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19\Протокол №06\"/>
    </mc:Choice>
  </mc:AlternateContent>
  <bookViews>
    <workbookView xWindow="0" yWindow="0" windowWidth="19440" windowHeight="12435"/>
  </bookViews>
  <sheets>
    <sheet name="ВСЕГО" sheetId="1" r:id="rId1"/>
    <sheet name="КМС" sheetId="2" r:id="rId2"/>
    <sheet name="ИГС" sheetId="5" r:id="rId3"/>
    <sheet name="МАКС" sheetId="7" r:id="rId4"/>
  </sheets>
  <externalReferences>
    <externalReference r:id="rId5"/>
  </externalReferences>
  <definedNames>
    <definedName name="Z_2AE181D0_EBE1_4976_8A10_E11977F7D69E_.wvu.PrintArea" localSheetId="0" hidden="1">ВСЕГО!$A$1:$T$149</definedName>
    <definedName name="Z_2AE181D0_EBE1_4976_8A10_E11977F7D69E_.wvu.PrintTitles" localSheetId="0" hidden="1">ВСЕГО!$A:$B,ВСЕГО!$4:$8</definedName>
    <definedName name="Z_2AE181D0_EBE1_4976_8A10_E11977F7D69E_.wvu.PrintTitles" localSheetId="2" hidden="1">ИГС!$5:$9</definedName>
    <definedName name="Z_2AE181D0_EBE1_4976_8A10_E11977F7D69E_.wvu.PrintTitles" localSheetId="1" hidden="1">КМС!$5:$9</definedName>
    <definedName name="Z_2AE181D0_EBE1_4976_8A10_E11977F7D69E_.wvu.PrintTitles" localSheetId="3" hidden="1">МАКС!$5:$9</definedName>
    <definedName name="Z_40AA6847_ADDF_4C74_8B3E_D1CCBEEB7235_.wvu.PrintArea" localSheetId="0" hidden="1">ВСЕГО!$A$1:$T$149</definedName>
    <definedName name="Z_40AA6847_ADDF_4C74_8B3E_D1CCBEEB7235_.wvu.PrintTitles" localSheetId="0" hidden="1">ВСЕГО!$A:$B,ВСЕГО!$4:$8</definedName>
    <definedName name="Z_40AA6847_ADDF_4C74_8B3E_D1CCBEEB7235_.wvu.PrintTitles" localSheetId="2" hidden="1">ИГС!$A:$B,ИГС!$5:$9</definedName>
    <definedName name="Z_40AA6847_ADDF_4C74_8B3E_D1CCBEEB7235_.wvu.PrintTitles" localSheetId="1" hidden="1">КМС!$A:$B,КМС!$5:$9</definedName>
    <definedName name="Z_40AA6847_ADDF_4C74_8B3E_D1CCBEEB7235_.wvu.PrintTitles" localSheetId="3" hidden="1">МАКС!$A:$B,МАКС!$5:$9</definedName>
    <definedName name="Z_6ACAC417_79FB_499C_A411_B589206B17E5_.wvu.PrintArea" localSheetId="0" hidden="1">ВСЕГО!$A$1:$T$149</definedName>
    <definedName name="Z_6ACAC417_79FB_499C_A411_B589206B17E5_.wvu.PrintTitles" localSheetId="0" hidden="1">ВСЕГО!$A:$B,ВСЕГО!$4:$8</definedName>
    <definedName name="Z_6ACAC417_79FB_499C_A411_B589206B17E5_.wvu.PrintTitles" localSheetId="2" hidden="1">ИГС!$A:$B,ИГС!$5:$9</definedName>
    <definedName name="Z_6ACAC417_79FB_499C_A411_B589206B17E5_.wvu.PrintTitles" localSheetId="1" hidden="1">КМС!$A:$B,КМС!$5:$9</definedName>
    <definedName name="Z_6ACAC417_79FB_499C_A411_B589206B17E5_.wvu.PrintTitles" localSheetId="3" hidden="1">МАКС!$A:$B,МАКС!$5:$9</definedName>
    <definedName name="Z_856964FD_C69B_4DBD_A2ED_FC82A1EDBD1D_.wvu.PrintArea" localSheetId="0" hidden="1">ВСЕГО!$A$1:$T$149</definedName>
    <definedName name="Z_856964FD_C69B_4DBD_A2ED_FC82A1EDBD1D_.wvu.PrintTitles" localSheetId="0" hidden="1">ВСЕГО!$A:$B,ВСЕГО!$4:$8</definedName>
    <definedName name="Z_856964FD_C69B_4DBD_A2ED_FC82A1EDBD1D_.wvu.PrintTitles" localSheetId="2" hidden="1">ИГС!$A:$B,ИГС!$5:$9</definedName>
    <definedName name="Z_856964FD_C69B_4DBD_A2ED_FC82A1EDBD1D_.wvu.PrintTitles" localSheetId="1" hidden="1">КМС!$A:$B,КМС!$5:$9</definedName>
    <definedName name="Z_856964FD_C69B_4DBD_A2ED_FC82A1EDBD1D_.wvu.PrintTitles" localSheetId="3" hidden="1">МАКС!$A:$B,МАКС!$5:$9</definedName>
    <definedName name="Z_A438F315_6496_4240_8882_7C29E0FE4492_.wvu.PrintArea" localSheetId="0" hidden="1">ВСЕГО!$A$1:$T$149</definedName>
    <definedName name="Z_A438F315_6496_4240_8882_7C29E0FE4492_.wvu.PrintTitles" localSheetId="0" hidden="1">ВСЕГО!$A:$B,ВСЕГО!$4:$8</definedName>
    <definedName name="Z_A438F315_6496_4240_8882_7C29E0FE4492_.wvu.PrintTitles" localSheetId="2" hidden="1">ИГС!$A:$B,ИГС!$5:$9</definedName>
    <definedName name="Z_A438F315_6496_4240_8882_7C29E0FE4492_.wvu.PrintTitles" localSheetId="1" hidden="1">КМС!$A:$B,КМС!$5:$9</definedName>
    <definedName name="Z_A438F315_6496_4240_8882_7C29E0FE4492_.wvu.PrintTitles" localSheetId="3" hidden="1">МАКС!$A:$B,МАКС!$5:$9</definedName>
    <definedName name="Z_EDC71DCB_7AA5_4C5F_98A0_59C6796EDD33_.wvu.PrintArea" localSheetId="0" hidden="1">ВСЕГО!$A$1:$T$149</definedName>
    <definedName name="Z_EDC71DCB_7AA5_4C5F_98A0_59C6796EDD33_.wvu.PrintTitles" localSheetId="0" hidden="1">ВСЕГО!$A:$B,ВСЕГО!$4:$8</definedName>
    <definedName name="Z_EDC71DCB_7AA5_4C5F_98A0_59C6796EDD33_.wvu.PrintTitles" localSheetId="2" hidden="1">ИГС!$A:$B,ИГС!$5:$9</definedName>
    <definedName name="Z_EDC71DCB_7AA5_4C5F_98A0_59C6796EDD33_.wvu.PrintTitles" localSheetId="1" hidden="1">КМС!$A:$B,КМС!$5:$9</definedName>
    <definedName name="Z_EDC71DCB_7AA5_4C5F_98A0_59C6796EDD33_.wvu.PrintTitles" localSheetId="3" hidden="1">МАКС!$A:$B,МАКС!$5:$9</definedName>
    <definedName name="_xlnm.Print_Titles" localSheetId="0">ВСЕГО!$A:$B,ВСЕГО!$4:$8</definedName>
    <definedName name="_xlnm.Print_Titles" localSheetId="2">ИГС!$A:$B,ИГС!$5:$9</definedName>
    <definedName name="_xlnm.Print_Titles" localSheetId="1">КМС!$A:$B,КМС!$5:$9</definedName>
    <definedName name="_xlnm.Print_Titles" localSheetId="3">МАКС!$A:$B,МАКС!$5:$9</definedName>
    <definedName name="_xlnm.Print_Area" localSheetId="0">ВСЕГО!$A$1:$T$149</definedName>
    <definedName name="_xlnm.Print_Area" localSheetId="2">ИГС!$A$1:$T$150</definedName>
    <definedName name="_xlnm.Print_Area" localSheetId="1">КМС!$A$1:$T$150</definedName>
    <definedName name="_xlnm.Print_Area" localSheetId="3">МАКС!$A$1:$T$150</definedName>
  </definedNames>
  <calcPr calcId="152511" fullPrecision="0"/>
  <customWorkbookViews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1" showComments="commIndAndComment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2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1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2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" i="7" l="1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Y11" i="7"/>
  <c r="BZ11" i="7"/>
  <c r="CA11" i="7"/>
  <c r="CB11" i="7"/>
  <c r="CC11" i="7"/>
  <c r="CD11" i="7"/>
  <c r="CE11" i="7"/>
  <c r="CF11" i="7"/>
  <c r="CG11" i="7"/>
  <c r="CH11" i="7"/>
  <c r="CI11" i="7"/>
  <c r="CJ11" i="7"/>
  <c r="CK11" i="7"/>
  <c r="CL11" i="7"/>
  <c r="CM11" i="7"/>
  <c r="CN11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Y15" i="7"/>
  <c r="BZ15" i="7"/>
  <c r="CA15" i="7"/>
  <c r="CB15" i="7"/>
  <c r="CC15" i="7"/>
  <c r="CD15" i="7"/>
  <c r="CE15" i="7"/>
  <c r="CF15" i="7"/>
  <c r="CG15" i="7"/>
  <c r="CH15" i="7"/>
  <c r="CI15" i="7"/>
  <c r="CJ15" i="7"/>
  <c r="CK15" i="7"/>
  <c r="CL15" i="7"/>
  <c r="CM15" i="7"/>
  <c r="CN15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BB16" i="7"/>
  <c r="BC16" i="7"/>
  <c r="BD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Y16" i="7"/>
  <c r="BZ16" i="7"/>
  <c r="CA16" i="7"/>
  <c r="CB16" i="7"/>
  <c r="CC16" i="7"/>
  <c r="CD16" i="7"/>
  <c r="CE16" i="7"/>
  <c r="CF16" i="7"/>
  <c r="CG16" i="7"/>
  <c r="CH16" i="7"/>
  <c r="CI16" i="7"/>
  <c r="CJ16" i="7"/>
  <c r="CK16" i="7"/>
  <c r="CL16" i="7"/>
  <c r="CM16" i="7"/>
  <c r="CN16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BB17" i="7"/>
  <c r="BC17" i="7"/>
  <c r="BD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Y17" i="7"/>
  <c r="BZ17" i="7"/>
  <c r="CA17" i="7"/>
  <c r="CB17" i="7"/>
  <c r="CC17" i="7"/>
  <c r="CD17" i="7"/>
  <c r="CE17" i="7"/>
  <c r="CF17" i="7"/>
  <c r="CG17" i="7"/>
  <c r="CH17" i="7"/>
  <c r="CI17" i="7"/>
  <c r="CJ17" i="7"/>
  <c r="CK17" i="7"/>
  <c r="CL17" i="7"/>
  <c r="CM17" i="7"/>
  <c r="CN17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O18" i="7"/>
  <c r="AP18" i="7"/>
  <c r="AQ18" i="7"/>
  <c r="AR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Y18" i="7"/>
  <c r="BZ18" i="7"/>
  <c r="CA18" i="7"/>
  <c r="CB18" i="7"/>
  <c r="CC18" i="7"/>
  <c r="CD18" i="7"/>
  <c r="CE18" i="7"/>
  <c r="CF18" i="7"/>
  <c r="CG18" i="7"/>
  <c r="CH18" i="7"/>
  <c r="CI18" i="7"/>
  <c r="CJ18" i="7"/>
  <c r="CK18" i="7"/>
  <c r="CL18" i="7"/>
  <c r="CM18" i="7"/>
  <c r="CN18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O19" i="7"/>
  <c r="AP19" i="7"/>
  <c r="AQ19" i="7"/>
  <c r="AR19" i="7"/>
  <c r="AS19" i="7"/>
  <c r="AT19" i="7"/>
  <c r="AU19" i="7"/>
  <c r="AV19" i="7"/>
  <c r="AW19" i="7"/>
  <c r="AX19" i="7"/>
  <c r="AY19" i="7"/>
  <c r="AZ19" i="7"/>
  <c r="BA19" i="7"/>
  <c r="BB19" i="7"/>
  <c r="BC19" i="7"/>
  <c r="BD19" i="7"/>
  <c r="BG19" i="7"/>
  <c r="BH19" i="7"/>
  <c r="BI19" i="7"/>
  <c r="BJ19" i="7"/>
  <c r="BK19" i="7"/>
  <c r="BL19" i="7"/>
  <c r="BM19" i="7"/>
  <c r="BN19" i="7"/>
  <c r="BO19" i="7"/>
  <c r="BP19" i="7"/>
  <c r="BQ19" i="7"/>
  <c r="BR19" i="7"/>
  <c r="BS19" i="7"/>
  <c r="BT19" i="7"/>
  <c r="BU19" i="7"/>
  <c r="BV19" i="7"/>
  <c r="BY19" i="7"/>
  <c r="BZ19" i="7"/>
  <c r="CA19" i="7"/>
  <c r="CB19" i="7"/>
  <c r="CC19" i="7"/>
  <c r="CD19" i="7"/>
  <c r="CE19" i="7"/>
  <c r="CF19" i="7"/>
  <c r="CG19" i="7"/>
  <c r="CH19" i="7"/>
  <c r="CI19" i="7"/>
  <c r="CJ19" i="7"/>
  <c r="CK19" i="7"/>
  <c r="CL19" i="7"/>
  <c r="CM19" i="7"/>
  <c r="CN19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O20" i="7"/>
  <c r="AP20" i="7"/>
  <c r="AQ20" i="7"/>
  <c r="AR20" i="7"/>
  <c r="AS20" i="7"/>
  <c r="AT20" i="7"/>
  <c r="AU20" i="7"/>
  <c r="AV20" i="7"/>
  <c r="AW20" i="7"/>
  <c r="AX20" i="7"/>
  <c r="AY20" i="7"/>
  <c r="AZ20" i="7"/>
  <c r="BA20" i="7"/>
  <c r="BB20" i="7"/>
  <c r="BC20" i="7"/>
  <c r="BD20" i="7"/>
  <c r="BG20" i="7"/>
  <c r="BH20" i="7"/>
  <c r="BI20" i="7"/>
  <c r="BJ20" i="7"/>
  <c r="BK20" i="7"/>
  <c r="BL20" i="7"/>
  <c r="BM20" i="7"/>
  <c r="BN20" i="7"/>
  <c r="BO20" i="7"/>
  <c r="BP20" i="7"/>
  <c r="BQ20" i="7"/>
  <c r="BR20" i="7"/>
  <c r="BS20" i="7"/>
  <c r="BT20" i="7"/>
  <c r="BU20" i="7"/>
  <c r="BV20" i="7"/>
  <c r="BY20" i="7"/>
  <c r="BZ20" i="7"/>
  <c r="CA20" i="7"/>
  <c r="CB20" i="7"/>
  <c r="CC20" i="7"/>
  <c r="CD20" i="7"/>
  <c r="CE20" i="7"/>
  <c r="CF20" i="7"/>
  <c r="CG20" i="7"/>
  <c r="CH20" i="7"/>
  <c r="CI20" i="7"/>
  <c r="CJ20" i="7"/>
  <c r="CK20" i="7"/>
  <c r="CL20" i="7"/>
  <c r="CM20" i="7"/>
  <c r="CN20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O21" i="7"/>
  <c r="AP21" i="7"/>
  <c r="AQ21" i="7"/>
  <c r="AR21" i="7"/>
  <c r="AS21" i="7"/>
  <c r="AT21" i="7"/>
  <c r="AU21" i="7"/>
  <c r="AV21" i="7"/>
  <c r="AW21" i="7"/>
  <c r="AX21" i="7"/>
  <c r="AY21" i="7"/>
  <c r="AZ21" i="7"/>
  <c r="BA21" i="7"/>
  <c r="BB21" i="7"/>
  <c r="BC21" i="7"/>
  <c r="BD21" i="7"/>
  <c r="BG21" i="7"/>
  <c r="BH21" i="7"/>
  <c r="BI21" i="7"/>
  <c r="BJ21" i="7"/>
  <c r="BK21" i="7"/>
  <c r="BL21" i="7"/>
  <c r="BM21" i="7"/>
  <c r="BN21" i="7"/>
  <c r="BO21" i="7"/>
  <c r="BP21" i="7"/>
  <c r="BQ21" i="7"/>
  <c r="BR21" i="7"/>
  <c r="BS21" i="7"/>
  <c r="BT21" i="7"/>
  <c r="BU21" i="7"/>
  <c r="BV21" i="7"/>
  <c r="BY21" i="7"/>
  <c r="BZ21" i="7"/>
  <c r="CA21" i="7"/>
  <c r="CB21" i="7"/>
  <c r="CC21" i="7"/>
  <c r="CD21" i="7"/>
  <c r="CE21" i="7"/>
  <c r="CF21" i="7"/>
  <c r="CG21" i="7"/>
  <c r="CH21" i="7"/>
  <c r="CI21" i="7"/>
  <c r="CJ21" i="7"/>
  <c r="CK21" i="7"/>
  <c r="CL21" i="7"/>
  <c r="CM21" i="7"/>
  <c r="CN21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O22" i="7"/>
  <c r="AP22" i="7"/>
  <c r="AQ22" i="7"/>
  <c r="AR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Y22" i="7"/>
  <c r="BZ22" i="7"/>
  <c r="CA22" i="7"/>
  <c r="CB22" i="7"/>
  <c r="CC22" i="7"/>
  <c r="CD22" i="7"/>
  <c r="CE22" i="7"/>
  <c r="CF22" i="7"/>
  <c r="CG22" i="7"/>
  <c r="CH22" i="7"/>
  <c r="CI22" i="7"/>
  <c r="CJ22" i="7"/>
  <c r="CK22" i="7"/>
  <c r="CL22" i="7"/>
  <c r="CM22" i="7"/>
  <c r="CN22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O2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G23" i="7"/>
  <c r="BH23" i="7"/>
  <c r="BI23" i="7"/>
  <c r="BJ23" i="7"/>
  <c r="BK23" i="7"/>
  <c r="BL23" i="7"/>
  <c r="BM23" i="7"/>
  <c r="BN23" i="7"/>
  <c r="BO23" i="7"/>
  <c r="BP23" i="7"/>
  <c r="BQ23" i="7"/>
  <c r="BR23" i="7"/>
  <c r="BS23" i="7"/>
  <c r="BT23" i="7"/>
  <c r="BU23" i="7"/>
  <c r="BV23" i="7"/>
  <c r="BY23" i="7"/>
  <c r="BZ23" i="7"/>
  <c r="CA23" i="7"/>
  <c r="CB23" i="7"/>
  <c r="CC23" i="7"/>
  <c r="CD23" i="7"/>
  <c r="CE23" i="7"/>
  <c r="CF23" i="7"/>
  <c r="CG23" i="7"/>
  <c r="CH23" i="7"/>
  <c r="CI23" i="7"/>
  <c r="CJ23" i="7"/>
  <c r="CK23" i="7"/>
  <c r="CL23" i="7"/>
  <c r="CM23" i="7"/>
  <c r="CN23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Y24" i="7"/>
  <c r="BZ24" i="7"/>
  <c r="CA24" i="7"/>
  <c r="CB24" i="7"/>
  <c r="CC24" i="7"/>
  <c r="CD24" i="7"/>
  <c r="CE24" i="7"/>
  <c r="CF24" i="7"/>
  <c r="CG24" i="7"/>
  <c r="CH24" i="7"/>
  <c r="CI24" i="7"/>
  <c r="CJ24" i="7"/>
  <c r="CK24" i="7"/>
  <c r="CL24" i="7"/>
  <c r="CM24" i="7"/>
  <c r="CN24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O25" i="7"/>
  <c r="AP25" i="7"/>
  <c r="AQ25" i="7"/>
  <c r="AR25" i="7"/>
  <c r="AS25" i="7"/>
  <c r="AT25" i="7"/>
  <c r="AU25" i="7"/>
  <c r="AV25" i="7"/>
  <c r="AW25" i="7"/>
  <c r="AX25" i="7"/>
  <c r="AY25" i="7"/>
  <c r="AZ25" i="7"/>
  <c r="BA25" i="7"/>
  <c r="BB25" i="7"/>
  <c r="BC25" i="7"/>
  <c r="BD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Y25" i="7"/>
  <c r="BZ25" i="7"/>
  <c r="CA25" i="7"/>
  <c r="CB25" i="7"/>
  <c r="CC25" i="7"/>
  <c r="CD25" i="7"/>
  <c r="CE25" i="7"/>
  <c r="CF25" i="7"/>
  <c r="CG25" i="7"/>
  <c r="CH25" i="7"/>
  <c r="CI25" i="7"/>
  <c r="CJ25" i="7"/>
  <c r="CK25" i="7"/>
  <c r="CL25" i="7"/>
  <c r="CM25" i="7"/>
  <c r="CN25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O26" i="7"/>
  <c r="AP26" i="7"/>
  <c r="AQ26" i="7"/>
  <c r="AR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Y26" i="7"/>
  <c r="BZ26" i="7"/>
  <c r="CA26" i="7"/>
  <c r="CB26" i="7"/>
  <c r="CC26" i="7"/>
  <c r="CD26" i="7"/>
  <c r="CE26" i="7"/>
  <c r="CF26" i="7"/>
  <c r="CG26" i="7"/>
  <c r="CH26" i="7"/>
  <c r="CI26" i="7"/>
  <c r="CJ26" i="7"/>
  <c r="CK26" i="7"/>
  <c r="CL26" i="7"/>
  <c r="CM26" i="7"/>
  <c r="CN26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Y27" i="7"/>
  <c r="BZ27" i="7"/>
  <c r="CA27" i="7"/>
  <c r="CB27" i="7"/>
  <c r="CC27" i="7"/>
  <c r="CD27" i="7"/>
  <c r="CE27" i="7"/>
  <c r="CF27" i="7"/>
  <c r="CG27" i="7"/>
  <c r="CH27" i="7"/>
  <c r="CI27" i="7"/>
  <c r="CJ27" i="7"/>
  <c r="CK27" i="7"/>
  <c r="CL27" i="7"/>
  <c r="CM27" i="7"/>
  <c r="CN27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Y28" i="7"/>
  <c r="BZ28" i="7"/>
  <c r="CA28" i="7"/>
  <c r="CB28" i="7"/>
  <c r="CC28" i="7"/>
  <c r="CD28" i="7"/>
  <c r="CE28" i="7"/>
  <c r="CF28" i="7"/>
  <c r="CG28" i="7"/>
  <c r="CH28" i="7"/>
  <c r="CI28" i="7"/>
  <c r="CJ28" i="7"/>
  <c r="CK28" i="7"/>
  <c r="CL28" i="7"/>
  <c r="CM28" i="7"/>
  <c r="CN28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Y29" i="7"/>
  <c r="BZ29" i="7"/>
  <c r="CA29" i="7"/>
  <c r="CB29" i="7"/>
  <c r="CC29" i="7"/>
  <c r="CD29" i="7"/>
  <c r="CE29" i="7"/>
  <c r="CF29" i="7"/>
  <c r="CG29" i="7"/>
  <c r="CH29" i="7"/>
  <c r="CI29" i="7"/>
  <c r="CJ29" i="7"/>
  <c r="CK29" i="7"/>
  <c r="CL29" i="7"/>
  <c r="CM29" i="7"/>
  <c r="CN29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Y30" i="7"/>
  <c r="BZ30" i="7"/>
  <c r="CA30" i="7"/>
  <c r="CB30" i="7"/>
  <c r="CC30" i="7"/>
  <c r="CD30" i="7"/>
  <c r="CE30" i="7"/>
  <c r="CF30" i="7"/>
  <c r="CG30" i="7"/>
  <c r="CH30" i="7"/>
  <c r="CI30" i="7"/>
  <c r="CJ30" i="7"/>
  <c r="CK30" i="7"/>
  <c r="CL30" i="7"/>
  <c r="CM30" i="7"/>
  <c r="CN30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Y31" i="7"/>
  <c r="BZ31" i="7"/>
  <c r="CA31" i="7"/>
  <c r="CB31" i="7"/>
  <c r="CC31" i="7"/>
  <c r="CD31" i="7"/>
  <c r="CE31" i="7"/>
  <c r="CF31" i="7"/>
  <c r="CG31" i="7"/>
  <c r="CH31" i="7"/>
  <c r="CI31" i="7"/>
  <c r="CJ31" i="7"/>
  <c r="CK31" i="7"/>
  <c r="CL31" i="7"/>
  <c r="CM31" i="7"/>
  <c r="CN31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BB32" i="7"/>
  <c r="BC32" i="7"/>
  <c r="BD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Y32" i="7"/>
  <c r="BZ32" i="7"/>
  <c r="CA32" i="7"/>
  <c r="CB32" i="7"/>
  <c r="CC32" i="7"/>
  <c r="CD32" i="7"/>
  <c r="CE32" i="7"/>
  <c r="CF32" i="7"/>
  <c r="CG32" i="7"/>
  <c r="CH32" i="7"/>
  <c r="CI32" i="7"/>
  <c r="CJ32" i="7"/>
  <c r="CK32" i="7"/>
  <c r="CL32" i="7"/>
  <c r="CM32" i="7"/>
  <c r="CN32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BB33" i="7"/>
  <c r="BC33" i="7"/>
  <c r="BD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Y33" i="7"/>
  <c r="BZ33" i="7"/>
  <c r="CA33" i="7"/>
  <c r="CB33" i="7"/>
  <c r="CC33" i="7"/>
  <c r="CD33" i="7"/>
  <c r="CE33" i="7"/>
  <c r="CF33" i="7"/>
  <c r="CG33" i="7"/>
  <c r="CH33" i="7"/>
  <c r="CI33" i="7"/>
  <c r="CJ33" i="7"/>
  <c r="CK33" i="7"/>
  <c r="CL33" i="7"/>
  <c r="CM33" i="7"/>
  <c r="CN33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Y34" i="7"/>
  <c r="BZ34" i="7"/>
  <c r="CA34" i="7"/>
  <c r="CB34" i="7"/>
  <c r="CC34" i="7"/>
  <c r="CD34" i="7"/>
  <c r="CE34" i="7"/>
  <c r="CF34" i="7"/>
  <c r="CG34" i="7"/>
  <c r="CH34" i="7"/>
  <c r="CI34" i="7"/>
  <c r="CJ34" i="7"/>
  <c r="CK34" i="7"/>
  <c r="CL34" i="7"/>
  <c r="CM34" i="7"/>
  <c r="CN34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BB35" i="7"/>
  <c r="BC35" i="7"/>
  <c r="BD35" i="7"/>
  <c r="BG35" i="7"/>
  <c r="BH35" i="7"/>
  <c r="BI35" i="7"/>
  <c r="BJ35" i="7"/>
  <c r="BK35" i="7"/>
  <c r="BL35" i="7"/>
  <c r="BM35" i="7"/>
  <c r="BN35" i="7"/>
  <c r="BO35" i="7"/>
  <c r="BP35" i="7"/>
  <c r="BQ35" i="7"/>
  <c r="BR35" i="7"/>
  <c r="BS35" i="7"/>
  <c r="BT35" i="7"/>
  <c r="BU35" i="7"/>
  <c r="BV35" i="7"/>
  <c r="BY35" i="7"/>
  <c r="BZ35" i="7"/>
  <c r="CA35" i="7"/>
  <c r="CB35" i="7"/>
  <c r="CC35" i="7"/>
  <c r="CD35" i="7"/>
  <c r="CE35" i="7"/>
  <c r="CF35" i="7"/>
  <c r="CG35" i="7"/>
  <c r="CH35" i="7"/>
  <c r="CI35" i="7"/>
  <c r="CJ35" i="7"/>
  <c r="CK35" i="7"/>
  <c r="CL35" i="7"/>
  <c r="CM35" i="7"/>
  <c r="CN35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BB36" i="7"/>
  <c r="BC36" i="7"/>
  <c r="BD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Y36" i="7"/>
  <c r="BZ36" i="7"/>
  <c r="CA36" i="7"/>
  <c r="CB36" i="7"/>
  <c r="CC36" i="7"/>
  <c r="CD36" i="7"/>
  <c r="CE36" i="7"/>
  <c r="CF36" i="7"/>
  <c r="CG36" i="7"/>
  <c r="CH36" i="7"/>
  <c r="CI36" i="7"/>
  <c r="CJ36" i="7"/>
  <c r="CK36" i="7"/>
  <c r="CL36" i="7"/>
  <c r="CM36" i="7"/>
  <c r="CN36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B37" i="7"/>
  <c r="BC37" i="7"/>
  <c r="BD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Y37" i="7"/>
  <c r="BZ37" i="7"/>
  <c r="CA37" i="7"/>
  <c r="CB37" i="7"/>
  <c r="CC37" i="7"/>
  <c r="CD37" i="7"/>
  <c r="CE37" i="7"/>
  <c r="CF37" i="7"/>
  <c r="CG37" i="7"/>
  <c r="CH37" i="7"/>
  <c r="CI37" i="7"/>
  <c r="CJ37" i="7"/>
  <c r="CK37" i="7"/>
  <c r="CL37" i="7"/>
  <c r="CM37" i="7"/>
  <c r="CN37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B38" i="7"/>
  <c r="BC38" i="7"/>
  <c r="BD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Y38" i="7"/>
  <c r="BZ38" i="7"/>
  <c r="CA38" i="7"/>
  <c r="CB38" i="7"/>
  <c r="CC38" i="7"/>
  <c r="CD38" i="7"/>
  <c r="CE38" i="7"/>
  <c r="CF38" i="7"/>
  <c r="CG38" i="7"/>
  <c r="CH38" i="7"/>
  <c r="CI38" i="7"/>
  <c r="CJ38" i="7"/>
  <c r="CK38" i="7"/>
  <c r="CL38" i="7"/>
  <c r="CM38" i="7"/>
  <c r="CN38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B39" i="7"/>
  <c r="BC39" i="7"/>
  <c r="BD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Y39" i="7"/>
  <c r="BZ39" i="7"/>
  <c r="CA39" i="7"/>
  <c r="CB39" i="7"/>
  <c r="CC39" i="7"/>
  <c r="CD39" i="7"/>
  <c r="CE39" i="7"/>
  <c r="CF39" i="7"/>
  <c r="CG39" i="7"/>
  <c r="CH39" i="7"/>
  <c r="CI39" i="7"/>
  <c r="CJ39" i="7"/>
  <c r="CK39" i="7"/>
  <c r="CL39" i="7"/>
  <c r="CM39" i="7"/>
  <c r="CN39" i="7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BG40" i="7"/>
  <c r="BH40" i="7"/>
  <c r="BI40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Y40" i="7"/>
  <c r="BZ40" i="7"/>
  <c r="CA40" i="7"/>
  <c r="CB40" i="7"/>
  <c r="CC40" i="7"/>
  <c r="CD40" i="7"/>
  <c r="CE40" i="7"/>
  <c r="CF40" i="7"/>
  <c r="CG40" i="7"/>
  <c r="CH40" i="7"/>
  <c r="CI40" i="7"/>
  <c r="CJ40" i="7"/>
  <c r="CK40" i="7"/>
  <c r="CL40" i="7"/>
  <c r="CM40" i="7"/>
  <c r="CN40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Y41" i="7"/>
  <c r="BZ41" i="7"/>
  <c r="CA41" i="7"/>
  <c r="CB41" i="7"/>
  <c r="CC41" i="7"/>
  <c r="CD41" i="7"/>
  <c r="CE41" i="7"/>
  <c r="CF41" i="7"/>
  <c r="CG41" i="7"/>
  <c r="CH41" i="7"/>
  <c r="CI41" i="7"/>
  <c r="CJ41" i="7"/>
  <c r="CK41" i="7"/>
  <c r="CL41" i="7"/>
  <c r="CM41" i="7"/>
  <c r="CN41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Y42" i="7"/>
  <c r="BZ42" i="7"/>
  <c r="CA42" i="7"/>
  <c r="CB42" i="7"/>
  <c r="CC42" i="7"/>
  <c r="CD42" i="7"/>
  <c r="CE42" i="7"/>
  <c r="CF42" i="7"/>
  <c r="CG42" i="7"/>
  <c r="CH42" i="7"/>
  <c r="CI42" i="7"/>
  <c r="CJ42" i="7"/>
  <c r="CK42" i="7"/>
  <c r="CL42" i="7"/>
  <c r="CM42" i="7"/>
  <c r="CN42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O43" i="7"/>
  <c r="AP43" i="7"/>
  <c r="AQ43" i="7"/>
  <c r="AR43" i="7"/>
  <c r="AS43" i="7"/>
  <c r="AT43" i="7"/>
  <c r="AU43" i="7"/>
  <c r="AV43" i="7"/>
  <c r="AW43" i="7"/>
  <c r="AX43" i="7"/>
  <c r="AY43" i="7"/>
  <c r="AZ43" i="7"/>
  <c r="BA43" i="7"/>
  <c r="BB43" i="7"/>
  <c r="BC43" i="7"/>
  <c r="BD43" i="7"/>
  <c r="BG43" i="7"/>
  <c r="BH43" i="7"/>
  <c r="BI43" i="7"/>
  <c r="BJ43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Y43" i="7"/>
  <c r="BZ43" i="7"/>
  <c r="CA43" i="7"/>
  <c r="CB43" i="7"/>
  <c r="CC43" i="7"/>
  <c r="CD43" i="7"/>
  <c r="CE43" i="7"/>
  <c r="CF43" i="7"/>
  <c r="CG43" i="7"/>
  <c r="CH43" i="7"/>
  <c r="CI43" i="7"/>
  <c r="CJ43" i="7"/>
  <c r="CK43" i="7"/>
  <c r="CL43" i="7"/>
  <c r="CM43" i="7"/>
  <c r="CN43" i="7"/>
  <c r="W44" i="7"/>
  <c r="X44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AO44" i="7"/>
  <c r="AP44" i="7"/>
  <c r="AQ44" i="7"/>
  <c r="AR44" i="7"/>
  <c r="AS44" i="7"/>
  <c r="AT44" i="7"/>
  <c r="AU44" i="7"/>
  <c r="AV44" i="7"/>
  <c r="AW44" i="7"/>
  <c r="AX44" i="7"/>
  <c r="AY44" i="7"/>
  <c r="AZ44" i="7"/>
  <c r="BA44" i="7"/>
  <c r="BB44" i="7"/>
  <c r="BC44" i="7"/>
  <c r="BD44" i="7"/>
  <c r="BG44" i="7"/>
  <c r="BH44" i="7"/>
  <c r="BI44" i="7"/>
  <c r="BJ44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Y44" i="7"/>
  <c r="BZ44" i="7"/>
  <c r="CA44" i="7"/>
  <c r="CB44" i="7"/>
  <c r="CC44" i="7"/>
  <c r="CD44" i="7"/>
  <c r="CE44" i="7"/>
  <c r="CF44" i="7"/>
  <c r="CG44" i="7"/>
  <c r="CH44" i="7"/>
  <c r="CI44" i="7"/>
  <c r="CJ44" i="7"/>
  <c r="CK44" i="7"/>
  <c r="CL44" i="7"/>
  <c r="CM44" i="7"/>
  <c r="CN44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B46" i="7"/>
  <c r="BC46" i="7"/>
  <c r="BD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Y46" i="7"/>
  <c r="BZ46" i="7"/>
  <c r="CA46" i="7"/>
  <c r="CB46" i="7"/>
  <c r="CC46" i="7"/>
  <c r="CD46" i="7"/>
  <c r="CE46" i="7"/>
  <c r="CF46" i="7"/>
  <c r="CG46" i="7"/>
  <c r="CH46" i="7"/>
  <c r="CI46" i="7"/>
  <c r="CJ46" i="7"/>
  <c r="CK46" i="7"/>
  <c r="CL46" i="7"/>
  <c r="CM46" i="7"/>
  <c r="CN46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B47" i="7"/>
  <c r="BC47" i="7"/>
  <c r="BD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Y47" i="7"/>
  <c r="BZ47" i="7"/>
  <c r="CA47" i="7"/>
  <c r="CB47" i="7"/>
  <c r="CC47" i="7"/>
  <c r="CD47" i="7"/>
  <c r="CE47" i="7"/>
  <c r="CF47" i="7"/>
  <c r="CG47" i="7"/>
  <c r="CH47" i="7"/>
  <c r="CI47" i="7"/>
  <c r="CJ47" i="7"/>
  <c r="CK47" i="7"/>
  <c r="CL47" i="7"/>
  <c r="CM47" i="7"/>
  <c r="CN47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B48" i="7"/>
  <c r="BC48" i="7"/>
  <c r="BD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Y48" i="7"/>
  <c r="BZ48" i="7"/>
  <c r="CA48" i="7"/>
  <c r="CB48" i="7"/>
  <c r="CC48" i="7"/>
  <c r="CD48" i="7"/>
  <c r="CE48" i="7"/>
  <c r="CF48" i="7"/>
  <c r="CG48" i="7"/>
  <c r="CH48" i="7"/>
  <c r="CI48" i="7"/>
  <c r="CJ48" i="7"/>
  <c r="CK48" i="7"/>
  <c r="CL48" i="7"/>
  <c r="CM48" i="7"/>
  <c r="CN48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O49" i="7"/>
  <c r="AP49" i="7"/>
  <c r="AQ49" i="7"/>
  <c r="AR49" i="7"/>
  <c r="AS49" i="7"/>
  <c r="AT49" i="7"/>
  <c r="AU49" i="7"/>
  <c r="AV49" i="7"/>
  <c r="AW49" i="7"/>
  <c r="AX49" i="7"/>
  <c r="AY49" i="7"/>
  <c r="AZ49" i="7"/>
  <c r="BA49" i="7"/>
  <c r="BB49" i="7"/>
  <c r="BC49" i="7"/>
  <c r="BD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Y49" i="7"/>
  <c r="BZ49" i="7"/>
  <c r="CA49" i="7"/>
  <c r="CB49" i="7"/>
  <c r="CC49" i="7"/>
  <c r="CD49" i="7"/>
  <c r="CE49" i="7"/>
  <c r="CF49" i="7"/>
  <c r="CG49" i="7"/>
  <c r="CH49" i="7"/>
  <c r="CI49" i="7"/>
  <c r="CJ49" i="7"/>
  <c r="CK49" i="7"/>
  <c r="CL49" i="7"/>
  <c r="CM49" i="7"/>
  <c r="CN49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B50" i="7"/>
  <c r="BC50" i="7"/>
  <c r="BD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Y50" i="7"/>
  <c r="BZ50" i="7"/>
  <c r="CA50" i="7"/>
  <c r="CB50" i="7"/>
  <c r="CC50" i="7"/>
  <c r="CD50" i="7"/>
  <c r="CE50" i="7"/>
  <c r="CF50" i="7"/>
  <c r="CG50" i="7"/>
  <c r="CH50" i="7"/>
  <c r="CI50" i="7"/>
  <c r="CJ50" i="7"/>
  <c r="CK50" i="7"/>
  <c r="CL50" i="7"/>
  <c r="CM50" i="7"/>
  <c r="CN50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B51" i="7"/>
  <c r="BC51" i="7"/>
  <c r="BD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Y51" i="7"/>
  <c r="BZ51" i="7"/>
  <c r="CA51" i="7"/>
  <c r="CB51" i="7"/>
  <c r="CC51" i="7"/>
  <c r="CD51" i="7"/>
  <c r="CE51" i="7"/>
  <c r="CF51" i="7"/>
  <c r="CG51" i="7"/>
  <c r="CH51" i="7"/>
  <c r="CI51" i="7"/>
  <c r="CJ51" i="7"/>
  <c r="CK51" i="7"/>
  <c r="CL51" i="7"/>
  <c r="CM51" i="7"/>
  <c r="CN51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B52" i="7"/>
  <c r="BC52" i="7"/>
  <c r="BD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Y52" i="7"/>
  <c r="BZ52" i="7"/>
  <c r="CA52" i="7"/>
  <c r="CB52" i="7"/>
  <c r="CC52" i="7"/>
  <c r="CD52" i="7"/>
  <c r="CE52" i="7"/>
  <c r="CF52" i="7"/>
  <c r="CG52" i="7"/>
  <c r="CH52" i="7"/>
  <c r="CI52" i="7"/>
  <c r="CJ52" i="7"/>
  <c r="CK52" i="7"/>
  <c r="CL52" i="7"/>
  <c r="CM52" i="7"/>
  <c r="CN52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O53" i="7"/>
  <c r="AP53" i="7"/>
  <c r="AQ53" i="7"/>
  <c r="AR53" i="7"/>
  <c r="AS53" i="7"/>
  <c r="AT53" i="7"/>
  <c r="AU53" i="7"/>
  <c r="AV53" i="7"/>
  <c r="AW53" i="7"/>
  <c r="AX53" i="7"/>
  <c r="AY53" i="7"/>
  <c r="AZ53" i="7"/>
  <c r="BA53" i="7"/>
  <c r="BB53" i="7"/>
  <c r="BC53" i="7"/>
  <c r="BD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Y53" i="7"/>
  <c r="BZ53" i="7"/>
  <c r="CA53" i="7"/>
  <c r="CB53" i="7"/>
  <c r="CC53" i="7"/>
  <c r="CD53" i="7"/>
  <c r="CE53" i="7"/>
  <c r="CF53" i="7"/>
  <c r="CG53" i="7"/>
  <c r="CH53" i="7"/>
  <c r="CI53" i="7"/>
  <c r="CJ53" i="7"/>
  <c r="CK53" i="7"/>
  <c r="CL53" i="7"/>
  <c r="CM53" i="7"/>
  <c r="CN53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O54" i="7"/>
  <c r="AP54" i="7"/>
  <c r="AQ54" i="7"/>
  <c r="AR54" i="7"/>
  <c r="AS54" i="7"/>
  <c r="AT54" i="7"/>
  <c r="AU54" i="7"/>
  <c r="AV54" i="7"/>
  <c r="AW54" i="7"/>
  <c r="AX54" i="7"/>
  <c r="AY54" i="7"/>
  <c r="AZ54" i="7"/>
  <c r="BA54" i="7"/>
  <c r="BB54" i="7"/>
  <c r="BC54" i="7"/>
  <c r="BD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Y54" i="7"/>
  <c r="BZ54" i="7"/>
  <c r="CA54" i="7"/>
  <c r="CB54" i="7"/>
  <c r="CC54" i="7"/>
  <c r="CD54" i="7"/>
  <c r="CE54" i="7"/>
  <c r="CF54" i="7"/>
  <c r="CG54" i="7"/>
  <c r="CH54" i="7"/>
  <c r="CI54" i="7"/>
  <c r="CJ54" i="7"/>
  <c r="CK54" i="7"/>
  <c r="CL54" i="7"/>
  <c r="CM54" i="7"/>
  <c r="CN54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O55" i="7"/>
  <c r="AP55" i="7"/>
  <c r="AQ55" i="7"/>
  <c r="AR55" i="7"/>
  <c r="AS55" i="7"/>
  <c r="AT55" i="7"/>
  <c r="AU55" i="7"/>
  <c r="AV55" i="7"/>
  <c r="AW55" i="7"/>
  <c r="AX55" i="7"/>
  <c r="AY55" i="7"/>
  <c r="AZ55" i="7"/>
  <c r="BA55" i="7"/>
  <c r="BB55" i="7"/>
  <c r="BC55" i="7"/>
  <c r="BD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Y55" i="7"/>
  <c r="BZ55" i="7"/>
  <c r="CA55" i="7"/>
  <c r="CB55" i="7"/>
  <c r="CC55" i="7"/>
  <c r="CD55" i="7"/>
  <c r="CE55" i="7"/>
  <c r="CF55" i="7"/>
  <c r="CG55" i="7"/>
  <c r="CH55" i="7"/>
  <c r="CI55" i="7"/>
  <c r="CJ55" i="7"/>
  <c r="CK55" i="7"/>
  <c r="CL55" i="7"/>
  <c r="CM55" i="7"/>
  <c r="CN55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G56" i="7"/>
  <c r="BH56" i="7"/>
  <c r="BI56" i="7"/>
  <c r="BJ56" i="7"/>
  <c r="BK56" i="7"/>
  <c r="BL56" i="7"/>
  <c r="BM56" i="7"/>
  <c r="BN56" i="7"/>
  <c r="BO56" i="7"/>
  <c r="BP56" i="7"/>
  <c r="BQ56" i="7"/>
  <c r="BR56" i="7"/>
  <c r="BS56" i="7"/>
  <c r="BT56" i="7"/>
  <c r="BU56" i="7"/>
  <c r="BV56" i="7"/>
  <c r="BY56" i="7"/>
  <c r="BZ56" i="7"/>
  <c r="CA56" i="7"/>
  <c r="CB56" i="7"/>
  <c r="CC56" i="7"/>
  <c r="CD56" i="7"/>
  <c r="CE56" i="7"/>
  <c r="CF56" i="7"/>
  <c r="CG56" i="7"/>
  <c r="CH56" i="7"/>
  <c r="CI56" i="7"/>
  <c r="CJ56" i="7"/>
  <c r="CK56" i="7"/>
  <c r="CL56" i="7"/>
  <c r="CM56" i="7"/>
  <c r="CN56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O57" i="7"/>
  <c r="AP57" i="7"/>
  <c r="AQ57" i="7"/>
  <c r="AR57" i="7"/>
  <c r="AS57" i="7"/>
  <c r="AT57" i="7"/>
  <c r="AU57" i="7"/>
  <c r="AV57" i="7"/>
  <c r="AW57" i="7"/>
  <c r="AX57" i="7"/>
  <c r="AY57" i="7"/>
  <c r="AZ57" i="7"/>
  <c r="BA57" i="7"/>
  <c r="BB57" i="7"/>
  <c r="BC57" i="7"/>
  <c r="BD57" i="7"/>
  <c r="BG57" i="7"/>
  <c r="BH57" i="7"/>
  <c r="BI57" i="7"/>
  <c r="BJ57" i="7"/>
  <c r="BK57" i="7"/>
  <c r="BL57" i="7"/>
  <c r="BM57" i="7"/>
  <c r="BN57" i="7"/>
  <c r="BO57" i="7"/>
  <c r="BP57" i="7"/>
  <c r="BQ57" i="7"/>
  <c r="BR57" i="7"/>
  <c r="BS57" i="7"/>
  <c r="BT57" i="7"/>
  <c r="BU57" i="7"/>
  <c r="BV57" i="7"/>
  <c r="BY57" i="7"/>
  <c r="BZ57" i="7"/>
  <c r="CA57" i="7"/>
  <c r="CB57" i="7"/>
  <c r="CC57" i="7"/>
  <c r="CD57" i="7"/>
  <c r="CE57" i="7"/>
  <c r="CF57" i="7"/>
  <c r="CG57" i="7"/>
  <c r="CH57" i="7"/>
  <c r="CI57" i="7"/>
  <c r="CJ57" i="7"/>
  <c r="CK57" i="7"/>
  <c r="CL57" i="7"/>
  <c r="CM57" i="7"/>
  <c r="CN57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O58" i="7"/>
  <c r="AP58" i="7"/>
  <c r="AQ58" i="7"/>
  <c r="AR58" i="7"/>
  <c r="AS58" i="7"/>
  <c r="AT58" i="7"/>
  <c r="AU58" i="7"/>
  <c r="AV58" i="7"/>
  <c r="AW58" i="7"/>
  <c r="AX58" i="7"/>
  <c r="AY58" i="7"/>
  <c r="AZ58" i="7"/>
  <c r="BA58" i="7"/>
  <c r="BB58" i="7"/>
  <c r="BC58" i="7"/>
  <c r="BD58" i="7"/>
  <c r="BG58" i="7"/>
  <c r="BH58" i="7"/>
  <c r="BI58" i="7"/>
  <c r="BJ58" i="7"/>
  <c r="BK58" i="7"/>
  <c r="BL58" i="7"/>
  <c r="BM58" i="7"/>
  <c r="BN58" i="7"/>
  <c r="BO58" i="7"/>
  <c r="BP58" i="7"/>
  <c r="BQ58" i="7"/>
  <c r="BR58" i="7"/>
  <c r="BS58" i="7"/>
  <c r="BT58" i="7"/>
  <c r="BU58" i="7"/>
  <c r="BV58" i="7"/>
  <c r="BY58" i="7"/>
  <c r="BZ58" i="7"/>
  <c r="CA58" i="7"/>
  <c r="CB58" i="7"/>
  <c r="CC58" i="7"/>
  <c r="CD58" i="7"/>
  <c r="CE58" i="7"/>
  <c r="CF58" i="7"/>
  <c r="CG58" i="7"/>
  <c r="CH58" i="7"/>
  <c r="CI58" i="7"/>
  <c r="CJ58" i="7"/>
  <c r="CK58" i="7"/>
  <c r="CL58" i="7"/>
  <c r="CM58" i="7"/>
  <c r="CN58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O59" i="7"/>
  <c r="AP59" i="7"/>
  <c r="AQ59" i="7"/>
  <c r="AR59" i="7"/>
  <c r="AS59" i="7"/>
  <c r="AT59" i="7"/>
  <c r="AU59" i="7"/>
  <c r="AV59" i="7"/>
  <c r="AW59" i="7"/>
  <c r="AX59" i="7"/>
  <c r="AY59" i="7"/>
  <c r="AZ59" i="7"/>
  <c r="BA59" i="7"/>
  <c r="BB59" i="7"/>
  <c r="BC59" i="7"/>
  <c r="BD59" i="7"/>
  <c r="BG59" i="7"/>
  <c r="BH59" i="7"/>
  <c r="BI59" i="7"/>
  <c r="BJ59" i="7"/>
  <c r="BK59" i="7"/>
  <c r="BL59" i="7"/>
  <c r="BM59" i="7"/>
  <c r="BN59" i="7"/>
  <c r="BO59" i="7"/>
  <c r="BP59" i="7"/>
  <c r="BQ59" i="7"/>
  <c r="BR59" i="7"/>
  <c r="BS59" i="7"/>
  <c r="BT59" i="7"/>
  <c r="BU59" i="7"/>
  <c r="BV59" i="7"/>
  <c r="BY59" i="7"/>
  <c r="BZ59" i="7"/>
  <c r="CA59" i="7"/>
  <c r="CB59" i="7"/>
  <c r="CC59" i="7"/>
  <c r="CD59" i="7"/>
  <c r="CE59" i="7"/>
  <c r="CF59" i="7"/>
  <c r="CG59" i="7"/>
  <c r="CH59" i="7"/>
  <c r="CI59" i="7"/>
  <c r="CJ59" i="7"/>
  <c r="CK59" i="7"/>
  <c r="CL59" i="7"/>
  <c r="CM59" i="7"/>
  <c r="CN59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AO60" i="7"/>
  <c r="AP60" i="7"/>
  <c r="AQ60" i="7"/>
  <c r="AR60" i="7"/>
  <c r="AS60" i="7"/>
  <c r="AT60" i="7"/>
  <c r="AU60" i="7"/>
  <c r="AV60" i="7"/>
  <c r="AW60" i="7"/>
  <c r="AX60" i="7"/>
  <c r="AY60" i="7"/>
  <c r="AZ60" i="7"/>
  <c r="BA60" i="7"/>
  <c r="BB60" i="7"/>
  <c r="BC60" i="7"/>
  <c r="BD60" i="7"/>
  <c r="BG60" i="7"/>
  <c r="BH60" i="7"/>
  <c r="BI60" i="7"/>
  <c r="BJ60" i="7"/>
  <c r="BK60" i="7"/>
  <c r="BL60" i="7"/>
  <c r="BM60" i="7"/>
  <c r="BN60" i="7"/>
  <c r="BO60" i="7"/>
  <c r="BP60" i="7"/>
  <c r="BQ60" i="7"/>
  <c r="BR60" i="7"/>
  <c r="BS60" i="7"/>
  <c r="BT60" i="7"/>
  <c r="BU60" i="7"/>
  <c r="BV60" i="7"/>
  <c r="BY60" i="7"/>
  <c r="BZ60" i="7"/>
  <c r="CA60" i="7"/>
  <c r="CB60" i="7"/>
  <c r="CC60" i="7"/>
  <c r="CD60" i="7"/>
  <c r="CE60" i="7"/>
  <c r="CF60" i="7"/>
  <c r="CG60" i="7"/>
  <c r="CH60" i="7"/>
  <c r="CI60" i="7"/>
  <c r="CJ60" i="7"/>
  <c r="CK60" i="7"/>
  <c r="CL60" i="7"/>
  <c r="CM60" i="7"/>
  <c r="CN60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AO61" i="7"/>
  <c r="AP61" i="7"/>
  <c r="AQ61" i="7"/>
  <c r="AR61" i="7"/>
  <c r="AS61" i="7"/>
  <c r="AT61" i="7"/>
  <c r="AU61" i="7"/>
  <c r="AV61" i="7"/>
  <c r="AW61" i="7"/>
  <c r="AX61" i="7"/>
  <c r="AY61" i="7"/>
  <c r="AZ61" i="7"/>
  <c r="BA61" i="7"/>
  <c r="BB61" i="7"/>
  <c r="BC61" i="7"/>
  <c r="BD61" i="7"/>
  <c r="BG61" i="7"/>
  <c r="BH61" i="7"/>
  <c r="BI61" i="7"/>
  <c r="BJ61" i="7"/>
  <c r="BK61" i="7"/>
  <c r="BL61" i="7"/>
  <c r="BM61" i="7"/>
  <c r="BN61" i="7"/>
  <c r="BO61" i="7"/>
  <c r="BP61" i="7"/>
  <c r="BQ61" i="7"/>
  <c r="BR61" i="7"/>
  <c r="BS61" i="7"/>
  <c r="BT61" i="7"/>
  <c r="BU61" i="7"/>
  <c r="BV61" i="7"/>
  <c r="BY61" i="7"/>
  <c r="BZ61" i="7"/>
  <c r="CA61" i="7"/>
  <c r="CB61" i="7"/>
  <c r="CC61" i="7"/>
  <c r="CD61" i="7"/>
  <c r="CE61" i="7"/>
  <c r="CF61" i="7"/>
  <c r="CG61" i="7"/>
  <c r="CH61" i="7"/>
  <c r="CI61" i="7"/>
  <c r="CJ61" i="7"/>
  <c r="CK61" i="7"/>
  <c r="CL61" i="7"/>
  <c r="CM61" i="7"/>
  <c r="CN61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Y62" i="7"/>
  <c r="BZ62" i="7"/>
  <c r="CA62" i="7"/>
  <c r="CB62" i="7"/>
  <c r="CC62" i="7"/>
  <c r="CD62" i="7"/>
  <c r="CE62" i="7"/>
  <c r="CF62" i="7"/>
  <c r="CG62" i="7"/>
  <c r="CH62" i="7"/>
  <c r="CI62" i="7"/>
  <c r="CJ62" i="7"/>
  <c r="CK62" i="7"/>
  <c r="CL62" i="7"/>
  <c r="CM62" i="7"/>
  <c r="CN62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BG63" i="7"/>
  <c r="BH63" i="7"/>
  <c r="BI63" i="7"/>
  <c r="BJ63" i="7"/>
  <c r="BK63" i="7"/>
  <c r="BL63" i="7"/>
  <c r="BM63" i="7"/>
  <c r="BN63" i="7"/>
  <c r="BO63" i="7"/>
  <c r="BP63" i="7"/>
  <c r="BQ63" i="7"/>
  <c r="BR63" i="7"/>
  <c r="BS63" i="7"/>
  <c r="BT63" i="7"/>
  <c r="BU63" i="7"/>
  <c r="BV63" i="7"/>
  <c r="BY63" i="7"/>
  <c r="BZ63" i="7"/>
  <c r="CA63" i="7"/>
  <c r="CB63" i="7"/>
  <c r="CC63" i="7"/>
  <c r="CD63" i="7"/>
  <c r="CE63" i="7"/>
  <c r="CF63" i="7"/>
  <c r="CG63" i="7"/>
  <c r="CH63" i="7"/>
  <c r="CI63" i="7"/>
  <c r="CJ63" i="7"/>
  <c r="CK63" i="7"/>
  <c r="CL63" i="7"/>
  <c r="CM63" i="7"/>
  <c r="CN63" i="7"/>
  <c r="W64" i="7"/>
  <c r="X64" i="7"/>
  <c r="Y64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O64" i="7"/>
  <c r="AP64" i="7"/>
  <c r="AQ64" i="7"/>
  <c r="AR64" i="7"/>
  <c r="AS64" i="7"/>
  <c r="AT64" i="7"/>
  <c r="AU64" i="7"/>
  <c r="AV64" i="7"/>
  <c r="AW64" i="7"/>
  <c r="AX64" i="7"/>
  <c r="AY64" i="7"/>
  <c r="AZ64" i="7"/>
  <c r="BA64" i="7"/>
  <c r="BB64" i="7"/>
  <c r="BC64" i="7"/>
  <c r="BD64" i="7"/>
  <c r="BG64" i="7"/>
  <c r="BH64" i="7"/>
  <c r="BI64" i="7"/>
  <c r="BJ64" i="7"/>
  <c r="BK64" i="7"/>
  <c r="BL64" i="7"/>
  <c r="BM64" i="7"/>
  <c r="BN64" i="7"/>
  <c r="BO64" i="7"/>
  <c r="BP64" i="7"/>
  <c r="BQ64" i="7"/>
  <c r="BR64" i="7"/>
  <c r="BS64" i="7"/>
  <c r="BT64" i="7"/>
  <c r="BU64" i="7"/>
  <c r="BV64" i="7"/>
  <c r="BY64" i="7"/>
  <c r="BZ64" i="7"/>
  <c r="CA64" i="7"/>
  <c r="CB64" i="7"/>
  <c r="CC64" i="7"/>
  <c r="CD64" i="7"/>
  <c r="CE64" i="7"/>
  <c r="CF64" i="7"/>
  <c r="CG64" i="7"/>
  <c r="CH64" i="7"/>
  <c r="CI64" i="7"/>
  <c r="CJ64" i="7"/>
  <c r="CK64" i="7"/>
  <c r="CL64" i="7"/>
  <c r="CM64" i="7"/>
  <c r="CN64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O65" i="7"/>
  <c r="AP65" i="7"/>
  <c r="AQ65" i="7"/>
  <c r="AR65" i="7"/>
  <c r="AS65" i="7"/>
  <c r="AT65" i="7"/>
  <c r="AU65" i="7"/>
  <c r="AV65" i="7"/>
  <c r="AW65" i="7"/>
  <c r="AX65" i="7"/>
  <c r="AY65" i="7"/>
  <c r="AZ65" i="7"/>
  <c r="BA65" i="7"/>
  <c r="BB65" i="7"/>
  <c r="BC65" i="7"/>
  <c r="BD65" i="7"/>
  <c r="BG65" i="7"/>
  <c r="BH65" i="7"/>
  <c r="BI65" i="7"/>
  <c r="BJ65" i="7"/>
  <c r="BK65" i="7"/>
  <c r="BL65" i="7"/>
  <c r="BM65" i="7"/>
  <c r="BN65" i="7"/>
  <c r="BO65" i="7"/>
  <c r="BP65" i="7"/>
  <c r="BQ65" i="7"/>
  <c r="BR65" i="7"/>
  <c r="BS65" i="7"/>
  <c r="BT65" i="7"/>
  <c r="BU65" i="7"/>
  <c r="BV65" i="7"/>
  <c r="BY65" i="7"/>
  <c r="BZ65" i="7"/>
  <c r="CA65" i="7"/>
  <c r="CB65" i="7"/>
  <c r="CC65" i="7"/>
  <c r="CD65" i="7"/>
  <c r="CE65" i="7"/>
  <c r="CF65" i="7"/>
  <c r="CG65" i="7"/>
  <c r="CH65" i="7"/>
  <c r="CI65" i="7"/>
  <c r="CJ65" i="7"/>
  <c r="CK65" i="7"/>
  <c r="CL65" i="7"/>
  <c r="CM65" i="7"/>
  <c r="CN65" i="7"/>
  <c r="W66" i="7"/>
  <c r="X66" i="7"/>
  <c r="Y66" i="7"/>
  <c r="Z66" i="7"/>
  <c r="AA66" i="7"/>
  <c r="AB66" i="7"/>
  <c r="AC66" i="7"/>
  <c r="AD66" i="7"/>
  <c r="AE66" i="7"/>
  <c r="AF66" i="7"/>
  <c r="AG66" i="7"/>
  <c r="AH66" i="7"/>
  <c r="AI66" i="7"/>
  <c r="AJ66" i="7"/>
  <c r="AK66" i="7"/>
  <c r="AL66" i="7"/>
  <c r="AO66" i="7"/>
  <c r="AP66" i="7"/>
  <c r="AQ66" i="7"/>
  <c r="AR66" i="7"/>
  <c r="AS66" i="7"/>
  <c r="AT66" i="7"/>
  <c r="AU66" i="7"/>
  <c r="AV66" i="7"/>
  <c r="AW66" i="7"/>
  <c r="AX66" i="7"/>
  <c r="AY66" i="7"/>
  <c r="AZ66" i="7"/>
  <c r="BA66" i="7"/>
  <c r="BB66" i="7"/>
  <c r="BC66" i="7"/>
  <c r="BD66" i="7"/>
  <c r="BG66" i="7"/>
  <c r="BH66" i="7"/>
  <c r="BI66" i="7"/>
  <c r="BJ66" i="7"/>
  <c r="BK66" i="7"/>
  <c r="BL66" i="7"/>
  <c r="BM66" i="7"/>
  <c r="BN66" i="7"/>
  <c r="BO66" i="7"/>
  <c r="BP66" i="7"/>
  <c r="BQ66" i="7"/>
  <c r="BR66" i="7"/>
  <c r="BS66" i="7"/>
  <c r="BT66" i="7"/>
  <c r="BU66" i="7"/>
  <c r="BV66" i="7"/>
  <c r="BY66" i="7"/>
  <c r="BZ66" i="7"/>
  <c r="CA66" i="7"/>
  <c r="CB66" i="7"/>
  <c r="CC66" i="7"/>
  <c r="CD66" i="7"/>
  <c r="CE66" i="7"/>
  <c r="CF66" i="7"/>
  <c r="CG66" i="7"/>
  <c r="CH66" i="7"/>
  <c r="CI66" i="7"/>
  <c r="CJ66" i="7"/>
  <c r="CK66" i="7"/>
  <c r="CL66" i="7"/>
  <c r="CM66" i="7"/>
  <c r="CN66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O67" i="7"/>
  <c r="AP67" i="7"/>
  <c r="AQ67" i="7"/>
  <c r="AR67" i="7"/>
  <c r="AS67" i="7"/>
  <c r="AT67" i="7"/>
  <c r="AU67" i="7"/>
  <c r="AV67" i="7"/>
  <c r="AW67" i="7"/>
  <c r="AX67" i="7"/>
  <c r="AY67" i="7"/>
  <c r="AZ67" i="7"/>
  <c r="BA67" i="7"/>
  <c r="BB67" i="7"/>
  <c r="BC67" i="7"/>
  <c r="BD67" i="7"/>
  <c r="BG67" i="7"/>
  <c r="BH67" i="7"/>
  <c r="BI67" i="7"/>
  <c r="BJ67" i="7"/>
  <c r="BK67" i="7"/>
  <c r="BL67" i="7"/>
  <c r="BM67" i="7"/>
  <c r="BN67" i="7"/>
  <c r="BO67" i="7"/>
  <c r="BP67" i="7"/>
  <c r="BQ67" i="7"/>
  <c r="BR67" i="7"/>
  <c r="BS67" i="7"/>
  <c r="BT67" i="7"/>
  <c r="BU67" i="7"/>
  <c r="BV67" i="7"/>
  <c r="BY67" i="7"/>
  <c r="BZ67" i="7"/>
  <c r="CA67" i="7"/>
  <c r="CB67" i="7"/>
  <c r="CC67" i="7"/>
  <c r="CD67" i="7"/>
  <c r="CE67" i="7"/>
  <c r="CF67" i="7"/>
  <c r="CG67" i="7"/>
  <c r="CH67" i="7"/>
  <c r="CI67" i="7"/>
  <c r="CJ67" i="7"/>
  <c r="CK67" i="7"/>
  <c r="CL67" i="7"/>
  <c r="CM67" i="7"/>
  <c r="CN67" i="7"/>
  <c r="W68" i="7"/>
  <c r="X68" i="7"/>
  <c r="Y68" i="7"/>
  <c r="Z68" i="7"/>
  <c r="AA68" i="7"/>
  <c r="AB68" i="7"/>
  <c r="AC68" i="7"/>
  <c r="AD68" i="7"/>
  <c r="AE68" i="7"/>
  <c r="AF68" i="7"/>
  <c r="AG68" i="7"/>
  <c r="AH68" i="7"/>
  <c r="AI68" i="7"/>
  <c r="AJ68" i="7"/>
  <c r="AK68" i="7"/>
  <c r="AL68" i="7"/>
  <c r="AO68" i="7"/>
  <c r="AP68" i="7"/>
  <c r="AQ68" i="7"/>
  <c r="AR68" i="7"/>
  <c r="AS68" i="7"/>
  <c r="AT68" i="7"/>
  <c r="AU68" i="7"/>
  <c r="AV68" i="7"/>
  <c r="AW68" i="7"/>
  <c r="AX68" i="7"/>
  <c r="AY68" i="7"/>
  <c r="AZ68" i="7"/>
  <c r="BA68" i="7"/>
  <c r="BB68" i="7"/>
  <c r="BC68" i="7"/>
  <c r="BD68" i="7"/>
  <c r="BG68" i="7"/>
  <c r="BH68" i="7"/>
  <c r="BI68" i="7"/>
  <c r="BJ68" i="7"/>
  <c r="BK68" i="7"/>
  <c r="BL68" i="7"/>
  <c r="BM68" i="7"/>
  <c r="BN68" i="7"/>
  <c r="BO68" i="7"/>
  <c r="BP68" i="7"/>
  <c r="BQ68" i="7"/>
  <c r="BR68" i="7"/>
  <c r="BS68" i="7"/>
  <c r="BT68" i="7"/>
  <c r="BU68" i="7"/>
  <c r="BV68" i="7"/>
  <c r="BY68" i="7"/>
  <c r="BZ68" i="7"/>
  <c r="CA68" i="7"/>
  <c r="CB68" i="7"/>
  <c r="CC68" i="7"/>
  <c r="CD68" i="7"/>
  <c r="CE68" i="7"/>
  <c r="CF68" i="7"/>
  <c r="CG68" i="7"/>
  <c r="CH68" i="7"/>
  <c r="CI68" i="7"/>
  <c r="CJ68" i="7"/>
  <c r="CK68" i="7"/>
  <c r="CL68" i="7"/>
  <c r="CM68" i="7"/>
  <c r="CN68" i="7"/>
  <c r="W69" i="7"/>
  <c r="X69" i="7"/>
  <c r="Y69" i="7"/>
  <c r="Z69" i="7"/>
  <c r="AA69" i="7"/>
  <c r="AB69" i="7"/>
  <c r="AC69" i="7"/>
  <c r="AD69" i="7"/>
  <c r="AE69" i="7"/>
  <c r="AF69" i="7"/>
  <c r="AG69" i="7"/>
  <c r="AH69" i="7"/>
  <c r="AI69" i="7"/>
  <c r="AJ69" i="7"/>
  <c r="AK69" i="7"/>
  <c r="AL69" i="7"/>
  <c r="AO69" i="7"/>
  <c r="AP69" i="7"/>
  <c r="AQ69" i="7"/>
  <c r="AR69" i="7"/>
  <c r="AS69" i="7"/>
  <c r="AT69" i="7"/>
  <c r="AU69" i="7"/>
  <c r="AV69" i="7"/>
  <c r="AW69" i="7"/>
  <c r="AX69" i="7"/>
  <c r="AY69" i="7"/>
  <c r="AZ69" i="7"/>
  <c r="BA69" i="7"/>
  <c r="BB69" i="7"/>
  <c r="BC69" i="7"/>
  <c r="BD69" i="7"/>
  <c r="BG69" i="7"/>
  <c r="BH69" i="7"/>
  <c r="BI69" i="7"/>
  <c r="BJ69" i="7"/>
  <c r="BF69" i="7" s="1"/>
  <c r="BK69" i="7"/>
  <c r="BL69" i="7"/>
  <c r="BM69" i="7"/>
  <c r="BN69" i="7"/>
  <c r="BO69" i="7"/>
  <c r="BP69" i="7"/>
  <c r="BQ69" i="7"/>
  <c r="BR69" i="7"/>
  <c r="BS69" i="7"/>
  <c r="BT69" i="7"/>
  <c r="BU69" i="7"/>
  <c r="BV69" i="7"/>
  <c r="BY69" i="7"/>
  <c r="BZ69" i="7"/>
  <c r="CA69" i="7"/>
  <c r="CB69" i="7"/>
  <c r="CC69" i="7"/>
  <c r="CD69" i="7"/>
  <c r="CE69" i="7"/>
  <c r="CF69" i="7"/>
  <c r="CG69" i="7"/>
  <c r="CH69" i="7"/>
  <c r="CI69" i="7"/>
  <c r="CJ69" i="7"/>
  <c r="CK69" i="7"/>
  <c r="CL69" i="7"/>
  <c r="CM69" i="7"/>
  <c r="CN69" i="7"/>
  <c r="W70" i="7"/>
  <c r="X70" i="7"/>
  <c r="Y70" i="7"/>
  <c r="Z70" i="7"/>
  <c r="V70" i="7" s="1"/>
  <c r="AA70" i="7"/>
  <c r="AB70" i="7"/>
  <c r="AC70" i="7"/>
  <c r="AD70" i="7"/>
  <c r="AE70" i="7"/>
  <c r="AF70" i="7"/>
  <c r="AG70" i="7"/>
  <c r="AH70" i="7"/>
  <c r="AI70" i="7"/>
  <c r="AJ70" i="7"/>
  <c r="AK70" i="7"/>
  <c r="AL70" i="7"/>
  <c r="AO70" i="7"/>
  <c r="AP70" i="7"/>
  <c r="AQ70" i="7"/>
  <c r="AR70" i="7"/>
  <c r="AS70" i="7"/>
  <c r="AT70" i="7"/>
  <c r="AU70" i="7"/>
  <c r="AV70" i="7"/>
  <c r="AW70" i="7"/>
  <c r="AX70" i="7"/>
  <c r="AY70" i="7"/>
  <c r="AZ70" i="7"/>
  <c r="BA70" i="7"/>
  <c r="BB70" i="7"/>
  <c r="BC70" i="7"/>
  <c r="BD70" i="7"/>
  <c r="BG70" i="7"/>
  <c r="BH70" i="7"/>
  <c r="BI70" i="7"/>
  <c r="BJ70" i="7"/>
  <c r="BF70" i="7" s="1"/>
  <c r="BK70" i="7"/>
  <c r="BL70" i="7"/>
  <c r="BM70" i="7"/>
  <c r="BN70" i="7"/>
  <c r="BO70" i="7"/>
  <c r="BP70" i="7"/>
  <c r="BQ70" i="7"/>
  <c r="BR70" i="7"/>
  <c r="BS70" i="7"/>
  <c r="BT70" i="7"/>
  <c r="BU70" i="7"/>
  <c r="BV70" i="7"/>
  <c r="BY70" i="7"/>
  <c r="BZ70" i="7"/>
  <c r="CA70" i="7"/>
  <c r="CB70" i="7"/>
  <c r="CC70" i="7"/>
  <c r="CD70" i="7"/>
  <c r="CE70" i="7"/>
  <c r="CF70" i="7"/>
  <c r="CG70" i="7"/>
  <c r="CH70" i="7"/>
  <c r="CI70" i="7"/>
  <c r="CJ70" i="7"/>
  <c r="CK70" i="7"/>
  <c r="CL70" i="7"/>
  <c r="CM70" i="7"/>
  <c r="CN70" i="7"/>
  <c r="W71" i="7"/>
  <c r="X71" i="7"/>
  <c r="Y71" i="7"/>
  <c r="Z71" i="7"/>
  <c r="V71" i="7" s="1"/>
  <c r="AA71" i="7"/>
  <c r="AB71" i="7"/>
  <c r="AC71" i="7"/>
  <c r="AD71" i="7"/>
  <c r="AE71" i="7"/>
  <c r="AF71" i="7"/>
  <c r="AG71" i="7"/>
  <c r="AH71" i="7"/>
  <c r="AI71" i="7"/>
  <c r="AJ71" i="7"/>
  <c r="AK71" i="7"/>
  <c r="AL71" i="7"/>
  <c r="AO71" i="7"/>
  <c r="AP71" i="7"/>
  <c r="AQ71" i="7"/>
  <c r="AR71" i="7"/>
  <c r="AS71" i="7"/>
  <c r="AT71" i="7"/>
  <c r="AU71" i="7"/>
  <c r="AV71" i="7"/>
  <c r="AW71" i="7"/>
  <c r="AX71" i="7"/>
  <c r="AY71" i="7"/>
  <c r="AZ71" i="7"/>
  <c r="BA71" i="7"/>
  <c r="BB71" i="7"/>
  <c r="BC71" i="7"/>
  <c r="BD71" i="7"/>
  <c r="BG71" i="7"/>
  <c r="BH71" i="7"/>
  <c r="BI71" i="7"/>
  <c r="BJ71" i="7"/>
  <c r="BF71" i="7" s="1"/>
  <c r="BK71" i="7"/>
  <c r="BL71" i="7"/>
  <c r="BM71" i="7"/>
  <c r="BN71" i="7"/>
  <c r="BO71" i="7"/>
  <c r="BP71" i="7"/>
  <c r="BQ71" i="7"/>
  <c r="BR71" i="7"/>
  <c r="BS71" i="7"/>
  <c r="BT71" i="7"/>
  <c r="BU71" i="7"/>
  <c r="BV71" i="7"/>
  <c r="BY71" i="7"/>
  <c r="BZ71" i="7"/>
  <c r="CA71" i="7"/>
  <c r="CB71" i="7"/>
  <c r="CC71" i="7"/>
  <c r="CD71" i="7"/>
  <c r="CE71" i="7"/>
  <c r="CF71" i="7"/>
  <c r="CG71" i="7"/>
  <c r="CH71" i="7"/>
  <c r="CI71" i="7"/>
  <c r="CJ71" i="7"/>
  <c r="CK71" i="7"/>
  <c r="CL71" i="7"/>
  <c r="CM71" i="7"/>
  <c r="CN71" i="7"/>
  <c r="W72" i="7"/>
  <c r="X72" i="7"/>
  <c r="Y72" i="7"/>
  <c r="Z72" i="7"/>
  <c r="V72" i="7" s="1"/>
  <c r="AA72" i="7"/>
  <c r="AB72" i="7"/>
  <c r="AC72" i="7"/>
  <c r="AD72" i="7"/>
  <c r="AE72" i="7"/>
  <c r="AF72" i="7"/>
  <c r="AG72" i="7"/>
  <c r="AH72" i="7"/>
  <c r="AI72" i="7"/>
  <c r="AJ72" i="7"/>
  <c r="AK72" i="7"/>
  <c r="AL72" i="7"/>
  <c r="AO72" i="7"/>
  <c r="AP72" i="7"/>
  <c r="AQ72" i="7"/>
  <c r="AR72" i="7"/>
  <c r="AS72" i="7"/>
  <c r="AT72" i="7"/>
  <c r="AU72" i="7"/>
  <c r="AV72" i="7"/>
  <c r="AW72" i="7"/>
  <c r="AX72" i="7"/>
  <c r="AY72" i="7"/>
  <c r="AZ72" i="7"/>
  <c r="BA72" i="7"/>
  <c r="BB72" i="7"/>
  <c r="BC72" i="7"/>
  <c r="BD72" i="7"/>
  <c r="BG72" i="7"/>
  <c r="BH72" i="7"/>
  <c r="BI72" i="7"/>
  <c r="BJ72" i="7"/>
  <c r="BF72" i="7" s="1"/>
  <c r="BK72" i="7"/>
  <c r="BL72" i="7"/>
  <c r="BM72" i="7"/>
  <c r="BN72" i="7"/>
  <c r="BO72" i="7"/>
  <c r="BP72" i="7"/>
  <c r="BQ72" i="7"/>
  <c r="BR72" i="7"/>
  <c r="BS72" i="7"/>
  <c r="BT72" i="7"/>
  <c r="BU72" i="7"/>
  <c r="BV72" i="7"/>
  <c r="BY72" i="7"/>
  <c r="BZ72" i="7"/>
  <c r="CA72" i="7"/>
  <c r="CB72" i="7"/>
  <c r="CC72" i="7"/>
  <c r="CD72" i="7"/>
  <c r="CE72" i="7"/>
  <c r="CF72" i="7"/>
  <c r="CG72" i="7"/>
  <c r="CH72" i="7"/>
  <c r="CI72" i="7"/>
  <c r="CJ72" i="7"/>
  <c r="CK72" i="7"/>
  <c r="CL72" i="7"/>
  <c r="CM72" i="7"/>
  <c r="CN72" i="7"/>
  <c r="W73" i="7"/>
  <c r="X73" i="7"/>
  <c r="Y73" i="7"/>
  <c r="Z73" i="7"/>
  <c r="V73" i="7" s="1"/>
  <c r="AA73" i="7"/>
  <c r="AB73" i="7"/>
  <c r="AC73" i="7"/>
  <c r="AD73" i="7"/>
  <c r="AE73" i="7"/>
  <c r="AF73" i="7"/>
  <c r="AG73" i="7"/>
  <c r="AH73" i="7"/>
  <c r="AI73" i="7"/>
  <c r="AJ73" i="7"/>
  <c r="AK73" i="7"/>
  <c r="AL73" i="7"/>
  <c r="AO73" i="7"/>
  <c r="AP73" i="7"/>
  <c r="AQ73" i="7"/>
  <c r="AR73" i="7"/>
  <c r="AS73" i="7"/>
  <c r="AT73" i="7"/>
  <c r="AU73" i="7"/>
  <c r="AV73" i="7"/>
  <c r="AW73" i="7"/>
  <c r="AX73" i="7"/>
  <c r="AY73" i="7"/>
  <c r="AZ73" i="7"/>
  <c r="BA73" i="7"/>
  <c r="BB73" i="7"/>
  <c r="BC73" i="7"/>
  <c r="BD73" i="7"/>
  <c r="BG73" i="7"/>
  <c r="BH73" i="7"/>
  <c r="BI73" i="7"/>
  <c r="BJ73" i="7"/>
  <c r="BF73" i="7" s="1"/>
  <c r="BK73" i="7"/>
  <c r="BL73" i="7"/>
  <c r="BM73" i="7"/>
  <c r="BN73" i="7"/>
  <c r="BO73" i="7"/>
  <c r="BP73" i="7"/>
  <c r="BQ73" i="7"/>
  <c r="BR73" i="7"/>
  <c r="BS73" i="7"/>
  <c r="BT73" i="7"/>
  <c r="BU73" i="7"/>
  <c r="BV73" i="7"/>
  <c r="BY73" i="7"/>
  <c r="BZ73" i="7"/>
  <c r="CA73" i="7"/>
  <c r="CB73" i="7"/>
  <c r="CC73" i="7"/>
  <c r="CD73" i="7"/>
  <c r="CE73" i="7"/>
  <c r="CF73" i="7"/>
  <c r="CG73" i="7"/>
  <c r="CH73" i="7"/>
  <c r="CI73" i="7"/>
  <c r="CJ73" i="7"/>
  <c r="CK73" i="7"/>
  <c r="CL73" i="7"/>
  <c r="CM73" i="7"/>
  <c r="CN73" i="7"/>
  <c r="W74" i="7"/>
  <c r="X74" i="7"/>
  <c r="Y74" i="7"/>
  <c r="Z74" i="7"/>
  <c r="V74" i="7" s="1"/>
  <c r="AA74" i="7"/>
  <c r="AB74" i="7"/>
  <c r="AC74" i="7"/>
  <c r="AD74" i="7"/>
  <c r="AE74" i="7"/>
  <c r="AF74" i="7"/>
  <c r="AG74" i="7"/>
  <c r="AH74" i="7"/>
  <c r="AI74" i="7"/>
  <c r="AJ74" i="7"/>
  <c r="AK74" i="7"/>
  <c r="AL74" i="7"/>
  <c r="AO74" i="7"/>
  <c r="AP74" i="7"/>
  <c r="AQ74" i="7"/>
  <c r="AR74" i="7"/>
  <c r="AS74" i="7"/>
  <c r="AT74" i="7"/>
  <c r="AU74" i="7"/>
  <c r="AV74" i="7"/>
  <c r="AW74" i="7"/>
  <c r="AX74" i="7"/>
  <c r="AY74" i="7"/>
  <c r="AZ74" i="7"/>
  <c r="BA74" i="7"/>
  <c r="BB74" i="7"/>
  <c r="BC74" i="7"/>
  <c r="BD74" i="7"/>
  <c r="BG74" i="7"/>
  <c r="BH74" i="7"/>
  <c r="BI74" i="7"/>
  <c r="BJ74" i="7"/>
  <c r="BF74" i="7" s="1"/>
  <c r="BK74" i="7"/>
  <c r="BL74" i="7"/>
  <c r="BM74" i="7"/>
  <c r="BN74" i="7"/>
  <c r="BO74" i="7"/>
  <c r="BP74" i="7"/>
  <c r="BQ74" i="7"/>
  <c r="BR74" i="7"/>
  <c r="BS74" i="7"/>
  <c r="BT74" i="7"/>
  <c r="BU74" i="7"/>
  <c r="BV74" i="7"/>
  <c r="BY74" i="7"/>
  <c r="BZ74" i="7"/>
  <c r="CA74" i="7"/>
  <c r="CB74" i="7"/>
  <c r="CC74" i="7"/>
  <c r="CD74" i="7"/>
  <c r="CE74" i="7"/>
  <c r="CF74" i="7"/>
  <c r="CG74" i="7"/>
  <c r="CH74" i="7"/>
  <c r="CI74" i="7"/>
  <c r="CJ74" i="7"/>
  <c r="CK74" i="7"/>
  <c r="CL74" i="7"/>
  <c r="CM74" i="7"/>
  <c r="CN74" i="7"/>
  <c r="W75" i="7"/>
  <c r="X75" i="7"/>
  <c r="Y75" i="7"/>
  <c r="Z75" i="7"/>
  <c r="V75" i="7" s="1"/>
  <c r="AA75" i="7"/>
  <c r="AB75" i="7"/>
  <c r="AC75" i="7"/>
  <c r="AD75" i="7"/>
  <c r="AE75" i="7"/>
  <c r="AF75" i="7"/>
  <c r="AG75" i="7"/>
  <c r="AH75" i="7"/>
  <c r="AI75" i="7"/>
  <c r="AJ75" i="7"/>
  <c r="AK75" i="7"/>
  <c r="AL75" i="7"/>
  <c r="AO75" i="7"/>
  <c r="AP75" i="7"/>
  <c r="AQ75" i="7"/>
  <c r="AR75" i="7"/>
  <c r="AS75" i="7"/>
  <c r="AT75" i="7"/>
  <c r="AU75" i="7"/>
  <c r="AV75" i="7"/>
  <c r="AW75" i="7"/>
  <c r="AX75" i="7"/>
  <c r="AY75" i="7"/>
  <c r="AZ75" i="7"/>
  <c r="BA75" i="7"/>
  <c r="BB75" i="7"/>
  <c r="BC75" i="7"/>
  <c r="BD75" i="7"/>
  <c r="BG75" i="7"/>
  <c r="BH75" i="7"/>
  <c r="BI75" i="7"/>
  <c r="BJ75" i="7"/>
  <c r="BF75" i="7" s="1"/>
  <c r="BK75" i="7"/>
  <c r="BL75" i="7"/>
  <c r="BM75" i="7"/>
  <c r="BN75" i="7"/>
  <c r="BO75" i="7"/>
  <c r="BP75" i="7"/>
  <c r="BQ75" i="7"/>
  <c r="BR75" i="7"/>
  <c r="BS75" i="7"/>
  <c r="BT75" i="7"/>
  <c r="BU75" i="7"/>
  <c r="BV75" i="7"/>
  <c r="BY75" i="7"/>
  <c r="BZ75" i="7"/>
  <c r="CA75" i="7"/>
  <c r="CB75" i="7"/>
  <c r="CC75" i="7"/>
  <c r="CD75" i="7"/>
  <c r="CE75" i="7"/>
  <c r="CF75" i="7"/>
  <c r="CG75" i="7"/>
  <c r="CH75" i="7"/>
  <c r="CI75" i="7"/>
  <c r="CJ75" i="7"/>
  <c r="CK75" i="7"/>
  <c r="CL75" i="7"/>
  <c r="CM75" i="7"/>
  <c r="CN75" i="7"/>
  <c r="W76" i="7"/>
  <c r="X76" i="7"/>
  <c r="Y76" i="7"/>
  <c r="Z76" i="7"/>
  <c r="V76" i="7" s="1"/>
  <c r="AA76" i="7"/>
  <c r="AB76" i="7"/>
  <c r="AC76" i="7"/>
  <c r="AD76" i="7"/>
  <c r="AE76" i="7"/>
  <c r="AF76" i="7"/>
  <c r="AG76" i="7"/>
  <c r="AH76" i="7"/>
  <c r="AI76" i="7"/>
  <c r="AJ76" i="7"/>
  <c r="AK76" i="7"/>
  <c r="AL76" i="7"/>
  <c r="AO76" i="7"/>
  <c r="AP76" i="7"/>
  <c r="AQ76" i="7"/>
  <c r="AR76" i="7"/>
  <c r="AS76" i="7"/>
  <c r="AT76" i="7"/>
  <c r="AU76" i="7"/>
  <c r="AV76" i="7"/>
  <c r="AW76" i="7"/>
  <c r="AX76" i="7"/>
  <c r="AY76" i="7"/>
  <c r="AZ76" i="7"/>
  <c r="BA76" i="7"/>
  <c r="BB76" i="7"/>
  <c r="BC76" i="7"/>
  <c r="BD76" i="7"/>
  <c r="BG76" i="7"/>
  <c r="BH76" i="7"/>
  <c r="BI76" i="7"/>
  <c r="BJ76" i="7"/>
  <c r="BF76" i="7" s="1"/>
  <c r="BK76" i="7"/>
  <c r="BL76" i="7"/>
  <c r="BM76" i="7"/>
  <c r="BN76" i="7"/>
  <c r="BO76" i="7"/>
  <c r="BP76" i="7"/>
  <c r="BQ76" i="7"/>
  <c r="BR76" i="7"/>
  <c r="BS76" i="7"/>
  <c r="BT76" i="7"/>
  <c r="BU76" i="7"/>
  <c r="BV76" i="7"/>
  <c r="BY76" i="7"/>
  <c r="BZ76" i="7"/>
  <c r="CA76" i="7"/>
  <c r="CB76" i="7"/>
  <c r="CC76" i="7"/>
  <c r="CD76" i="7"/>
  <c r="CE76" i="7"/>
  <c r="CF76" i="7"/>
  <c r="CG76" i="7"/>
  <c r="CH76" i="7"/>
  <c r="CI76" i="7"/>
  <c r="CJ76" i="7"/>
  <c r="CK76" i="7"/>
  <c r="CL76" i="7"/>
  <c r="CM76" i="7"/>
  <c r="CN76" i="7"/>
  <c r="W77" i="7"/>
  <c r="X77" i="7"/>
  <c r="Y77" i="7"/>
  <c r="Z77" i="7"/>
  <c r="V77" i="7" s="1"/>
  <c r="AA77" i="7"/>
  <c r="AB77" i="7"/>
  <c r="AC77" i="7"/>
  <c r="AD77" i="7"/>
  <c r="AE77" i="7"/>
  <c r="AF77" i="7"/>
  <c r="AG77" i="7"/>
  <c r="AH77" i="7"/>
  <c r="AI77" i="7"/>
  <c r="AJ77" i="7"/>
  <c r="AK77" i="7"/>
  <c r="AL77" i="7"/>
  <c r="AO77" i="7"/>
  <c r="AP77" i="7"/>
  <c r="AQ77" i="7"/>
  <c r="AR77" i="7"/>
  <c r="AS77" i="7"/>
  <c r="AT77" i="7"/>
  <c r="AU77" i="7"/>
  <c r="AV77" i="7"/>
  <c r="AW77" i="7"/>
  <c r="AX77" i="7"/>
  <c r="AY77" i="7"/>
  <c r="AZ77" i="7"/>
  <c r="BA77" i="7"/>
  <c r="BB77" i="7"/>
  <c r="BC77" i="7"/>
  <c r="BD77" i="7"/>
  <c r="BG77" i="7"/>
  <c r="BH77" i="7"/>
  <c r="BI77" i="7"/>
  <c r="BJ77" i="7"/>
  <c r="BF77" i="7" s="1"/>
  <c r="BK77" i="7"/>
  <c r="BL77" i="7"/>
  <c r="BM77" i="7"/>
  <c r="BN77" i="7"/>
  <c r="BO77" i="7"/>
  <c r="BP77" i="7"/>
  <c r="BQ77" i="7"/>
  <c r="BR77" i="7"/>
  <c r="BS77" i="7"/>
  <c r="BT77" i="7"/>
  <c r="BU77" i="7"/>
  <c r="BV77" i="7"/>
  <c r="BY77" i="7"/>
  <c r="BZ77" i="7"/>
  <c r="CA77" i="7"/>
  <c r="CB77" i="7"/>
  <c r="CC77" i="7"/>
  <c r="CD77" i="7"/>
  <c r="CE77" i="7"/>
  <c r="CF77" i="7"/>
  <c r="CG77" i="7"/>
  <c r="CH77" i="7"/>
  <c r="CI77" i="7"/>
  <c r="CJ77" i="7"/>
  <c r="CK77" i="7"/>
  <c r="CL77" i="7"/>
  <c r="CM77" i="7"/>
  <c r="CN77" i="7"/>
  <c r="W78" i="7"/>
  <c r="X78" i="7"/>
  <c r="Y78" i="7"/>
  <c r="Z78" i="7"/>
  <c r="V78" i="7" s="1"/>
  <c r="AA78" i="7"/>
  <c r="AB78" i="7"/>
  <c r="AC78" i="7"/>
  <c r="AD78" i="7"/>
  <c r="AE78" i="7"/>
  <c r="AF78" i="7"/>
  <c r="AG78" i="7"/>
  <c r="AH78" i="7"/>
  <c r="AI78" i="7"/>
  <c r="AJ78" i="7"/>
  <c r="AK78" i="7"/>
  <c r="AL78" i="7"/>
  <c r="AO78" i="7"/>
  <c r="AP78" i="7"/>
  <c r="AQ78" i="7"/>
  <c r="AR78" i="7"/>
  <c r="AS78" i="7"/>
  <c r="AT78" i="7"/>
  <c r="AU78" i="7"/>
  <c r="AV78" i="7"/>
  <c r="AW78" i="7"/>
  <c r="AX78" i="7"/>
  <c r="AY78" i="7"/>
  <c r="AZ78" i="7"/>
  <c r="BA78" i="7"/>
  <c r="BB78" i="7"/>
  <c r="BC78" i="7"/>
  <c r="BD78" i="7"/>
  <c r="BG78" i="7"/>
  <c r="BH78" i="7"/>
  <c r="BI78" i="7"/>
  <c r="BJ78" i="7"/>
  <c r="BF78" i="7" s="1"/>
  <c r="BK78" i="7"/>
  <c r="BL78" i="7"/>
  <c r="BM78" i="7"/>
  <c r="BN78" i="7"/>
  <c r="BO78" i="7"/>
  <c r="BP78" i="7"/>
  <c r="BQ78" i="7"/>
  <c r="BR78" i="7"/>
  <c r="BS78" i="7"/>
  <c r="BT78" i="7"/>
  <c r="BU78" i="7"/>
  <c r="BV78" i="7"/>
  <c r="BY78" i="7"/>
  <c r="BZ78" i="7"/>
  <c r="CA78" i="7"/>
  <c r="CB78" i="7"/>
  <c r="CC78" i="7"/>
  <c r="CD78" i="7"/>
  <c r="CE78" i="7"/>
  <c r="CF78" i="7"/>
  <c r="CG78" i="7"/>
  <c r="CH78" i="7"/>
  <c r="CI78" i="7"/>
  <c r="CJ78" i="7"/>
  <c r="CK78" i="7"/>
  <c r="CL78" i="7"/>
  <c r="CM78" i="7"/>
  <c r="CN78" i="7"/>
  <c r="W79" i="7"/>
  <c r="X79" i="7"/>
  <c r="Y79" i="7"/>
  <c r="Z79" i="7"/>
  <c r="V79" i="7" s="1"/>
  <c r="AA79" i="7"/>
  <c r="AB79" i="7"/>
  <c r="AC79" i="7"/>
  <c r="AD79" i="7"/>
  <c r="AE79" i="7"/>
  <c r="AF79" i="7"/>
  <c r="AG79" i="7"/>
  <c r="AH79" i="7"/>
  <c r="AI79" i="7"/>
  <c r="AJ79" i="7"/>
  <c r="AK79" i="7"/>
  <c r="AL79" i="7"/>
  <c r="AO79" i="7"/>
  <c r="AP79" i="7"/>
  <c r="AQ79" i="7"/>
  <c r="AR79" i="7"/>
  <c r="AS79" i="7"/>
  <c r="AT79" i="7"/>
  <c r="AU79" i="7"/>
  <c r="AV79" i="7"/>
  <c r="AW79" i="7"/>
  <c r="AX79" i="7"/>
  <c r="AY79" i="7"/>
  <c r="AZ79" i="7"/>
  <c r="BA79" i="7"/>
  <c r="BB79" i="7"/>
  <c r="BC79" i="7"/>
  <c r="BD79" i="7"/>
  <c r="BG79" i="7"/>
  <c r="BH79" i="7"/>
  <c r="BI79" i="7"/>
  <c r="BJ79" i="7"/>
  <c r="BF79" i="7" s="1"/>
  <c r="BK79" i="7"/>
  <c r="BL79" i="7"/>
  <c r="BM79" i="7"/>
  <c r="BN79" i="7"/>
  <c r="BO79" i="7"/>
  <c r="BP79" i="7"/>
  <c r="BQ79" i="7"/>
  <c r="BR79" i="7"/>
  <c r="BS79" i="7"/>
  <c r="BT79" i="7"/>
  <c r="BU79" i="7"/>
  <c r="BV79" i="7"/>
  <c r="BY79" i="7"/>
  <c r="BZ79" i="7"/>
  <c r="CA79" i="7"/>
  <c r="CB79" i="7"/>
  <c r="CC79" i="7"/>
  <c r="CD79" i="7"/>
  <c r="CE79" i="7"/>
  <c r="CF79" i="7"/>
  <c r="CG79" i="7"/>
  <c r="CH79" i="7"/>
  <c r="CI79" i="7"/>
  <c r="CJ79" i="7"/>
  <c r="CK79" i="7"/>
  <c r="CL79" i="7"/>
  <c r="CM79" i="7"/>
  <c r="CN79" i="7"/>
  <c r="W80" i="7"/>
  <c r="X80" i="7"/>
  <c r="Y80" i="7"/>
  <c r="Z80" i="7"/>
  <c r="V80" i="7" s="1"/>
  <c r="AA80" i="7"/>
  <c r="AB80" i="7"/>
  <c r="AC80" i="7"/>
  <c r="AD80" i="7"/>
  <c r="AE80" i="7"/>
  <c r="AF80" i="7"/>
  <c r="AG80" i="7"/>
  <c r="AH80" i="7"/>
  <c r="AI80" i="7"/>
  <c r="AJ80" i="7"/>
  <c r="AK80" i="7"/>
  <c r="AL80" i="7"/>
  <c r="AO80" i="7"/>
  <c r="AP80" i="7"/>
  <c r="AQ80" i="7"/>
  <c r="AR80" i="7"/>
  <c r="AS80" i="7"/>
  <c r="AT80" i="7"/>
  <c r="AU80" i="7"/>
  <c r="AV80" i="7"/>
  <c r="AW80" i="7"/>
  <c r="AX80" i="7"/>
  <c r="AY80" i="7"/>
  <c r="AZ80" i="7"/>
  <c r="BA80" i="7"/>
  <c r="BB80" i="7"/>
  <c r="BC80" i="7"/>
  <c r="BD80" i="7"/>
  <c r="BG80" i="7"/>
  <c r="BH80" i="7"/>
  <c r="BI80" i="7"/>
  <c r="BJ80" i="7"/>
  <c r="BF80" i="7" s="1"/>
  <c r="BK80" i="7"/>
  <c r="BL80" i="7"/>
  <c r="BM80" i="7"/>
  <c r="BN80" i="7"/>
  <c r="BO80" i="7"/>
  <c r="BP80" i="7"/>
  <c r="BQ80" i="7"/>
  <c r="BR80" i="7"/>
  <c r="BS80" i="7"/>
  <c r="BT80" i="7"/>
  <c r="BU80" i="7"/>
  <c r="BV80" i="7"/>
  <c r="BY80" i="7"/>
  <c r="BZ80" i="7"/>
  <c r="CA80" i="7"/>
  <c r="CB80" i="7"/>
  <c r="CC80" i="7"/>
  <c r="CD80" i="7"/>
  <c r="CE80" i="7"/>
  <c r="CF80" i="7"/>
  <c r="CG80" i="7"/>
  <c r="CH80" i="7"/>
  <c r="CI80" i="7"/>
  <c r="CJ80" i="7"/>
  <c r="CK80" i="7"/>
  <c r="CL80" i="7"/>
  <c r="CM80" i="7"/>
  <c r="CN80" i="7"/>
  <c r="W81" i="7"/>
  <c r="X81" i="7"/>
  <c r="Y81" i="7"/>
  <c r="Z81" i="7"/>
  <c r="V81" i="7" s="1"/>
  <c r="AA81" i="7"/>
  <c r="AB81" i="7"/>
  <c r="AC81" i="7"/>
  <c r="AD81" i="7"/>
  <c r="AE81" i="7"/>
  <c r="AF81" i="7"/>
  <c r="AG81" i="7"/>
  <c r="AH81" i="7"/>
  <c r="AI81" i="7"/>
  <c r="AJ81" i="7"/>
  <c r="AK81" i="7"/>
  <c r="AL81" i="7"/>
  <c r="AO81" i="7"/>
  <c r="AP81" i="7"/>
  <c r="AQ81" i="7"/>
  <c r="AR81" i="7"/>
  <c r="AS81" i="7"/>
  <c r="AT81" i="7"/>
  <c r="AU81" i="7"/>
  <c r="AV81" i="7"/>
  <c r="AW81" i="7"/>
  <c r="AX81" i="7"/>
  <c r="AY81" i="7"/>
  <c r="AZ81" i="7"/>
  <c r="BA81" i="7"/>
  <c r="BB81" i="7"/>
  <c r="BC81" i="7"/>
  <c r="BD81" i="7"/>
  <c r="BG81" i="7"/>
  <c r="BH81" i="7"/>
  <c r="BI81" i="7"/>
  <c r="BJ81" i="7"/>
  <c r="BF81" i="7" s="1"/>
  <c r="BK81" i="7"/>
  <c r="BL81" i="7"/>
  <c r="BM81" i="7"/>
  <c r="BN81" i="7"/>
  <c r="BO81" i="7"/>
  <c r="BP81" i="7"/>
  <c r="BQ81" i="7"/>
  <c r="BR81" i="7"/>
  <c r="BS81" i="7"/>
  <c r="BT81" i="7"/>
  <c r="BU81" i="7"/>
  <c r="BV81" i="7"/>
  <c r="BY81" i="7"/>
  <c r="BZ81" i="7"/>
  <c r="CA81" i="7"/>
  <c r="CB81" i="7"/>
  <c r="CC81" i="7"/>
  <c r="CD81" i="7"/>
  <c r="CE81" i="7"/>
  <c r="CF81" i="7"/>
  <c r="CG81" i="7"/>
  <c r="CH81" i="7"/>
  <c r="CI81" i="7"/>
  <c r="CJ81" i="7"/>
  <c r="CK81" i="7"/>
  <c r="CL81" i="7"/>
  <c r="CM81" i="7"/>
  <c r="CN81" i="7"/>
  <c r="W82" i="7"/>
  <c r="X82" i="7"/>
  <c r="Y82" i="7"/>
  <c r="Z82" i="7"/>
  <c r="V82" i="7" s="1"/>
  <c r="AA82" i="7"/>
  <c r="AB82" i="7"/>
  <c r="AC82" i="7"/>
  <c r="AD82" i="7"/>
  <c r="AE82" i="7"/>
  <c r="AF82" i="7"/>
  <c r="AG82" i="7"/>
  <c r="AH82" i="7"/>
  <c r="AI82" i="7"/>
  <c r="AJ82" i="7"/>
  <c r="AK82" i="7"/>
  <c r="AL82" i="7"/>
  <c r="AO82" i="7"/>
  <c r="AP82" i="7"/>
  <c r="AQ82" i="7"/>
  <c r="AR82" i="7"/>
  <c r="AS82" i="7"/>
  <c r="AT82" i="7"/>
  <c r="AU82" i="7"/>
  <c r="AV82" i="7"/>
  <c r="AW82" i="7"/>
  <c r="AX82" i="7"/>
  <c r="AY82" i="7"/>
  <c r="AZ82" i="7"/>
  <c r="BA82" i="7"/>
  <c r="BB82" i="7"/>
  <c r="BC82" i="7"/>
  <c r="BD82" i="7"/>
  <c r="BG82" i="7"/>
  <c r="BH82" i="7"/>
  <c r="BI82" i="7"/>
  <c r="BJ82" i="7"/>
  <c r="BF82" i="7" s="1"/>
  <c r="BK82" i="7"/>
  <c r="BL82" i="7"/>
  <c r="BM82" i="7"/>
  <c r="BN82" i="7"/>
  <c r="BO82" i="7"/>
  <c r="BP82" i="7"/>
  <c r="BQ82" i="7"/>
  <c r="BR82" i="7"/>
  <c r="BS82" i="7"/>
  <c r="BT82" i="7"/>
  <c r="BU82" i="7"/>
  <c r="BV82" i="7"/>
  <c r="BY82" i="7"/>
  <c r="BZ82" i="7"/>
  <c r="CA82" i="7"/>
  <c r="CB82" i="7"/>
  <c r="CC82" i="7"/>
  <c r="CD82" i="7"/>
  <c r="CE82" i="7"/>
  <c r="CF82" i="7"/>
  <c r="CG82" i="7"/>
  <c r="CH82" i="7"/>
  <c r="CI82" i="7"/>
  <c r="CJ82" i="7"/>
  <c r="CK82" i="7"/>
  <c r="CL82" i="7"/>
  <c r="CM82" i="7"/>
  <c r="CN82" i="7"/>
  <c r="W83" i="7"/>
  <c r="X83" i="7"/>
  <c r="Y83" i="7"/>
  <c r="Z83" i="7"/>
  <c r="V83" i="7" s="1"/>
  <c r="AA83" i="7"/>
  <c r="AB83" i="7"/>
  <c r="AC83" i="7"/>
  <c r="AD83" i="7"/>
  <c r="AE83" i="7"/>
  <c r="AF83" i="7"/>
  <c r="AG83" i="7"/>
  <c r="AH83" i="7"/>
  <c r="AI83" i="7"/>
  <c r="AJ83" i="7"/>
  <c r="AK83" i="7"/>
  <c r="AL83" i="7"/>
  <c r="AO83" i="7"/>
  <c r="AP83" i="7"/>
  <c r="AQ83" i="7"/>
  <c r="AR83" i="7"/>
  <c r="AS83" i="7"/>
  <c r="AT83" i="7"/>
  <c r="AU83" i="7"/>
  <c r="AV83" i="7"/>
  <c r="AW83" i="7"/>
  <c r="AX83" i="7"/>
  <c r="AY83" i="7"/>
  <c r="AZ83" i="7"/>
  <c r="BA83" i="7"/>
  <c r="BB83" i="7"/>
  <c r="BC83" i="7"/>
  <c r="BD83" i="7"/>
  <c r="BG83" i="7"/>
  <c r="BH83" i="7"/>
  <c r="BI83" i="7"/>
  <c r="BJ83" i="7"/>
  <c r="BF83" i="7" s="1"/>
  <c r="BK83" i="7"/>
  <c r="BL83" i="7"/>
  <c r="BM83" i="7"/>
  <c r="BN83" i="7"/>
  <c r="BO83" i="7"/>
  <c r="BP83" i="7"/>
  <c r="BQ83" i="7"/>
  <c r="BR83" i="7"/>
  <c r="BS83" i="7"/>
  <c r="BT83" i="7"/>
  <c r="BU83" i="7"/>
  <c r="BV83" i="7"/>
  <c r="BY83" i="7"/>
  <c r="BZ83" i="7"/>
  <c r="CA83" i="7"/>
  <c r="CB83" i="7"/>
  <c r="CC83" i="7"/>
  <c r="CD83" i="7"/>
  <c r="CE83" i="7"/>
  <c r="CF83" i="7"/>
  <c r="CG83" i="7"/>
  <c r="CH83" i="7"/>
  <c r="CI83" i="7"/>
  <c r="CJ83" i="7"/>
  <c r="CK83" i="7"/>
  <c r="CL83" i="7"/>
  <c r="CM83" i="7"/>
  <c r="CN83" i="7"/>
  <c r="W84" i="7"/>
  <c r="X84" i="7"/>
  <c r="Y84" i="7"/>
  <c r="Z84" i="7"/>
  <c r="V84" i="7" s="1"/>
  <c r="AA84" i="7"/>
  <c r="AB84" i="7"/>
  <c r="AC84" i="7"/>
  <c r="AD84" i="7"/>
  <c r="AE84" i="7"/>
  <c r="AF84" i="7"/>
  <c r="AG84" i="7"/>
  <c r="AH84" i="7"/>
  <c r="AI84" i="7"/>
  <c r="AJ84" i="7"/>
  <c r="AK84" i="7"/>
  <c r="AL84" i="7"/>
  <c r="AO84" i="7"/>
  <c r="AP84" i="7"/>
  <c r="AQ84" i="7"/>
  <c r="AR84" i="7"/>
  <c r="AS84" i="7"/>
  <c r="AT84" i="7"/>
  <c r="AU84" i="7"/>
  <c r="AV84" i="7"/>
  <c r="AW84" i="7"/>
  <c r="AX84" i="7"/>
  <c r="AY84" i="7"/>
  <c r="AZ84" i="7"/>
  <c r="BA84" i="7"/>
  <c r="BB84" i="7"/>
  <c r="BC84" i="7"/>
  <c r="BD84" i="7"/>
  <c r="BG84" i="7"/>
  <c r="BH84" i="7"/>
  <c r="BI84" i="7"/>
  <c r="BJ84" i="7"/>
  <c r="BF84" i="7" s="1"/>
  <c r="BK84" i="7"/>
  <c r="BL84" i="7"/>
  <c r="BM84" i="7"/>
  <c r="BN84" i="7"/>
  <c r="BO84" i="7"/>
  <c r="BP84" i="7"/>
  <c r="BQ84" i="7"/>
  <c r="BR84" i="7"/>
  <c r="BS84" i="7"/>
  <c r="BT84" i="7"/>
  <c r="BU84" i="7"/>
  <c r="BV84" i="7"/>
  <c r="BY84" i="7"/>
  <c r="BZ84" i="7"/>
  <c r="CA84" i="7"/>
  <c r="CB84" i="7"/>
  <c r="CC84" i="7"/>
  <c r="CD84" i="7"/>
  <c r="CE84" i="7"/>
  <c r="CF84" i="7"/>
  <c r="CG84" i="7"/>
  <c r="CH84" i="7"/>
  <c r="CI84" i="7"/>
  <c r="CJ84" i="7"/>
  <c r="CK84" i="7"/>
  <c r="CL84" i="7"/>
  <c r="CM84" i="7"/>
  <c r="CN84" i="7"/>
  <c r="W85" i="7"/>
  <c r="X85" i="7"/>
  <c r="Y85" i="7"/>
  <c r="Z85" i="7"/>
  <c r="V85" i="7" s="1"/>
  <c r="AA85" i="7"/>
  <c r="AB85" i="7"/>
  <c r="AC85" i="7"/>
  <c r="AD85" i="7"/>
  <c r="AE85" i="7"/>
  <c r="AF85" i="7"/>
  <c r="AG85" i="7"/>
  <c r="AH85" i="7"/>
  <c r="AI85" i="7"/>
  <c r="AJ85" i="7"/>
  <c r="AK85" i="7"/>
  <c r="AL85" i="7"/>
  <c r="AO85" i="7"/>
  <c r="AP85" i="7"/>
  <c r="AQ85" i="7"/>
  <c r="AR85" i="7"/>
  <c r="AS85" i="7"/>
  <c r="AT85" i="7"/>
  <c r="AU85" i="7"/>
  <c r="AV85" i="7"/>
  <c r="AW85" i="7"/>
  <c r="AX85" i="7"/>
  <c r="AY85" i="7"/>
  <c r="AZ85" i="7"/>
  <c r="BA85" i="7"/>
  <c r="BB85" i="7"/>
  <c r="BC85" i="7"/>
  <c r="BD85" i="7"/>
  <c r="BG85" i="7"/>
  <c r="BH85" i="7"/>
  <c r="BI85" i="7"/>
  <c r="BJ85" i="7"/>
  <c r="BF85" i="7" s="1"/>
  <c r="BK85" i="7"/>
  <c r="BL85" i="7"/>
  <c r="BM85" i="7"/>
  <c r="BN85" i="7"/>
  <c r="BO85" i="7"/>
  <c r="BP85" i="7"/>
  <c r="BQ85" i="7"/>
  <c r="BR85" i="7"/>
  <c r="BS85" i="7"/>
  <c r="BT85" i="7"/>
  <c r="BU85" i="7"/>
  <c r="BV85" i="7"/>
  <c r="BY85" i="7"/>
  <c r="BZ85" i="7"/>
  <c r="CA85" i="7"/>
  <c r="CB85" i="7"/>
  <c r="CC85" i="7"/>
  <c r="CD85" i="7"/>
  <c r="CE85" i="7"/>
  <c r="CF85" i="7"/>
  <c r="CG85" i="7"/>
  <c r="CH85" i="7"/>
  <c r="CI85" i="7"/>
  <c r="CJ85" i="7"/>
  <c r="CK85" i="7"/>
  <c r="CL85" i="7"/>
  <c r="CM85" i="7"/>
  <c r="CN85" i="7"/>
  <c r="W86" i="7"/>
  <c r="X86" i="7"/>
  <c r="Y86" i="7"/>
  <c r="Z86" i="7"/>
  <c r="V86" i="7" s="1"/>
  <c r="AA86" i="7"/>
  <c r="AB86" i="7"/>
  <c r="AC86" i="7"/>
  <c r="AD86" i="7"/>
  <c r="AE86" i="7"/>
  <c r="AF86" i="7"/>
  <c r="AG86" i="7"/>
  <c r="AH86" i="7"/>
  <c r="AI86" i="7"/>
  <c r="AJ86" i="7"/>
  <c r="AK86" i="7"/>
  <c r="AL86" i="7"/>
  <c r="AO86" i="7"/>
  <c r="AP86" i="7"/>
  <c r="AQ86" i="7"/>
  <c r="AR86" i="7"/>
  <c r="AS86" i="7"/>
  <c r="AT86" i="7"/>
  <c r="AU86" i="7"/>
  <c r="AV86" i="7"/>
  <c r="AW86" i="7"/>
  <c r="AX86" i="7"/>
  <c r="AY86" i="7"/>
  <c r="AZ86" i="7"/>
  <c r="BA86" i="7"/>
  <c r="BB86" i="7"/>
  <c r="BC86" i="7"/>
  <c r="BD86" i="7"/>
  <c r="BG86" i="7"/>
  <c r="BH86" i="7"/>
  <c r="BI86" i="7"/>
  <c r="BJ86" i="7"/>
  <c r="BF86" i="7" s="1"/>
  <c r="BK86" i="7"/>
  <c r="BL86" i="7"/>
  <c r="BM86" i="7"/>
  <c r="BN86" i="7"/>
  <c r="BO86" i="7"/>
  <c r="BP86" i="7"/>
  <c r="BQ86" i="7"/>
  <c r="BR86" i="7"/>
  <c r="BS86" i="7"/>
  <c r="BT86" i="7"/>
  <c r="BU86" i="7"/>
  <c r="BV86" i="7"/>
  <c r="BY86" i="7"/>
  <c r="BZ86" i="7"/>
  <c r="CA86" i="7"/>
  <c r="CB86" i="7"/>
  <c r="CC86" i="7"/>
  <c r="CD86" i="7"/>
  <c r="CE86" i="7"/>
  <c r="CF86" i="7"/>
  <c r="CG86" i="7"/>
  <c r="CH86" i="7"/>
  <c r="CI86" i="7"/>
  <c r="CJ86" i="7"/>
  <c r="CK86" i="7"/>
  <c r="CL86" i="7"/>
  <c r="CM86" i="7"/>
  <c r="CN86" i="7"/>
  <c r="W87" i="7"/>
  <c r="X87" i="7"/>
  <c r="Y87" i="7"/>
  <c r="Z87" i="7"/>
  <c r="V87" i="7" s="1"/>
  <c r="AA87" i="7"/>
  <c r="AB87" i="7"/>
  <c r="AC87" i="7"/>
  <c r="AD87" i="7"/>
  <c r="AE87" i="7"/>
  <c r="AF87" i="7"/>
  <c r="AG87" i="7"/>
  <c r="AH87" i="7"/>
  <c r="AI87" i="7"/>
  <c r="AJ87" i="7"/>
  <c r="AK87" i="7"/>
  <c r="AL87" i="7"/>
  <c r="AO87" i="7"/>
  <c r="AP87" i="7"/>
  <c r="AQ87" i="7"/>
  <c r="AR87" i="7"/>
  <c r="AS87" i="7"/>
  <c r="AT87" i="7"/>
  <c r="AU87" i="7"/>
  <c r="AV87" i="7"/>
  <c r="AW87" i="7"/>
  <c r="AX87" i="7"/>
  <c r="AY87" i="7"/>
  <c r="AZ87" i="7"/>
  <c r="BA87" i="7"/>
  <c r="BB87" i="7"/>
  <c r="BC87" i="7"/>
  <c r="BD87" i="7"/>
  <c r="BG87" i="7"/>
  <c r="BH87" i="7"/>
  <c r="BI87" i="7"/>
  <c r="BJ87" i="7"/>
  <c r="BF87" i="7" s="1"/>
  <c r="BK87" i="7"/>
  <c r="BL87" i="7"/>
  <c r="BM87" i="7"/>
  <c r="BN87" i="7"/>
  <c r="BO87" i="7"/>
  <c r="BP87" i="7"/>
  <c r="BQ87" i="7"/>
  <c r="BR87" i="7"/>
  <c r="BS87" i="7"/>
  <c r="BT87" i="7"/>
  <c r="BU87" i="7"/>
  <c r="BV87" i="7"/>
  <c r="BY87" i="7"/>
  <c r="BZ87" i="7"/>
  <c r="CA87" i="7"/>
  <c r="CB87" i="7"/>
  <c r="CC87" i="7"/>
  <c r="CD87" i="7"/>
  <c r="CE87" i="7"/>
  <c r="CF87" i="7"/>
  <c r="CG87" i="7"/>
  <c r="CH87" i="7"/>
  <c r="CI87" i="7"/>
  <c r="CJ87" i="7"/>
  <c r="CK87" i="7"/>
  <c r="CL87" i="7"/>
  <c r="CM87" i="7"/>
  <c r="CN87" i="7"/>
  <c r="W88" i="7"/>
  <c r="X88" i="7"/>
  <c r="Y88" i="7"/>
  <c r="Z88" i="7"/>
  <c r="V88" i="7" s="1"/>
  <c r="AA88" i="7"/>
  <c r="AB88" i="7"/>
  <c r="AC88" i="7"/>
  <c r="AD88" i="7"/>
  <c r="AE88" i="7"/>
  <c r="AF88" i="7"/>
  <c r="AG88" i="7"/>
  <c r="AH88" i="7"/>
  <c r="AI88" i="7"/>
  <c r="AJ88" i="7"/>
  <c r="AK88" i="7"/>
  <c r="AL88" i="7"/>
  <c r="AO88" i="7"/>
  <c r="AP88" i="7"/>
  <c r="AQ88" i="7"/>
  <c r="AR88" i="7"/>
  <c r="AS88" i="7"/>
  <c r="AT88" i="7"/>
  <c r="AU88" i="7"/>
  <c r="AV88" i="7"/>
  <c r="AW88" i="7"/>
  <c r="AX88" i="7"/>
  <c r="AY88" i="7"/>
  <c r="AZ88" i="7"/>
  <c r="BA88" i="7"/>
  <c r="BB88" i="7"/>
  <c r="BC88" i="7"/>
  <c r="BD88" i="7"/>
  <c r="BG88" i="7"/>
  <c r="BH88" i="7"/>
  <c r="BI88" i="7"/>
  <c r="BJ88" i="7"/>
  <c r="BF88" i="7" s="1"/>
  <c r="BK88" i="7"/>
  <c r="BL88" i="7"/>
  <c r="BM88" i="7"/>
  <c r="BN88" i="7"/>
  <c r="BO88" i="7"/>
  <c r="BP88" i="7"/>
  <c r="BQ88" i="7"/>
  <c r="BR88" i="7"/>
  <c r="BS88" i="7"/>
  <c r="BT88" i="7"/>
  <c r="BU88" i="7"/>
  <c r="BV88" i="7"/>
  <c r="BY88" i="7"/>
  <c r="BZ88" i="7"/>
  <c r="CA88" i="7"/>
  <c r="CB88" i="7"/>
  <c r="CC88" i="7"/>
  <c r="CD88" i="7"/>
  <c r="CE88" i="7"/>
  <c r="CF88" i="7"/>
  <c r="CG88" i="7"/>
  <c r="CH88" i="7"/>
  <c r="CI88" i="7"/>
  <c r="CJ88" i="7"/>
  <c r="CK88" i="7"/>
  <c r="CL88" i="7"/>
  <c r="CM88" i="7"/>
  <c r="CN88" i="7"/>
  <c r="W89" i="7"/>
  <c r="X89" i="7"/>
  <c r="Y89" i="7"/>
  <c r="Z89" i="7"/>
  <c r="V89" i="7" s="1"/>
  <c r="AA89" i="7"/>
  <c r="AB89" i="7"/>
  <c r="AC89" i="7"/>
  <c r="AD89" i="7"/>
  <c r="AE89" i="7"/>
  <c r="AF89" i="7"/>
  <c r="AG89" i="7"/>
  <c r="AH89" i="7"/>
  <c r="AI89" i="7"/>
  <c r="AJ89" i="7"/>
  <c r="AK89" i="7"/>
  <c r="AL89" i="7"/>
  <c r="AO89" i="7"/>
  <c r="AP89" i="7"/>
  <c r="AQ89" i="7"/>
  <c r="AR89" i="7"/>
  <c r="AS89" i="7"/>
  <c r="AT89" i="7"/>
  <c r="AU89" i="7"/>
  <c r="AV89" i="7"/>
  <c r="AW89" i="7"/>
  <c r="AX89" i="7"/>
  <c r="AY89" i="7"/>
  <c r="AZ89" i="7"/>
  <c r="BA89" i="7"/>
  <c r="BB89" i="7"/>
  <c r="BC89" i="7"/>
  <c r="BD89" i="7"/>
  <c r="BG89" i="7"/>
  <c r="BH89" i="7"/>
  <c r="BI89" i="7"/>
  <c r="BJ89" i="7"/>
  <c r="BF89" i="7" s="1"/>
  <c r="BK89" i="7"/>
  <c r="BL89" i="7"/>
  <c r="BM89" i="7"/>
  <c r="BN89" i="7"/>
  <c r="BO89" i="7"/>
  <c r="BP89" i="7"/>
  <c r="BQ89" i="7"/>
  <c r="BR89" i="7"/>
  <c r="BS89" i="7"/>
  <c r="BT89" i="7"/>
  <c r="BU89" i="7"/>
  <c r="BV89" i="7"/>
  <c r="BY89" i="7"/>
  <c r="BZ89" i="7"/>
  <c r="CA89" i="7"/>
  <c r="CB89" i="7"/>
  <c r="CC89" i="7"/>
  <c r="CD89" i="7"/>
  <c r="CE89" i="7"/>
  <c r="CF89" i="7"/>
  <c r="CG89" i="7"/>
  <c r="CH89" i="7"/>
  <c r="CI89" i="7"/>
  <c r="CJ89" i="7"/>
  <c r="CK89" i="7"/>
  <c r="CL89" i="7"/>
  <c r="CM89" i="7"/>
  <c r="CN89" i="7"/>
  <c r="W90" i="7"/>
  <c r="X90" i="7"/>
  <c r="Y90" i="7"/>
  <c r="Z90" i="7"/>
  <c r="V90" i="7" s="1"/>
  <c r="AA90" i="7"/>
  <c r="AB90" i="7"/>
  <c r="AC90" i="7"/>
  <c r="AD90" i="7"/>
  <c r="AE90" i="7"/>
  <c r="AF90" i="7"/>
  <c r="AG90" i="7"/>
  <c r="AH90" i="7"/>
  <c r="AI90" i="7"/>
  <c r="AJ90" i="7"/>
  <c r="AK90" i="7"/>
  <c r="AL90" i="7"/>
  <c r="AO90" i="7"/>
  <c r="AP90" i="7"/>
  <c r="AQ90" i="7"/>
  <c r="AR90" i="7"/>
  <c r="AS90" i="7"/>
  <c r="AT90" i="7"/>
  <c r="AU90" i="7"/>
  <c r="AV90" i="7"/>
  <c r="AW90" i="7"/>
  <c r="AX90" i="7"/>
  <c r="AY90" i="7"/>
  <c r="AZ90" i="7"/>
  <c r="BA90" i="7"/>
  <c r="BB90" i="7"/>
  <c r="BC90" i="7"/>
  <c r="BD90" i="7"/>
  <c r="BG90" i="7"/>
  <c r="BH90" i="7"/>
  <c r="BI90" i="7"/>
  <c r="BJ90" i="7"/>
  <c r="BF90" i="7" s="1"/>
  <c r="BK90" i="7"/>
  <c r="BL90" i="7"/>
  <c r="BM90" i="7"/>
  <c r="BN90" i="7"/>
  <c r="BO90" i="7"/>
  <c r="BP90" i="7"/>
  <c r="BQ90" i="7"/>
  <c r="BR90" i="7"/>
  <c r="BS90" i="7"/>
  <c r="BT90" i="7"/>
  <c r="BU90" i="7"/>
  <c r="BV90" i="7"/>
  <c r="BY90" i="7"/>
  <c r="BZ90" i="7"/>
  <c r="CA90" i="7"/>
  <c r="CB90" i="7"/>
  <c r="CC90" i="7"/>
  <c r="CD90" i="7"/>
  <c r="CE90" i="7"/>
  <c r="CF90" i="7"/>
  <c r="CG90" i="7"/>
  <c r="CH90" i="7"/>
  <c r="CI90" i="7"/>
  <c r="CJ90" i="7"/>
  <c r="CK90" i="7"/>
  <c r="CL90" i="7"/>
  <c r="CM90" i="7"/>
  <c r="CN90" i="7"/>
  <c r="W91" i="7"/>
  <c r="X91" i="7"/>
  <c r="Y91" i="7"/>
  <c r="Z91" i="7"/>
  <c r="V91" i="7" s="1"/>
  <c r="AA91" i="7"/>
  <c r="AB91" i="7"/>
  <c r="AC91" i="7"/>
  <c r="AD91" i="7"/>
  <c r="AE91" i="7"/>
  <c r="AF91" i="7"/>
  <c r="AG91" i="7"/>
  <c r="AH91" i="7"/>
  <c r="AI91" i="7"/>
  <c r="AJ91" i="7"/>
  <c r="AK91" i="7"/>
  <c r="AL91" i="7"/>
  <c r="AO91" i="7"/>
  <c r="AP91" i="7"/>
  <c r="AQ91" i="7"/>
  <c r="AR91" i="7"/>
  <c r="AS91" i="7"/>
  <c r="AT91" i="7"/>
  <c r="AU91" i="7"/>
  <c r="AV91" i="7"/>
  <c r="AW91" i="7"/>
  <c r="AX91" i="7"/>
  <c r="AY91" i="7"/>
  <c r="AZ91" i="7"/>
  <c r="BA91" i="7"/>
  <c r="BB91" i="7"/>
  <c r="BC91" i="7"/>
  <c r="BD91" i="7"/>
  <c r="BG91" i="7"/>
  <c r="BH91" i="7"/>
  <c r="BI91" i="7"/>
  <c r="BJ91" i="7"/>
  <c r="BF91" i="7" s="1"/>
  <c r="BK91" i="7"/>
  <c r="BL91" i="7"/>
  <c r="BM91" i="7"/>
  <c r="BN91" i="7"/>
  <c r="BO91" i="7"/>
  <c r="BP91" i="7"/>
  <c r="BQ91" i="7"/>
  <c r="BR91" i="7"/>
  <c r="BS91" i="7"/>
  <c r="BT91" i="7"/>
  <c r="BU91" i="7"/>
  <c r="BV91" i="7"/>
  <c r="BY91" i="7"/>
  <c r="BZ91" i="7"/>
  <c r="CA91" i="7"/>
  <c r="CB91" i="7"/>
  <c r="CC91" i="7"/>
  <c r="CD91" i="7"/>
  <c r="CE91" i="7"/>
  <c r="CF91" i="7"/>
  <c r="CG91" i="7"/>
  <c r="CH91" i="7"/>
  <c r="CI91" i="7"/>
  <c r="CJ91" i="7"/>
  <c r="CK91" i="7"/>
  <c r="CL91" i="7"/>
  <c r="CM91" i="7"/>
  <c r="CN91" i="7"/>
  <c r="W92" i="7"/>
  <c r="X92" i="7"/>
  <c r="Y92" i="7"/>
  <c r="Z92" i="7"/>
  <c r="V92" i="7" s="1"/>
  <c r="AA92" i="7"/>
  <c r="AB92" i="7"/>
  <c r="AC92" i="7"/>
  <c r="AD92" i="7"/>
  <c r="AE92" i="7"/>
  <c r="AF92" i="7"/>
  <c r="AG92" i="7"/>
  <c r="AH92" i="7"/>
  <c r="AI92" i="7"/>
  <c r="AJ92" i="7"/>
  <c r="AK92" i="7"/>
  <c r="AL92" i="7"/>
  <c r="AO92" i="7"/>
  <c r="AP92" i="7"/>
  <c r="AQ92" i="7"/>
  <c r="AR92" i="7"/>
  <c r="AS92" i="7"/>
  <c r="AT92" i="7"/>
  <c r="AU92" i="7"/>
  <c r="AV92" i="7"/>
  <c r="AW92" i="7"/>
  <c r="AX92" i="7"/>
  <c r="AY92" i="7"/>
  <c r="AZ92" i="7"/>
  <c r="BA92" i="7"/>
  <c r="BB92" i="7"/>
  <c r="BC92" i="7"/>
  <c r="BD92" i="7"/>
  <c r="BG92" i="7"/>
  <c r="BH92" i="7"/>
  <c r="BI92" i="7"/>
  <c r="BJ92" i="7"/>
  <c r="BF92" i="7" s="1"/>
  <c r="BK92" i="7"/>
  <c r="BL92" i="7"/>
  <c r="BM92" i="7"/>
  <c r="BN92" i="7"/>
  <c r="BO92" i="7"/>
  <c r="BP92" i="7"/>
  <c r="BQ92" i="7"/>
  <c r="BR92" i="7"/>
  <c r="BS92" i="7"/>
  <c r="BT92" i="7"/>
  <c r="BU92" i="7"/>
  <c r="BV92" i="7"/>
  <c r="BY92" i="7"/>
  <c r="BZ92" i="7"/>
  <c r="CA92" i="7"/>
  <c r="CB92" i="7"/>
  <c r="CC92" i="7"/>
  <c r="CD92" i="7"/>
  <c r="CE92" i="7"/>
  <c r="CF92" i="7"/>
  <c r="CG92" i="7"/>
  <c r="CH92" i="7"/>
  <c r="CI92" i="7"/>
  <c r="CJ92" i="7"/>
  <c r="CK92" i="7"/>
  <c r="CL92" i="7"/>
  <c r="CM92" i="7"/>
  <c r="CN92" i="7"/>
  <c r="W93" i="7"/>
  <c r="X93" i="7"/>
  <c r="Y93" i="7"/>
  <c r="Z93" i="7"/>
  <c r="V93" i="7" s="1"/>
  <c r="AA93" i="7"/>
  <c r="AB93" i="7"/>
  <c r="AC93" i="7"/>
  <c r="AD93" i="7"/>
  <c r="AE93" i="7"/>
  <c r="AF93" i="7"/>
  <c r="AG93" i="7"/>
  <c r="AH93" i="7"/>
  <c r="AI93" i="7"/>
  <c r="AJ93" i="7"/>
  <c r="AK93" i="7"/>
  <c r="AL93" i="7"/>
  <c r="AO93" i="7"/>
  <c r="AP93" i="7"/>
  <c r="AQ93" i="7"/>
  <c r="AR93" i="7"/>
  <c r="AS93" i="7"/>
  <c r="AT93" i="7"/>
  <c r="AU93" i="7"/>
  <c r="AV93" i="7"/>
  <c r="AW93" i="7"/>
  <c r="AX93" i="7"/>
  <c r="AY93" i="7"/>
  <c r="AZ93" i="7"/>
  <c r="BA93" i="7"/>
  <c r="BB93" i="7"/>
  <c r="BC93" i="7"/>
  <c r="BD93" i="7"/>
  <c r="BG93" i="7"/>
  <c r="BH93" i="7"/>
  <c r="BI93" i="7"/>
  <c r="BJ93" i="7"/>
  <c r="BF93" i="7" s="1"/>
  <c r="BK93" i="7"/>
  <c r="BL93" i="7"/>
  <c r="BM93" i="7"/>
  <c r="BN93" i="7"/>
  <c r="BO93" i="7"/>
  <c r="BP93" i="7"/>
  <c r="BQ93" i="7"/>
  <c r="BR93" i="7"/>
  <c r="BS93" i="7"/>
  <c r="BT93" i="7"/>
  <c r="BU93" i="7"/>
  <c r="BV93" i="7"/>
  <c r="BY93" i="7"/>
  <c r="BZ93" i="7"/>
  <c r="CA93" i="7"/>
  <c r="CB93" i="7"/>
  <c r="CC93" i="7"/>
  <c r="CD93" i="7"/>
  <c r="CE93" i="7"/>
  <c r="CF93" i="7"/>
  <c r="CG93" i="7"/>
  <c r="CH93" i="7"/>
  <c r="CI93" i="7"/>
  <c r="CJ93" i="7"/>
  <c r="CK93" i="7"/>
  <c r="CL93" i="7"/>
  <c r="CM93" i="7"/>
  <c r="CN93" i="7"/>
  <c r="W94" i="7"/>
  <c r="X94" i="7"/>
  <c r="Y94" i="7"/>
  <c r="Z94" i="7"/>
  <c r="V94" i="7" s="1"/>
  <c r="AA94" i="7"/>
  <c r="AB94" i="7"/>
  <c r="AC94" i="7"/>
  <c r="AD94" i="7"/>
  <c r="AE94" i="7"/>
  <c r="AF94" i="7"/>
  <c r="AG94" i="7"/>
  <c r="AH94" i="7"/>
  <c r="AI94" i="7"/>
  <c r="AJ94" i="7"/>
  <c r="AK94" i="7"/>
  <c r="AL94" i="7"/>
  <c r="AO94" i="7"/>
  <c r="AP94" i="7"/>
  <c r="AQ94" i="7"/>
  <c r="AR94" i="7"/>
  <c r="AS94" i="7"/>
  <c r="AT94" i="7"/>
  <c r="AU94" i="7"/>
  <c r="AV94" i="7"/>
  <c r="AW94" i="7"/>
  <c r="AX94" i="7"/>
  <c r="AY94" i="7"/>
  <c r="AZ94" i="7"/>
  <c r="BA94" i="7"/>
  <c r="BB94" i="7"/>
  <c r="BC94" i="7"/>
  <c r="BD94" i="7"/>
  <c r="BG94" i="7"/>
  <c r="BH94" i="7"/>
  <c r="BI94" i="7"/>
  <c r="BJ94" i="7"/>
  <c r="BF94" i="7" s="1"/>
  <c r="BK94" i="7"/>
  <c r="BL94" i="7"/>
  <c r="BM94" i="7"/>
  <c r="BN94" i="7"/>
  <c r="BO94" i="7"/>
  <c r="BP94" i="7"/>
  <c r="BQ94" i="7"/>
  <c r="BR94" i="7"/>
  <c r="BS94" i="7"/>
  <c r="BT94" i="7"/>
  <c r="BU94" i="7"/>
  <c r="BV94" i="7"/>
  <c r="BY94" i="7"/>
  <c r="BZ94" i="7"/>
  <c r="CA94" i="7"/>
  <c r="CB94" i="7"/>
  <c r="CC94" i="7"/>
  <c r="CD94" i="7"/>
  <c r="CE94" i="7"/>
  <c r="CF94" i="7"/>
  <c r="CG94" i="7"/>
  <c r="CH94" i="7"/>
  <c r="CI94" i="7"/>
  <c r="CJ94" i="7"/>
  <c r="CK94" i="7"/>
  <c r="CL94" i="7"/>
  <c r="CM94" i="7"/>
  <c r="CN94" i="7"/>
  <c r="W95" i="7"/>
  <c r="X95" i="7"/>
  <c r="Y95" i="7"/>
  <c r="Z95" i="7"/>
  <c r="V95" i="7" s="1"/>
  <c r="AA95" i="7"/>
  <c r="AB95" i="7"/>
  <c r="AC95" i="7"/>
  <c r="AD95" i="7"/>
  <c r="AE95" i="7"/>
  <c r="AF95" i="7"/>
  <c r="AG95" i="7"/>
  <c r="AH95" i="7"/>
  <c r="AI95" i="7"/>
  <c r="AJ95" i="7"/>
  <c r="AK95" i="7"/>
  <c r="AL95" i="7"/>
  <c r="AO95" i="7"/>
  <c r="AP95" i="7"/>
  <c r="AQ95" i="7"/>
  <c r="AR95" i="7"/>
  <c r="AS95" i="7"/>
  <c r="AT95" i="7"/>
  <c r="AU95" i="7"/>
  <c r="AV95" i="7"/>
  <c r="AW95" i="7"/>
  <c r="AX95" i="7"/>
  <c r="AY95" i="7"/>
  <c r="AZ95" i="7"/>
  <c r="BA95" i="7"/>
  <c r="BB95" i="7"/>
  <c r="BC95" i="7"/>
  <c r="BD95" i="7"/>
  <c r="BG95" i="7"/>
  <c r="BH95" i="7"/>
  <c r="BI95" i="7"/>
  <c r="BJ95" i="7"/>
  <c r="BF95" i="7" s="1"/>
  <c r="BK95" i="7"/>
  <c r="BL95" i="7"/>
  <c r="BM95" i="7"/>
  <c r="BN95" i="7"/>
  <c r="BO95" i="7"/>
  <c r="BP95" i="7"/>
  <c r="BQ95" i="7"/>
  <c r="BR95" i="7"/>
  <c r="BS95" i="7"/>
  <c r="BT95" i="7"/>
  <c r="BU95" i="7"/>
  <c r="BV95" i="7"/>
  <c r="BY95" i="7"/>
  <c r="BZ95" i="7"/>
  <c r="CA95" i="7"/>
  <c r="CB95" i="7"/>
  <c r="CC95" i="7"/>
  <c r="CD95" i="7"/>
  <c r="CE95" i="7"/>
  <c r="CF95" i="7"/>
  <c r="CG95" i="7"/>
  <c r="CH95" i="7"/>
  <c r="CI95" i="7"/>
  <c r="CJ95" i="7"/>
  <c r="CK95" i="7"/>
  <c r="CL95" i="7"/>
  <c r="CM95" i="7"/>
  <c r="CN95" i="7"/>
  <c r="W96" i="7"/>
  <c r="X96" i="7"/>
  <c r="Y96" i="7"/>
  <c r="Z96" i="7"/>
  <c r="V96" i="7" s="1"/>
  <c r="AA96" i="7"/>
  <c r="AB96" i="7"/>
  <c r="AC96" i="7"/>
  <c r="AD96" i="7"/>
  <c r="AE96" i="7"/>
  <c r="AF96" i="7"/>
  <c r="AG96" i="7"/>
  <c r="AH96" i="7"/>
  <c r="AI96" i="7"/>
  <c r="AJ96" i="7"/>
  <c r="AK96" i="7"/>
  <c r="AL96" i="7"/>
  <c r="AO96" i="7"/>
  <c r="AP96" i="7"/>
  <c r="AQ96" i="7"/>
  <c r="AR96" i="7"/>
  <c r="AS96" i="7"/>
  <c r="AT96" i="7"/>
  <c r="AU96" i="7"/>
  <c r="AV96" i="7"/>
  <c r="AW96" i="7"/>
  <c r="AX96" i="7"/>
  <c r="AY96" i="7"/>
  <c r="AZ96" i="7"/>
  <c r="BA96" i="7"/>
  <c r="BB96" i="7"/>
  <c r="BC96" i="7"/>
  <c r="BD96" i="7"/>
  <c r="BG96" i="7"/>
  <c r="BH96" i="7"/>
  <c r="BI96" i="7"/>
  <c r="BJ96" i="7"/>
  <c r="BF96" i="7" s="1"/>
  <c r="BK96" i="7"/>
  <c r="BL96" i="7"/>
  <c r="BM96" i="7"/>
  <c r="BN96" i="7"/>
  <c r="BO96" i="7"/>
  <c r="BP96" i="7"/>
  <c r="BQ96" i="7"/>
  <c r="BR96" i="7"/>
  <c r="BS96" i="7"/>
  <c r="BT96" i="7"/>
  <c r="BU96" i="7"/>
  <c r="BV96" i="7"/>
  <c r="BY96" i="7"/>
  <c r="BZ96" i="7"/>
  <c r="CA96" i="7"/>
  <c r="CB96" i="7"/>
  <c r="CC96" i="7"/>
  <c r="CD96" i="7"/>
  <c r="CE96" i="7"/>
  <c r="CF96" i="7"/>
  <c r="CG96" i="7"/>
  <c r="CH96" i="7"/>
  <c r="CI96" i="7"/>
  <c r="CJ96" i="7"/>
  <c r="CK96" i="7"/>
  <c r="CL96" i="7"/>
  <c r="CM96" i="7"/>
  <c r="CN96" i="7"/>
  <c r="W97" i="7"/>
  <c r="X97" i="7"/>
  <c r="Y97" i="7"/>
  <c r="Z97" i="7"/>
  <c r="AA97" i="7"/>
  <c r="AB97" i="7"/>
  <c r="AC97" i="7"/>
  <c r="AD97" i="7"/>
  <c r="AE97" i="7"/>
  <c r="AF97" i="7"/>
  <c r="AG97" i="7"/>
  <c r="AH97" i="7"/>
  <c r="AI97" i="7"/>
  <c r="AJ97" i="7"/>
  <c r="AK97" i="7"/>
  <c r="AL97" i="7"/>
  <c r="AO97" i="7"/>
  <c r="AP97" i="7"/>
  <c r="AQ97" i="7"/>
  <c r="AR97" i="7"/>
  <c r="AN97" i="7" s="1"/>
  <c r="AS97" i="7"/>
  <c r="AT97" i="7"/>
  <c r="AU97" i="7"/>
  <c r="AV97" i="7"/>
  <c r="AW97" i="7"/>
  <c r="AX97" i="7"/>
  <c r="AY97" i="7"/>
  <c r="AZ97" i="7"/>
  <c r="BA97" i="7"/>
  <c r="BB97" i="7"/>
  <c r="BC97" i="7"/>
  <c r="BD97" i="7"/>
  <c r="BG97" i="7"/>
  <c r="BH97" i="7"/>
  <c r="BI97" i="7"/>
  <c r="BJ97" i="7"/>
  <c r="BK97" i="7"/>
  <c r="BL97" i="7"/>
  <c r="BM97" i="7"/>
  <c r="BN97" i="7"/>
  <c r="BO97" i="7"/>
  <c r="BP97" i="7"/>
  <c r="BQ97" i="7"/>
  <c r="BR97" i="7"/>
  <c r="BS97" i="7"/>
  <c r="BT97" i="7"/>
  <c r="BU97" i="7"/>
  <c r="BV97" i="7"/>
  <c r="BY97" i="7"/>
  <c r="BZ97" i="7"/>
  <c r="CA97" i="7"/>
  <c r="CB97" i="7"/>
  <c r="BX97" i="7" s="1"/>
  <c r="CC97" i="7"/>
  <c r="CD97" i="7"/>
  <c r="CE97" i="7"/>
  <c r="CF97" i="7"/>
  <c r="CG97" i="7"/>
  <c r="CH97" i="7"/>
  <c r="CI97" i="7"/>
  <c r="CJ97" i="7"/>
  <c r="CK97" i="7"/>
  <c r="CL97" i="7"/>
  <c r="CM97" i="7"/>
  <c r="CN97" i="7"/>
  <c r="W98" i="7"/>
  <c r="X98" i="7"/>
  <c r="Y98" i="7"/>
  <c r="Z98" i="7"/>
  <c r="AA98" i="7"/>
  <c r="AB98" i="7"/>
  <c r="AC98" i="7"/>
  <c r="AD98" i="7"/>
  <c r="AE98" i="7"/>
  <c r="AF98" i="7"/>
  <c r="AG98" i="7"/>
  <c r="AH98" i="7"/>
  <c r="AI98" i="7"/>
  <c r="AJ98" i="7"/>
  <c r="AK98" i="7"/>
  <c r="AL98" i="7"/>
  <c r="AO98" i="7"/>
  <c r="AP98" i="7"/>
  <c r="AQ98" i="7"/>
  <c r="AR98" i="7"/>
  <c r="AN98" i="7" s="1"/>
  <c r="AS98" i="7"/>
  <c r="AT98" i="7"/>
  <c r="AU98" i="7"/>
  <c r="AV98" i="7"/>
  <c r="AW98" i="7"/>
  <c r="AX98" i="7"/>
  <c r="AY98" i="7"/>
  <c r="AZ98" i="7"/>
  <c r="BA98" i="7"/>
  <c r="BB98" i="7"/>
  <c r="BC98" i="7"/>
  <c r="BD98" i="7"/>
  <c r="BG98" i="7"/>
  <c r="BH98" i="7"/>
  <c r="BI98" i="7"/>
  <c r="BJ98" i="7"/>
  <c r="BK98" i="7"/>
  <c r="BL98" i="7"/>
  <c r="BM98" i="7"/>
  <c r="BN98" i="7"/>
  <c r="BO98" i="7"/>
  <c r="BP98" i="7"/>
  <c r="BQ98" i="7"/>
  <c r="BR98" i="7"/>
  <c r="BS98" i="7"/>
  <c r="BT98" i="7"/>
  <c r="BU98" i="7"/>
  <c r="BV98" i="7"/>
  <c r="BY98" i="7"/>
  <c r="BZ98" i="7"/>
  <c r="CA98" i="7"/>
  <c r="CB98" i="7"/>
  <c r="BX98" i="7" s="1"/>
  <c r="CC98" i="7"/>
  <c r="CD98" i="7"/>
  <c r="CE98" i="7"/>
  <c r="CF98" i="7"/>
  <c r="CG98" i="7"/>
  <c r="CH98" i="7"/>
  <c r="CI98" i="7"/>
  <c r="CJ98" i="7"/>
  <c r="CK98" i="7"/>
  <c r="CL98" i="7"/>
  <c r="CM98" i="7"/>
  <c r="CN98" i="7"/>
  <c r="W99" i="7"/>
  <c r="X99" i="7"/>
  <c r="Y99" i="7"/>
  <c r="Z99" i="7"/>
  <c r="AA99" i="7"/>
  <c r="AB99" i="7"/>
  <c r="AC99" i="7"/>
  <c r="AD99" i="7"/>
  <c r="AE99" i="7"/>
  <c r="AF99" i="7"/>
  <c r="AG99" i="7"/>
  <c r="AH99" i="7"/>
  <c r="AI99" i="7"/>
  <c r="AJ99" i="7"/>
  <c r="AK99" i="7"/>
  <c r="AL99" i="7"/>
  <c r="AO99" i="7"/>
  <c r="AP99" i="7"/>
  <c r="AQ99" i="7"/>
  <c r="AR99" i="7"/>
  <c r="AN99" i="7" s="1"/>
  <c r="AS99" i="7"/>
  <c r="AT99" i="7"/>
  <c r="AU99" i="7"/>
  <c r="AV99" i="7"/>
  <c r="AW99" i="7"/>
  <c r="AX99" i="7"/>
  <c r="AY99" i="7"/>
  <c r="AZ99" i="7"/>
  <c r="BA99" i="7"/>
  <c r="BB99" i="7"/>
  <c r="BC99" i="7"/>
  <c r="BD99" i="7"/>
  <c r="BG99" i="7"/>
  <c r="BH99" i="7"/>
  <c r="BI99" i="7"/>
  <c r="BJ99" i="7"/>
  <c r="BK99" i="7"/>
  <c r="BL99" i="7"/>
  <c r="BM99" i="7"/>
  <c r="BN99" i="7"/>
  <c r="BO99" i="7"/>
  <c r="BP99" i="7"/>
  <c r="BQ99" i="7"/>
  <c r="BR99" i="7"/>
  <c r="BS99" i="7"/>
  <c r="BT99" i="7"/>
  <c r="BU99" i="7"/>
  <c r="BV99" i="7"/>
  <c r="BY99" i="7"/>
  <c r="BZ99" i="7"/>
  <c r="CA99" i="7"/>
  <c r="CB99" i="7"/>
  <c r="BX99" i="7" s="1"/>
  <c r="CC99" i="7"/>
  <c r="CD99" i="7"/>
  <c r="CE99" i="7"/>
  <c r="CF99" i="7"/>
  <c r="CG99" i="7"/>
  <c r="CH99" i="7"/>
  <c r="CI99" i="7"/>
  <c r="CJ99" i="7"/>
  <c r="CK99" i="7"/>
  <c r="CL99" i="7"/>
  <c r="CM99" i="7"/>
  <c r="CN99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O100" i="7"/>
  <c r="AP100" i="7"/>
  <c r="AQ100" i="7"/>
  <c r="AR100" i="7"/>
  <c r="AN100" i="7" s="1"/>
  <c r="AS100" i="7"/>
  <c r="AT100" i="7"/>
  <c r="AU100" i="7"/>
  <c r="AV100" i="7"/>
  <c r="AW100" i="7"/>
  <c r="AX100" i="7"/>
  <c r="AY100" i="7"/>
  <c r="AZ100" i="7"/>
  <c r="BA100" i="7"/>
  <c r="BB100" i="7"/>
  <c r="BC100" i="7"/>
  <c r="BD100" i="7"/>
  <c r="BG100" i="7"/>
  <c r="BH100" i="7"/>
  <c r="BI100" i="7"/>
  <c r="BJ100" i="7"/>
  <c r="BK100" i="7"/>
  <c r="BL100" i="7"/>
  <c r="BM100" i="7"/>
  <c r="BN100" i="7"/>
  <c r="BO100" i="7"/>
  <c r="BP100" i="7"/>
  <c r="BQ100" i="7"/>
  <c r="BR100" i="7"/>
  <c r="BS100" i="7"/>
  <c r="BT100" i="7"/>
  <c r="BU100" i="7"/>
  <c r="BV100" i="7"/>
  <c r="BY100" i="7"/>
  <c r="BZ100" i="7"/>
  <c r="CA100" i="7"/>
  <c r="CB100" i="7"/>
  <c r="BX100" i="7" s="1"/>
  <c r="CC100" i="7"/>
  <c r="CD100" i="7"/>
  <c r="CE100" i="7"/>
  <c r="CF100" i="7"/>
  <c r="CG100" i="7"/>
  <c r="CH100" i="7"/>
  <c r="CI100" i="7"/>
  <c r="CJ100" i="7"/>
  <c r="CK100" i="7"/>
  <c r="CL100" i="7"/>
  <c r="CM100" i="7"/>
  <c r="CN100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AL101" i="7"/>
  <c r="AO101" i="7"/>
  <c r="AP101" i="7"/>
  <c r="AQ101" i="7"/>
  <c r="AR101" i="7"/>
  <c r="AS101" i="7"/>
  <c r="AT101" i="7"/>
  <c r="AU101" i="7"/>
  <c r="AV101" i="7"/>
  <c r="AW101" i="7"/>
  <c r="AX101" i="7"/>
  <c r="AY101" i="7"/>
  <c r="AZ101" i="7"/>
  <c r="BA101" i="7"/>
  <c r="BB101" i="7"/>
  <c r="BC101" i="7"/>
  <c r="BD101" i="7"/>
  <c r="BG101" i="7"/>
  <c r="BH101" i="7"/>
  <c r="BI101" i="7"/>
  <c r="BJ101" i="7"/>
  <c r="BK101" i="7"/>
  <c r="BL101" i="7"/>
  <c r="BM101" i="7"/>
  <c r="BN101" i="7"/>
  <c r="BO101" i="7"/>
  <c r="BP101" i="7"/>
  <c r="BQ101" i="7"/>
  <c r="BR101" i="7"/>
  <c r="BS101" i="7"/>
  <c r="BT101" i="7"/>
  <c r="BU101" i="7"/>
  <c r="BV101" i="7"/>
  <c r="BY101" i="7"/>
  <c r="BZ101" i="7"/>
  <c r="CA101" i="7"/>
  <c r="CB101" i="7"/>
  <c r="CC101" i="7"/>
  <c r="CD101" i="7"/>
  <c r="CE101" i="7"/>
  <c r="CF101" i="7"/>
  <c r="CG101" i="7"/>
  <c r="CH101" i="7"/>
  <c r="CI101" i="7"/>
  <c r="CJ101" i="7"/>
  <c r="CK101" i="7"/>
  <c r="CL101" i="7"/>
  <c r="CM101" i="7"/>
  <c r="CN101" i="7"/>
  <c r="W102" i="7"/>
  <c r="X102" i="7"/>
  <c r="Y102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AL102" i="7"/>
  <c r="AO102" i="7"/>
  <c r="AP102" i="7"/>
  <c r="AQ102" i="7"/>
  <c r="AR102" i="7"/>
  <c r="AS102" i="7"/>
  <c r="AT102" i="7"/>
  <c r="AU102" i="7"/>
  <c r="AV102" i="7"/>
  <c r="AW102" i="7"/>
  <c r="AX102" i="7"/>
  <c r="AY102" i="7"/>
  <c r="AZ102" i="7"/>
  <c r="BA102" i="7"/>
  <c r="BB102" i="7"/>
  <c r="BC102" i="7"/>
  <c r="BD102" i="7"/>
  <c r="BG102" i="7"/>
  <c r="BH102" i="7"/>
  <c r="BI102" i="7"/>
  <c r="BJ102" i="7"/>
  <c r="BK102" i="7"/>
  <c r="BL102" i="7"/>
  <c r="BM102" i="7"/>
  <c r="BN102" i="7"/>
  <c r="BO102" i="7"/>
  <c r="BP102" i="7"/>
  <c r="BQ102" i="7"/>
  <c r="BR102" i="7"/>
  <c r="BS102" i="7"/>
  <c r="BT102" i="7"/>
  <c r="BU102" i="7"/>
  <c r="BV102" i="7"/>
  <c r="BY102" i="7"/>
  <c r="BZ102" i="7"/>
  <c r="CA102" i="7"/>
  <c r="CB102" i="7"/>
  <c r="CC102" i="7"/>
  <c r="CD102" i="7"/>
  <c r="CE102" i="7"/>
  <c r="CF102" i="7"/>
  <c r="CG102" i="7"/>
  <c r="CH102" i="7"/>
  <c r="CI102" i="7"/>
  <c r="CJ102" i="7"/>
  <c r="CK102" i="7"/>
  <c r="CL102" i="7"/>
  <c r="CM102" i="7"/>
  <c r="CN102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AL103" i="7"/>
  <c r="AO103" i="7"/>
  <c r="AP103" i="7"/>
  <c r="AQ103" i="7"/>
  <c r="AR103" i="7"/>
  <c r="AS103" i="7"/>
  <c r="AT103" i="7"/>
  <c r="AU103" i="7"/>
  <c r="AV103" i="7"/>
  <c r="AW103" i="7"/>
  <c r="AX103" i="7"/>
  <c r="AY103" i="7"/>
  <c r="AZ103" i="7"/>
  <c r="BA103" i="7"/>
  <c r="BB103" i="7"/>
  <c r="BC103" i="7"/>
  <c r="BD103" i="7"/>
  <c r="BG103" i="7"/>
  <c r="BH103" i="7"/>
  <c r="BI103" i="7"/>
  <c r="BJ103" i="7"/>
  <c r="BK103" i="7"/>
  <c r="BL103" i="7"/>
  <c r="BM103" i="7"/>
  <c r="BN103" i="7"/>
  <c r="BO103" i="7"/>
  <c r="BP103" i="7"/>
  <c r="BQ103" i="7"/>
  <c r="BR103" i="7"/>
  <c r="BS103" i="7"/>
  <c r="BT103" i="7"/>
  <c r="BU103" i="7"/>
  <c r="BV103" i="7"/>
  <c r="BY103" i="7"/>
  <c r="BZ103" i="7"/>
  <c r="CA103" i="7"/>
  <c r="CB103" i="7"/>
  <c r="CC103" i="7"/>
  <c r="CD103" i="7"/>
  <c r="CE103" i="7"/>
  <c r="CF103" i="7"/>
  <c r="CG103" i="7"/>
  <c r="CH103" i="7"/>
  <c r="CI103" i="7"/>
  <c r="CJ103" i="7"/>
  <c r="CK103" i="7"/>
  <c r="CL103" i="7"/>
  <c r="CM103" i="7"/>
  <c r="CN103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O104" i="7"/>
  <c r="AP104" i="7"/>
  <c r="AQ104" i="7"/>
  <c r="AR104" i="7"/>
  <c r="AS104" i="7"/>
  <c r="AT104" i="7"/>
  <c r="AU104" i="7"/>
  <c r="AV104" i="7"/>
  <c r="AW104" i="7"/>
  <c r="AX104" i="7"/>
  <c r="AY104" i="7"/>
  <c r="AZ104" i="7"/>
  <c r="BA104" i="7"/>
  <c r="BB104" i="7"/>
  <c r="BC104" i="7"/>
  <c r="BD104" i="7"/>
  <c r="BG104" i="7"/>
  <c r="BH104" i="7"/>
  <c r="BI104" i="7"/>
  <c r="BJ104" i="7"/>
  <c r="BK104" i="7"/>
  <c r="BL104" i="7"/>
  <c r="BM104" i="7"/>
  <c r="BN104" i="7"/>
  <c r="BO104" i="7"/>
  <c r="BP104" i="7"/>
  <c r="BQ104" i="7"/>
  <c r="BR104" i="7"/>
  <c r="BS104" i="7"/>
  <c r="BT104" i="7"/>
  <c r="BU104" i="7"/>
  <c r="BV104" i="7"/>
  <c r="BY104" i="7"/>
  <c r="BZ104" i="7"/>
  <c r="CA104" i="7"/>
  <c r="CB104" i="7"/>
  <c r="CC104" i="7"/>
  <c r="CD104" i="7"/>
  <c r="CE104" i="7"/>
  <c r="CF104" i="7"/>
  <c r="CG104" i="7"/>
  <c r="CH104" i="7"/>
  <c r="CI104" i="7"/>
  <c r="CJ104" i="7"/>
  <c r="CK104" i="7"/>
  <c r="CL104" i="7"/>
  <c r="CM104" i="7"/>
  <c r="CN104" i="7"/>
  <c r="W105" i="7"/>
  <c r="X105" i="7"/>
  <c r="Y105" i="7"/>
  <c r="Z105" i="7"/>
  <c r="AA105" i="7"/>
  <c r="AB105" i="7"/>
  <c r="AC105" i="7"/>
  <c r="AD105" i="7"/>
  <c r="AE105" i="7"/>
  <c r="AF105" i="7"/>
  <c r="AG105" i="7"/>
  <c r="AH105" i="7"/>
  <c r="AI105" i="7"/>
  <c r="AJ105" i="7"/>
  <c r="AK105" i="7"/>
  <c r="AL105" i="7"/>
  <c r="AO105" i="7"/>
  <c r="AP105" i="7"/>
  <c r="AQ105" i="7"/>
  <c r="AR105" i="7"/>
  <c r="AS105" i="7"/>
  <c r="AT105" i="7"/>
  <c r="AU105" i="7"/>
  <c r="AV105" i="7"/>
  <c r="AW105" i="7"/>
  <c r="AX105" i="7"/>
  <c r="AY105" i="7"/>
  <c r="AZ105" i="7"/>
  <c r="BA105" i="7"/>
  <c r="BB105" i="7"/>
  <c r="BC105" i="7"/>
  <c r="BD105" i="7"/>
  <c r="BG105" i="7"/>
  <c r="BH105" i="7"/>
  <c r="BI105" i="7"/>
  <c r="BJ105" i="7"/>
  <c r="BK105" i="7"/>
  <c r="BL105" i="7"/>
  <c r="BM105" i="7"/>
  <c r="BN105" i="7"/>
  <c r="BO105" i="7"/>
  <c r="BP105" i="7"/>
  <c r="BQ105" i="7"/>
  <c r="BR105" i="7"/>
  <c r="BS105" i="7"/>
  <c r="BT105" i="7"/>
  <c r="BU105" i="7"/>
  <c r="BV105" i="7"/>
  <c r="BY105" i="7"/>
  <c r="BZ105" i="7"/>
  <c r="CA105" i="7"/>
  <c r="CB105" i="7"/>
  <c r="CC105" i="7"/>
  <c r="CD105" i="7"/>
  <c r="CE105" i="7"/>
  <c r="CF105" i="7"/>
  <c r="CG105" i="7"/>
  <c r="CH105" i="7"/>
  <c r="CI105" i="7"/>
  <c r="CJ105" i="7"/>
  <c r="CK105" i="7"/>
  <c r="CL105" i="7"/>
  <c r="CM105" i="7"/>
  <c r="CN105" i="7"/>
  <c r="W106" i="7"/>
  <c r="X106" i="7"/>
  <c r="Y106" i="7"/>
  <c r="Z106" i="7"/>
  <c r="AA106" i="7"/>
  <c r="AB106" i="7"/>
  <c r="AC106" i="7"/>
  <c r="AD106" i="7"/>
  <c r="AE106" i="7"/>
  <c r="AF106" i="7"/>
  <c r="AG106" i="7"/>
  <c r="AH106" i="7"/>
  <c r="AI106" i="7"/>
  <c r="AJ106" i="7"/>
  <c r="AK106" i="7"/>
  <c r="AL106" i="7"/>
  <c r="AO106" i="7"/>
  <c r="AP106" i="7"/>
  <c r="AQ106" i="7"/>
  <c r="AR106" i="7"/>
  <c r="AS106" i="7"/>
  <c r="AT106" i="7"/>
  <c r="AU106" i="7"/>
  <c r="AV106" i="7"/>
  <c r="AW106" i="7"/>
  <c r="AX106" i="7"/>
  <c r="AY106" i="7"/>
  <c r="AZ106" i="7"/>
  <c r="BA106" i="7"/>
  <c r="BB106" i="7"/>
  <c r="BC106" i="7"/>
  <c r="BD106" i="7"/>
  <c r="BG106" i="7"/>
  <c r="BH106" i="7"/>
  <c r="BI106" i="7"/>
  <c r="BJ106" i="7"/>
  <c r="BK106" i="7"/>
  <c r="BL106" i="7"/>
  <c r="BM106" i="7"/>
  <c r="BN106" i="7"/>
  <c r="BO106" i="7"/>
  <c r="BP106" i="7"/>
  <c r="BQ106" i="7"/>
  <c r="BR106" i="7"/>
  <c r="BS106" i="7"/>
  <c r="BT106" i="7"/>
  <c r="BU106" i="7"/>
  <c r="BV106" i="7"/>
  <c r="BY106" i="7"/>
  <c r="BZ106" i="7"/>
  <c r="CA106" i="7"/>
  <c r="CB106" i="7"/>
  <c r="CC106" i="7"/>
  <c r="CD106" i="7"/>
  <c r="CE106" i="7"/>
  <c r="CF106" i="7"/>
  <c r="CG106" i="7"/>
  <c r="CH106" i="7"/>
  <c r="CI106" i="7"/>
  <c r="CJ106" i="7"/>
  <c r="CK106" i="7"/>
  <c r="CL106" i="7"/>
  <c r="CM106" i="7"/>
  <c r="CN106" i="7"/>
  <c r="W107" i="7"/>
  <c r="X107" i="7"/>
  <c r="Y107" i="7"/>
  <c r="Z107" i="7"/>
  <c r="AA107" i="7"/>
  <c r="AB107" i="7"/>
  <c r="AC107" i="7"/>
  <c r="AD107" i="7"/>
  <c r="AE107" i="7"/>
  <c r="AF107" i="7"/>
  <c r="AG107" i="7"/>
  <c r="AH107" i="7"/>
  <c r="AI107" i="7"/>
  <c r="AJ107" i="7"/>
  <c r="AK107" i="7"/>
  <c r="AL107" i="7"/>
  <c r="AO107" i="7"/>
  <c r="AP107" i="7"/>
  <c r="AQ107" i="7"/>
  <c r="AR107" i="7"/>
  <c r="AS107" i="7"/>
  <c r="AT107" i="7"/>
  <c r="AU107" i="7"/>
  <c r="AV107" i="7"/>
  <c r="AW107" i="7"/>
  <c r="AX107" i="7"/>
  <c r="AY107" i="7"/>
  <c r="AZ107" i="7"/>
  <c r="BA107" i="7"/>
  <c r="BB107" i="7"/>
  <c r="BC107" i="7"/>
  <c r="BD107" i="7"/>
  <c r="BG107" i="7"/>
  <c r="BH107" i="7"/>
  <c r="BI107" i="7"/>
  <c r="BJ107" i="7"/>
  <c r="BK107" i="7"/>
  <c r="BL107" i="7"/>
  <c r="BM107" i="7"/>
  <c r="BN107" i="7"/>
  <c r="BO107" i="7"/>
  <c r="BP107" i="7"/>
  <c r="BQ107" i="7"/>
  <c r="BR107" i="7"/>
  <c r="BS107" i="7"/>
  <c r="BT107" i="7"/>
  <c r="BU107" i="7"/>
  <c r="BV107" i="7"/>
  <c r="BY107" i="7"/>
  <c r="BZ107" i="7"/>
  <c r="CA107" i="7"/>
  <c r="CB107" i="7"/>
  <c r="CC107" i="7"/>
  <c r="CD107" i="7"/>
  <c r="CE107" i="7"/>
  <c r="CF107" i="7"/>
  <c r="CG107" i="7"/>
  <c r="CH107" i="7"/>
  <c r="CI107" i="7"/>
  <c r="CJ107" i="7"/>
  <c r="CK107" i="7"/>
  <c r="CL107" i="7"/>
  <c r="CM107" i="7"/>
  <c r="CN107" i="7"/>
  <c r="W108" i="7"/>
  <c r="X108" i="7"/>
  <c r="Y108" i="7"/>
  <c r="Z108" i="7"/>
  <c r="AA108" i="7"/>
  <c r="AB108" i="7"/>
  <c r="AC108" i="7"/>
  <c r="AD108" i="7"/>
  <c r="AE108" i="7"/>
  <c r="AF108" i="7"/>
  <c r="AG108" i="7"/>
  <c r="AH108" i="7"/>
  <c r="AI108" i="7"/>
  <c r="AJ108" i="7"/>
  <c r="AK108" i="7"/>
  <c r="AL108" i="7"/>
  <c r="AO108" i="7"/>
  <c r="AP108" i="7"/>
  <c r="AQ108" i="7"/>
  <c r="AR108" i="7"/>
  <c r="AS108" i="7"/>
  <c r="AT108" i="7"/>
  <c r="AU108" i="7"/>
  <c r="AV108" i="7"/>
  <c r="AW108" i="7"/>
  <c r="AX108" i="7"/>
  <c r="AY108" i="7"/>
  <c r="AZ108" i="7"/>
  <c r="BA108" i="7"/>
  <c r="BB108" i="7"/>
  <c r="BC108" i="7"/>
  <c r="BD108" i="7"/>
  <c r="BG108" i="7"/>
  <c r="BH108" i="7"/>
  <c r="BI108" i="7"/>
  <c r="BJ108" i="7"/>
  <c r="BK108" i="7"/>
  <c r="BL108" i="7"/>
  <c r="BM108" i="7"/>
  <c r="BN108" i="7"/>
  <c r="BO108" i="7"/>
  <c r="BP108" i="7"/>
  <c r="BQ108" i="7"/>
  <c r="BR108" i="7"/>
  <c r="BS108" i="7"/>
  <c r="BT108" i="7"/>
  <c r="BU108" i="7"/>
  <c r="BV108" i="7"/>
  <c r="BY108" i="7"/>
  <c r="BZ108" i="7"/>
  <c r="CA108" i="7"/>
  <c r="CB108" i="7"/>
  <c r="CC108" i="7"/>
  <c r="CD108" i="7"/>
  <c r="CE108" i="7"/>
  <c r="CF108" i="7"/>
  <c r="CG108" i="7"/>
  <c r="CH108" i="7"/>
  <c r="CI108" i="7"/>
  <c r="CJ108" i="7"/>
  <c r="CK108" i="7"/>
  <c r="CL108" i="7"/>
  <c r="CM108" i="7"/>
  <c r="CN108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I109" i="7"/>
  <c r="AJ109" i="7"/>
  <c r="AK109" i="7"/>
  <c r="AL109" i="7"/>
  <c r="AO109" i="7"/>
  <c r="AP109" i="7"/>
  <c r="AQ109" i="7"/>
  <c r="AR109" i="7"/>
  <c r="AS109" i="7"/>
  <c r="AT109" i="7"/>
  <c r="AU109" i="7"/>
  <c r="AV109" i="7"/>
  <c r="AW109" i="7"/>
  <c r="AX109" i="7"/>
  <c r="AY109" i="7"/>
  <c r="AZ109" i="7"/>
  <c r="BA109" i="7"/>
  <c r="BB109" i="7"/>
  <c r="BC109" i="7"/>
  <c r="BD109" i="7"/>
  <c r="BG109" i="7"/>
  <c r="BH109" i="7"/>
  <c r="BI109" i="7"/>
  <c r="BJ109" i="7"/>
  <c r="BK109" i="7"/>
  <c r="BL109" i="7"/>
  <c r="BM109" i="7"/>
  <c r="BN109" i="7"/>
  <c r="BO109" i="7"/>
  <c r="BP109" i="7"/>
  <c r="BQ109" i="7"/>
  <c r="BR109" i="7"/>
  <c r="BS109" i="7"/>
  <c r="BT109" i="7"/>
  <c r="BU109" i="7"/>
  <c r="BV109" i="7"/>
  <c r="BY109" i="7"/>
  <c r="BZ109" i="7"/>
  <c r="CA109" i="7"/>
  <c r="CB109" i="7"/>
  <c r="CC109" i="7"/>
  <c r="CD109" i="7"/>
  <c r="CE109" i="7"/>
  <c r="CF109" i="7"/>
  <c r="CG109" i="7"/>
  <c r="CH109" i="7"/>
  <c r="CI109" i="7"/>
  <c r="CJ109" i="7"/>
  <c r="CK109" i="7"/>
  <c r="CL109" i="7"/>
  <c r="CM109" i="7"/>
  <c r="CN109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AI110" i="7"/>
  <c r="AJ110" i="7"/>
  <c r="AK110" i="7"/>
  <c r="AL110" i="7"/>
  <c r="AO110" i="7"/>
  <c r="AP110" i="7"/>
  <c r="AQ110" i="7"/>
  <c r="AR110" i="7"/>
  <c r="AS110" i="7"/>
  <c r="AT110" i="7"/>
  <c r="AU110" i="7"/>
  <c r="AV110" i="7"/>
  <c r="AW110" i="7"/>
  <c r="AX110" i="7"/>
  <c r="AY110" i="7"/>
  <c r="AZ110" i="7"/>
  <c r="BA110" i="7"/>
  <c r="BB110" i="7"/>
  <c r="BC110" i="7"/>
  <c r="BD110" i="7"/>
  <c r="BG110" i="7"/>
  <c r="BH110" i="7"/>
  <c r="BI110" i="7"/>
  <c r="BJ110" i="7"/>
  <c r="BK110" i="7"/>
  <c r="BL110" i="7"/>
  <c r="BM110" i="7"/>
  <c r="BN110" i="7"/>
  <c r="BO110" i="7"/>
  <c r="BP110" i="7"/>
  <c r="BQ110" i="7"/>
  <c r="BR110" i="7"/>
  <c r="BS110" i="7"/>
  <c r="BT110" i="7"/>
  <c r="BU110" i="7"/>
  <c r="BV110" i="7"/>
  <c r="BY110" i="7"/>
  <c r="BZ110" i="7"/>
  <c r="CA110" i="7"/>
  <c r="CB110" i="7"/>
  <c r="CC110" i="7"/>
  <c r="CD110" i="7"/>
  <c r="CE110" i="7"/>
  <c r="CF110" i="7"/>
  <c r="CG110" i="7"/>
  <c r="CH110" i="7"/>
  <c r="CI110" i="7"/>
  <c r="CJ110" i="7"/>
  <c r="CK110" i="7"/>
  <c r="CL110" i="7"/>
  <c r="CM110" i="7"/>
  <c r="CN110" i="7"/>
  <c r="W111" i="7"/>
  <c r="X111" i="7"/>
  <c r="Y111" i="7"/>
  <c r="Z111" i="7"/>
  <c r="AA111" i="7"/>
  <c r="AB111" i="7"/>
  <c r="AC111" i="7"/>
  <c r="AD111" i="7"/>
  <c r="AE111" i="7"/>
  <c r="AF111" i="7"/>
  <c r="AG111" i="7"/>
  <c r="AH111" i="7"/>
  <c r="AI111" i="7"/>
  <c r="AJ111" i="7"/>
  <c r="AK111" i="7"/>
  <c r="AL111" i="7"/>
  <c r="AO111" i="7"/>
  <c r="AP111" i="7"/>
  <c r="AQ111" i="7"/>
  <c r="AR111" i="7"/>
  <c r="AS111" i="7"/>
  <c r="AT111" i="7"/>
  <c r="AU111" i="7"/>
  <c r="AV111" i="7"/>
  <c r="AW111" i="7"/>
  <c r="AX111" i="7"/>
  <c r="AY111" i="7"/>
  <c r="AZ111" i="7"/>
  <c r="BA111" i="7"/>
  <c r="BB111" i="7"/>
  <c r="BC111" i="7"/>
  <c r="BD111" i="7"/>
  <c r="BG111" i="7"/>
  <c r="BH111" i="7"/>
  <c r="BI111" i="7"/>
  <c r="BJ111" i="7"/>
  <c r="BK111" i="7"/>
  <c r="BL111" i="7"/>
  <c r="BM111" i="7"/>
  <c r="BN111" i="7"/>
  <c r="BO111" i="7"/>
  <c r="BP111" i="7"/>
  <c r="BQ111" i="7"/>
  <c r="BR111" i="7"/>
  <c r="BS111" i="7"/>
  <c r="BT111" i="7"/>
  <c r="BU111" i="7"/>
  <c r="BV111" i="7"/>
  <c r="BY111" i="7"/>
  <c r="BZ111" i="7"/>
  <c r="CA111" i="7"/>
  <c r="CB111" i="7"/>
  <c r="CC111" i="7"/>
  <c r="CD111" i="7"/>
  <c r="CE111" i="7"/>
  <c r="CF111" i="7"/>
  <c r="CG111" i="7"/>
  <c r="CH111" i="7"/>
  <c r="CI111" i="7"/>
  <c r="CJ111" i="7"/>
  <c r="CK111" i="7"/>
  <c r="CL111" i="7"/>
  <c r="CM111" i="7"/>
  <c r="CN111" i="7"/>
  <c r="W112" i="7"/>
  <c r="X112" i="7"/>
  <c r="Y112" i="7"/>
  <c r="Z112" i="7"/>
  <c r="AA112" i="7"/>
  <c r="AB112" i="7"/>
  <c r="AC112" i="7"/>
  <c r="AD112" i="7"/>
  <c r="AE112" i="7"/>
  <c r="AF112" i="7"/>
  <c r="AG112" i="7"/>
  <c r="AH112" i="7"/>
  <c r="AI112" i="7"/>
  <c r="AJ112" i="7"/>
  <c r="AK112" i="7"/>
  <c r="AL112" i="7"/>
  <c r="AO112" i="7"/>
  <c r="AP112" i="7"/>
  <c r="AQ112" i="7"/>
  <c r="AR112" i="7"/>
  <c r="AS112" i="7"/>
  <c r="AT112" i="7"/>
  <c r="AU112" i="7"/>
  <c r="AV112" i="7"/>
  <c r="AW112" i="7"/>
  <c r="AX112" i="7"/>
  <c r="AY112" i="7"/>
  <c r="AZ112" i="7"/>
  <c r="BA112" i="7"/>
  <c r="BB112" i="7"/>
  <c r="BC112" i="7"/>
  <c r="BD112" i="7"/>
  <c r="BG112" i="7"/>
  <c r="BH112" i="7"/>
  <c r="BI112" i="7"/>
  <c r="BJ112" i="7"/>
  <c r="BK112" i="7"/>
  <c r="BL112" i="7"/>
  <c r="BM112" i="7"/>
  <c r="BN112" i="7"/>
  <c r="BO112" i="7"/>
  <c r="BP112" i="7"/>
  <c r="BQ112" i="7"/>
  <c r="BR112" i="7"/>
  <c r="BS112" i="7"/>
  <c r="BT112" i="7"/>
  <c r="BU112" i="7"/>
  <c r="BV112" i="7"/>
  <c r="BY112" i="7"/>
  <c r="BZ112" i="7"/>
  <c r="CA112" i="7"/>
  <c r="CB112" i="7"/>
  <c r="CC112" i="7"/>
  <c r="CD112" i="7"/>
  <c r="CE112" i="7"/>
  <c r="CF112" i="7"/>
  <c r="CG112" i="7"/>
  <c r="CH112" i="7"/>
  <c r="CI112" i="7"/>
  <c r="CJ112" i="7"/>
  <c r="CK112" i="7"/>
  <c r="CL112" i="7"/>
  <c r="CM112" i="7"/>
  <c r="CN112" i="7"/>
  <c r="W113" i="7"/>
  <c r="X113" i="7"/>
  <c r="Y113" i="7"/>
  <c r="Z113" i="7"/>
  <c r="AA113" i="7"/>
  <c r="AB113" i="7"/>
  <c r="AC113" i="7"/>
  <c r="AD113" i="7"/>
  <c r="AE113" i="7"/>
  <c r="AF113" i="7"/>
  <c r="AG113" i="7"/>
  <c r="AH113" i="7"/>
  <c r="AI113" i="7"/>
  <c r="AJ113" i="7"/>
  <c r="AK113" i="7"/>
  <c r="AL113" i="7"/>
  <c r="AO113" i="7"/>
  <c r="AP113" i="7"/>
  <c r="AQ113" i="7"/>
  <c r="AR113" i="7"/>
  <c r="AS113" i="7"/>
  <c r="AT113" i="7"/>
  <c r="AU113" i="7"/>
  <c r="AV113" i="7"/>
  <c r="AW113" i="7"/>
  <c r="AX113" i="7"/>
  <c r="AY113" i="7"/>
  <c r="AZ113" i="7"/>
  <c r="BA113" i="7"/>
  <c r="BB113" i="7"/>
  <c r="BC113" i="7"/>
  <c r="BD113" i="7"/>
  <c r="BG113" i="7"/>
  <c r="BH113" i="7"/>
  <c r="BI113" i="7"/>
  <c r="BJ113" i="7"/>
  <c r="BK113" i="7"/>
  <c r="BL113" i="7"/>
  <c r="BM113" i="7"/>
  <c r="BN113" i="7"/>
  <c r="BO113" i="7"/>
  <c r="BP113" i="7"/>
  <c r="BQ113" i="7"/>
  <c r="BR113" i="7"/>
  <c r="BS113" i="7"/>
  <c r="BT113" i="7"/>
  <c r="BU113" i="7"/>
  <c r="BV113" i="7"/>
  <c r="BY113" i="7"/>
  <c r="BZ113" i="7"/>
  <c r="CA113" i="7"/>
  <c r="CB113" i="7"/>
  <c r="CC113" i="7"/>
  <c r="CD113" i="7"/>
  <c r="CE113" i="7"/>
  <c r="CF113" i="7"/>
  <c r="CG113" i="7"/>
  <c r="CH113" i="7"/>
  <c r="CI113" i="7"/>
  <c r="CJ113" i="7"/>
  <c r="CK113" i="7"/>
  <c r="CL113" i="7"/>
  <c r="CM113" i="7"/>
  <c r="CN113" i="7"/>
  <c r="W114" i="7"/>
  <c r="X114" i="7"/>
  <c r="Y114" i="7"/>
  <c r="Z114" i="7"/>
  <c r="AA114" i="7"/>
  <c r="AB114" i="7"/>
  <c r="AC114" i="7"/>
  <c r="AD114" i="7"/>
  <c r="AE114" i="7"/>
  <c r="AF114" i="7"/>
  <c r="AG114" i="7"/>
  <c r="AH114" i="7"/>
  <c r="AI114" i="7"/>
  <c r="AJ114" i="7"/>
  <c r="AK114" i="7"/>
  <c r="AL114" i="7"/>
  <c r="AO114" i="7"/>
  <c r="AP114" i="7"/>
  <c r="AQ114" i="7"/>
  <c r="AR114" i="7"/>
  <c r="AS114" i="7"/>
  <c r="AT114" i="7"/>
  <c r="AU114" i="7"/>
  <c r="AV114" i="7"/>
  <c r="AW114" i="7"/>
  <c r="AX114" i="7"/>
  <c r="AY114" i="7"/>
  <c r="AZ114" i="7"/>
  <c r="BA114" i="7"/>
  <c r="BB114" i="7"/>
  <c r="BC114" i="7"/>
  <c r="BD114" i="7"/>
  <c r="BG114" i="7"/>
  <c r="BH114" i="7"/>
  <c r="BI114" i="7"/>
  <c r="BJ114" i="7"/>
  <c r="BK114" i="7"/>
  <c r="BL114" i="7"/>
  <c r="BM114" i="7"/>
  <c r="BN114" i="7"/>
  <c r="BO114" i="7"/>
  <c r="BP114" i="7"/>
  <c r="BQ114" i="7"/>
  <c r="BR114" i="7"/>
  <c r="BS114" i="7"/>
  <c r="BT114" i="7"/>
  <c r="BU114" i="7"/>
  <c r="BV114" i="7"/>
  <c r="BY114" i="7"/>
  <c r="BZ114" i="7"/>
  <c r="CA114" i="7"/>
  <c r="CB114" i="7"/>
  <c r="CC114" i="7"/>
  <c r="CD114" i="7"/>
  <c r="CE114" i="7"/>
  <c r="CF114" i="7"/>
  <c r="CG114" i="7"/>
  <c r="CH114" i="7"/>
  <c r="CI114" i="7"/>
  <c r="CJ114" i="7"/>
  <c r="CK114" i="7"/>
  <c r="CL114" i="7"/>
  <c r="CM114" i="7"/>
  <c r="CN114" i="7"/>
  <c r="W115" i="7"/>
  <c r="X115" i="7"/>
  <c r="Y115" i="7"/>
  <c r="Z115" i="7"/>
  <c r="AA115" i="7"/>
  <c r="AB115" i="7"/>
  <c r="AC115" i="7"/>
  <c r="AD115" i="7"/>
  <c r="AE115" i="7"/>
  <c r="AF115" i="7"/>
  <c r="AG115" i="7"/>
  <c r="AH115" i="7"/>
  <c r="AI115" i="7"/>
  <c r="AJ115" i="7"/>
  <c r="AK115" i="7"/>
  <c r="AL115" i="7"/>
  <c r="AO115" i="7"/>
  <c r="AP115" i="7"/>
  <c r="AQ115" i="7"/>
  <c r="AR115" i="7"/>
  <c r="AS115" i="7"/>
  <c r="AT115" i="7"/>
  <c r="AU115" i="7"/>
  <c r="AV115" i="7"/>
  <c r="AW115" i="7"/>
  <c r="AX115" i="7"/>
  <c r="AY115" i="7"/>
  <c r="AZ115" i="7"/>
  <c r="BA115" i="7"/>
  <c r="BB115" i="7"/>
  <c r="BC115" i="7"/>
  <c r="BD115" i="7"/>
  <c r="BG115" i="7"/>
  <c r="BH115" i="7"/>
  <c r="BI115" i="7"/>
  <c r="BJ115" i="7"/>
  <c r="BK115" i="7"/>
  <c r="BL115" i="7"/>
  <c r="BM115" i="7"/>
  <c r="BN115" i="7"/>
  <c r="BO115" i="7"/>
  <c r="BP115" i="7"/>
  <c r="BQ115" i="7"/>
  <c r="BR115" i="7"/>
  <c r="BS115" i="7"/>
  <c r="BT115" i="7"/>
  <c r="BU115" i="7"/>
  <c r="BV115" i="7"/>
  <c r="BY115" i="7"/>
  <c r="BZ115" i="7"/>
  <c r="CA115" i="7"/>
  <c r="CB115" i="7"/>
  <c r="CC115" i="7"/>
  <c r="CD115" i="7"/>
  <c r="CE115" i="7"/>
  <c r="CF115" i="7"/>
  <c r="CG115" i="7"/>
  <c r="CH115" i="7"/>
  <c r="CI115" i="7"/>
  <c r="CJ115" i="7"/>
  <c r="CK115" i="7"/>
  <c r="CL115" i="7"/>
  <c r="CM115" i="7"/>
  <c r="CN115" i="7"/>
  <c r="W116" i="7"/>
  <c r="X116" i="7"/>
  <c r="Y116" i="7"/>
  <c r="Z116" i="7"/>
  <c r="AA116" i="7"/>
  <c r="AB116" i="7"/>
  <c r="AC116" i="7"/>
  <c r="AD116" i="7"/>
  <c r="AE116" i="7"/>
  <c r="AF116" i="7"/>
  <c r="AG116" i="7"/>
  <c r="AH116" i="7"/>
  <c r="AI116" i="7"/>
  <c r="AJ116" i="7"/>
  <c r="AK116" i="7"/>
  <c r="AL116" i="7"/>
  <c r="AO116" i="7"/>
  <c r="AP116" i="7"/>
  <c r="AQ116" i="7"/>
  <c r="AR116" i="7"/>
  <c r="AS116" i="7"/>
  <c r="AT116" i="7"/>
  <c r="AU116" i="7"/>
  <c r="AV116" i="7"/>
  <c r="AW116" i="7"/>
  <c r="AX116" i="7"/>
  <c r="AY116" i="7"/>
  <c r="AZ116" i="7"/>
  <c r="BA116" i="7"/>
  <c r="BB116" i="7"/>
  <c r="BC116" i="7"/>
  <c r="BD116" i="7"/>
  <c r="BG116" i="7"/>
  <c r="BH116" i="7"/>
  <c r="BI116" i="7"/>
  <c r="BJ116" i="7"/>
  <c r="BK116" i="7"/>
  <c r="BL116" i="7"/>
  <c r="BM116" i="7"/>
  <c r="BN116" i="7"/>
  <c r="BO116" i="7"/>
  <c r="BP116" i="7"/>
  <c r="BQ116" i="7"/>
  <c r="BR116" i="7"/>
  <c r="BS116" i="7"/>
  <c r="BT116" i="7"/>
  <c r="BU116" i="7"/>
  <c r="BV116" i="7"/>
  <c r="BY116" i="7"/>
  <c r="BZ116" i="7"/>
  <c r="CA116" i="7"/>
  <c r="CB116" i="7"/>
  <c r="CC116" i="7"/>
  <c r="CD116" i="7"/>
  <c r="CE116" i="7"/>
  <c r="CF116" i="7"/>
  <c r="CG116" i="7"/>
  <c r="CH116" i="7"/>
  <c r="CI116" i="7"/>
  <c r="CJ116" i="7"/>
  <c r="CK116" i="7"/>
  <c r="CL116" i="7"/>
  <c r="CM116" i="7"/>
  <c r="CN116" i="7"/>
  <c r="W117" i="7"/>
  <c r="X117" i="7"/>
  <c r="Y117" i="7"/>
  <c r="Z117" i="7"/>
  <c r="AA117" i="7"/>
  <c r="AB117" i="7"/>
  <c r="AC117" i="7"/>
  <c r="AD117" i="7"/>
  <c r="AE117" i="7"/>
  <c r="AF117" i="7"/>
  <c r="AG117" i="7"/>
  <c r="AH117" i="7"/>
  <c r="AI117" i="7"/>
  <c r="AJ117" i="7"/>
  <c r="AK117" i="7"/>
  <c r="AL117" i="7"/>
  <c r="AO117" i="7"/>
  <c r="AP117" i="7"/>
  <c r="AQ117" i="7"/>
  <c r="AR117" i="7"/>
  <c r="AS117" i="7"/>
  <c r="AT117" i="7"/>
  <c r="AU117" i="7"/>
  <c r="AV117" i="7"/>
  <c r="AW117" i="7"/>
  <c r="AX117" i="7"/>
  <c r="AY117" i="7"/>
  <c r="AZ117" i="7"/>
  <c r="BA117" i="7"/>
  <c r="BB117" i="7"/>
  <c r="BC117" i="7"/>
  <c r="BD117" i="7"/>
  <c r="BG117" i="7"/>
  <c r="BH117" i="7"/>
  <c r="BI117" i="7"/>
  <c r="BJ117" i="7"/>
  <c r="BK117" i="7"/>
  <c r="BL117" i="7"/>
  <c r="BM117" i="7"/>
  <c r="BN117" i="7"/>
  <c r="BO117" i="7"/>
  <c r="BP117" i="7"/>
  <c r="BQ117" i="7"/>
  <c r="BR117" i="7"/>
  <c r="BS117" i="7"/>
  <c r="BT117" i="7"/>
  <c r="BU117" i="7"/>
  <c r="BV117" i="7"/>
  <c r="BY117" i="7"/>
  <c r="BZ117" i="7"/>
  <c r="CA117" i="7"/>
  <c r="CB117" i="7"/>
  <c r="CC117" i="7"/>
  <c r="CD117" i="7"/>
  <c r="CE117" i="7"/>
  <c r="CF117" i="7"/>
  <c r="CG117" i="7"/>
  <c r="CH117" i="7"/>
  <c r="CI117" i="7"/>
  <c r="CJ117" i="7"/>
  <c r="CK117" i="7"/>
  <c r="CL117" i="7"/>
  <c r="CM117" i="7"/>
  <c r="CN117" i="7"/>
  <c r="W118" i="7"/>
  <c r="X118" i="7"/>
  <c r="Y118" i="7"/>
  <c r="Z118" i="7"/>
  <c r="AA118" i="7"/>
  <c r="AB118" i="7"/>
  <c r="AC118" i="7"/>
  <c r="AD118" i="7"/>
  <c r="AE118" i="7"/>
  <c r="AF118" i="7"/>
  <c r="AG118" i="7"/>
  <c r="AH118" i="7"/>
  <c r="AI118" i="7"/>
  <c r="AJ118" i="7"/>
  <c r="AK118" i="7"/>
  <c r="AL118" i="7"/>
  <c r="AO118" i="7"/>
  <c r="AP118" i="7"/>
  <c r="AQ118" i="7"/>
  <c r="AR118" i="7"/>
  <c r="AS118" i="7"/>
  <c r="AT118" i="7"/>
  <c r="AU118" i="7"/>
  <c r="AV118" i="7"/>
  <c r="AW118" i="7"/>
  <c r="AX118" i="7"/>
  <c r="AY118" i="7"/>
  <c r="AZ118" i="7"/>
  <c r="BA118" i="7"/>
  <c r="BB118" i="7"/>
  <c r="BC118" i="7"/>
  <c r="BD118" i="7"/>
  <c r="BG118" i="7"/>
  <c r="BH118" i="7"/>
  <c r="BI118" i="7"/>
  <c r="BJ118" i="7"/>
  <c r="BK118" i="7"/>
  <c r="BL118" i="7"/>
  <c r="BM118" i="7"/>
  <c r="BN118" i="7"/>
  <c r="BO118" i="7"/>
  <c r="BP118" i="7"/>
  <c r="BQ118" i="7"/>
  <c r="BR118" i="7"/>
  <c r="BS118" i="7"/>
  <c r="BT118" i="7"/>
  <c r="BU118" i="7"/>
  <c r="BV118" i="7"/>
  <c r="BY118" i="7"/>
  <c r="BZ118" i="7"/>
  <c r="CA118" i="7"/>
  <c r="CB118" i="7"/>
  <c r="CC118" i="7"/>
  <c r="CD118" i="7"/>
  <c r="CE118" i="7"/>
  <c r="CF118" i="7"/>
  <c r="CG118" i="7"/>
  <c r="CH118" i="7"/>
  <c r="CI118" i="7"/>
  <c r="CJ118" i="7"/>
  <c r="CK118" i="7"/>
  <c r="CL118" i="7"/>
  <c r="CM118" i="7"/>
  <c r="CN118" i="7"/>
  <c r="W119" i="7"/>
  <c r="X119" i="7"/>
  <c r="Y119" i="7"/>
  <c r="Z119" i="7"/>
  <c r="AA119" i="7"/>
  <c r="AB119" i="7"/>
  <c r="AC119" i="7"/>
  <c r="AD119" i="7"/>
  <c r="AE119" i="7"/>
  <c r="AF119" i="7"/>
  <c r="AG119" i="7"/>
  <c r="AH119" i="7"/>
  <c r="AI119" i="7"/>
  <c r="AJ119" i="7"/>
  <c r="AK119" i="7"/>
  <c r="AL119" i="7"/>
  <c r="AO119" i="7"/>
  <c r="AP119" i="7"/>
  <c r="AQ119" i="7"/>
  <c r="AR119" i="7"/>
  <c r="AS119" i="7"/>
  <c r="AT119" i="7"/>
  <c r="AU119" i="7"/>
  <c r="AV119" i="7"/>
  <c r="AW119" i="7"/>
  <c r="AX119" i="7"/>
  <c r="AY119" i="7"/>
  <c r="AZ119" i="7"/>
  <c r="BA119" i="7"/>
  <c r="BB119" i="7"/>
  <c r="BC119" i="7"/>
  <c r="BD119" i="7"/>
  <c r="BG119" i="7"/>
  <c r="BH119" i="7"/>
  <c r="BI119" i="7"/>
  <c r="BJ119" i="7"/>
  <c r="BK119" i="7"/>
  <c r="BL119" i="7"/>
  <c r="BM119" i="7"/>
  <c r="BN119" i="7"/>
  <c r="BO119" i="7"/>
  <c r="BP119" i="7"/>
  <c r="BQ119" i="7"/>
  <c r="BR119" i="7"/>
  <c r="BS119" i="7"/>
  <c r="BT119" i="7"/>
  <c r="BU119" i="7"/>
  <c r="BV119" i="7"/>
  <c r="BY119" i="7"/>
  <c r="BZ119" i="7"/>
  <c r="CA119" i="7"/>
  <c r="CB119" i="7"/>
  <c r="CC119" i="7"/>
  <c r="CD119" i="7"/>
  <c r="CE119" i="7"/>
  <c r="CF119" i="7"/>
  <c r="CG119" i="7"/>
  <c r="CH119" i="7"/>
  <c r="CI119" i="7"/>
  <c r="CJ119" i="7"/>
  <c r="CK119" i="7"/>
  <c r="CL119" i="7"/>
  <c r="CM119" i="7"/>
  <c r="CN119" i="7"/>
  <c r="W120" i="7"/>
  <c r="X120" i="7"/>
  <c r="Y120" i="7"/>
  <c r="Z120" i="7"/>
  <c r="AA120" i="7"/>
  <c r="AB120" i="7"/>
  <c r="AC120" i="7"/>
  <c r="AD120" i="7"/>
  <c r="AE120" i="7"/>
  <c r="AF120" i="7"/>
  <c r="AG120" i="7"/>
  <c r="AH120" i="7"/>
  <c r="AI120" i="7"/>
  <c r="AJ120" i="7"/>
  <c r="AK120" i="7"/>
  <c r="AL120" i="7"/>
  <c r="AO120" i="7"/>
  <c r="AP120" i="7"/>
  <c r="AQ120" i="7"/>
  <c r="AR120" i="7"/>
  <c r="AS120" i="7"/>
  <c r="AT120" i="7"/>
  <c r="AU120" i="7"/>
  <c r="AV120" i="7"/>
  <c r="AW120" i="7"/>
  <c r="AX120" i="7"/>
  <c r="AY120" i="7"/>
  <c r="AZ120" i="7"/>
  <c r="BA120" i="7"/>
  <c r="BB120" i="7"/>
  <c r="BC120" i="7"/>
  <c r="BD120" i="7"/>
  <c r="BG120" i="7"/>
  <c r="BH120" i="7"/>
  <c r="BI120" i="7"/>
  <c r="BJ120" i="7"/>
  <c r="BK120" i="7"/>
  <c r="BL120" i="7"/>
  <c r="BM120" i="7"/>
  <c r="BN120" i="7"/>
  <c r="BO120" i="7"/>
  <c r="BP120" i="7"/>
  <c r="BQ120" i="7"/>
  <c r="BR120" i="7"/>
  <c r="BS120" i="7"/>
  <c r="BT120" i="7"/>
  <c r="BU120" i="7"/>
  <c r="BV120" i="7"/>
  <c r="BY120" i="7"/>
  <c r="BZ120" i="7"/>
  <c r="CA120" i="7"/>
  <c r="CB120" i="7"/>
  <c r="CC120" i="7"/>
  <c r="CD120" i="7"/>
  <c r="CE120" i="7"/>
  <c r="CF120" i="7"/>
  <c r="CG120" i="7"/>
  <c r="CH120" i="7"/>
  <c r="CI120" i="7"/>
  <c r="CJ120" i="7"/>
  <c r="CK120" i="7"/>
  <c r="CL120" i="7"/>
  <c r="CM120" i="7"/>
  <c r="CN120" i="7"/>
  <c r="W121" i="7"/>
  <c r="X121" i="7"/>
  <c r="Y121" i="7"/>
  <c r="Z121" i="7"/>
  <c r="AA121" i="7"/>
  <c r="AB121" i="7"/>
  <c r="AC121" i="7"/>
  <c r="AD121" i="7"/>
  <c r="AE121" i="7"/>
  <c r="AF121" i="7"/>
  <c r="AG121" i="7"/>
  <c r="AH121" i="7"/>
  <c r="AI121" i="7"/>
  <c r="AJ121" i="7"/>
  <c r="AK121" i="7"/>
  <c r="AL121" i="7"/>
  <c r="AO121" i="7"/>
  <c r="AP121" i="7"/>
  <c r="AQ121" i="7"/>
  <c r="AR121" i="7"/>
  <c r="AS121" i="7"/>
  <c r="AT121" i="7"/>
  <c r="AU121" i="7"/>
  <c r="AV121" i="7"/>
  <c r="AW121" i="7"/>
  <c r="AX121" i="7"/>
  <c r="AY121" i="7"/>
  <c r="AZ121" i="7"/>
  <c r="BA121" i="7"/>
  <c r="BB121" i="7"/>
  <c r="BC121" i="7"/>
  <c r="BD121" i="7"/>
  <c r="BG121" i="7"/>
  <c r="BH121" i="7"/>
  <c r="BI121" i="7"/>
  <c r="BJ121" i="7"/>
  <c r="BK121" i="7"/>
  <c r="BL121" i="7"/>
  <c r="BM121" i="7"/>
  <c r="BN121" i="7"/>
  <c r="BO121" i="7"/>
  <c r="BP121" i="7"/>
  <c r="BQ121" i="7"/>
  <c r="BR121" i="7"/>
  <c r="BS121" i="7"/>
  <c r="BT121" i="7"/>
  <c r="BU121" i="7"/>
  <c r="BV121" i="7"/>
  <c r="BY121" i="7"/>
  <c r="BZ121" i="7"/>
  <c r="CA121" i="7"/>
  <c r="CB121" i="7"/>
  <c r="CC121" i="7"/>
  <c r="CD121" i="7"/>
  <c r="CE121" i="7"/>
  <c r="CF121" i="7"/>
  <c r="CG121" i="7"/>
  <c r="CH121" i="7"/>
  <c r="CI121" i="7"/>
  <c r="CJ121" i="7"/>
  <c r="CK121" i="7"/>
  <c r="CL121" i="7"/>
  <c r="CM121" i="7"/>
  <c r="CN121" i="7"/>
  <c r="W122" i="7"/>
  <c r="X122" i="7"/>
  <c r="Y122" i="7"/>
  <c r="Z122" i="7"/>
  <c r="AA122" i="7"/>
  <c r="AB122" i="7"/>
  <c r="AC122" i="7"/>
  <c r="AD122" i="7"/>
  <c r="AE122" i="7"/>
  <c r="AF122" i="7"/>
  <c r="AG122" i="7"/>
  <c r="AH122" i="7"/>
  <c r="AI122" i="7"/>
  <c r="AJ122" i="7"/>
  <c r="AK122" i="7"/>
  <c r="AL122" i="7"/>
  <c r="AO122" i="7"/>
  <c r="AP122" i="7"/>
  <c r="AQ122" i="7"/>
  <c r="AR122" i="7"/>
  <c r="AS122" i="7"/>
  <c r="AT122" i="7"/>
  <c r="AU122" i="7"/>
  <c r="AV122" i="7"/>
  <c r="AW122" i="7"/>
  <c r="AX122" i="7"/>
  <c r="AY122" i="7"/>
  <c r="AZ122" i="7"/>
  <c r="BA122" i="7"/>
  <c r="BB122" i="7"/>
  <c r="BC122" i="7"/>
  <c r="BD122" i="7"/>
  <c r="BG122" i="7"/>
  <c r="BH122" i="7"/>
  <c r="BI122" i="7"/>
  <c r="BJ122" i="7"/>
  <c r="BK122" i="7"/>
  <c r="BL122" i="7"/>
  <c r="BM122" i="7"/>
  <c r="BN122" i="7"/>
  <c r="BO122" i="7"/>
  <c r="BP122" i="7"/>
  <c r="BQ122" i="7"/>
  <c r="BR122" i="7"/>
  <c r="BS122" i="7"/>
  <c r="BT122" i="7"/>
  <c r="BU122" i="7"/>
  <c r="BV122" i="7"/>
  <c r="BY122" i="7"/>
  <c r="BZ122" i="7"/>
  <c r="CA122" i="7"/>
  <c r="CB122" i="7"/>
  <c r="CC122" i="7"/>
  <c r="CD122" i="7"/>
  <c r="CE122" i="7"/>
  <c r="CF122" i="7"/>
  <c r="CG122" i="7"/>
  <c r="CH122" i="7"/>
  <c r="CI122" i="7"/>
  <c r="CJ122" i="7"/>
  <c r="CK122" i="7"/>
  <c r="CL122" i="7"/>
  <c r="CM122" i="7"/>
  <c r="CN122" i="7"/>
  <c r="W123" i="7"/>
  <c r="X123" i="7"/>
  <c r="Y123" i="7"/>
  <c r="Z123" i="7"/>
  <c r="AA123" i="7"/>
  <c r="AB123" i="7"/>
  <c r="AC123" i="7"/>
  <c r="AD123" i="7"/>
  <c r="AE123" i="7"/>
  <c r="AF123" i="7"/>
  <c r="AG123" i="7"/>
  <c r="AH123" i="7"/>
  <c r="AI123" i="7"/>
  <c r="AJ123" i="7"/>
  <c r="AK123" i="7"/>
  <c r="AL123" i="7"/>
  <c r="AO123" i="7"/>
  <c r="AP123" i="7"/>
  <c r="AQ123" i="7"/>
  <c r="AR123" i="7"/>
  <c r="AS123" i="7"/>
  <c r="AT123" i="7"/>
  <c r="AU123" i="7"/>
  <c r="AV123" i="7"/>
  <c r="AW123" i="7"/>
  <c r="AX123" i="7"/>
  <c r="AY123" i="7"/>
  <c r="AZ123" i="7"/>
  <c r="BA123" i="7"/>
  <c r="BB123" i="7"/>
  <c r="BC123" i="7"/>
  <c r="BD123" i="7"/>
  <c r="BG123" i="7"/>
  <c r="BH123" i="7"/>
  <c r="BI123" i="7"/>
  <c r="BJ123" i="7"/>
  <c r="BK123" i="7"/>
  <c r="BL123" i="7"/>
  <c r="BM123" i="7"/>
  <c r="BN123" i="7"/>
  <c r="BO123" i="7"/>
  <c r="BP123" i="7"/>
  <c r="BQ123" i="7"/>
  <c r="BR123" i="7"/>
  <c r="BS123" i="7"/>
  <c r="BT123" i="7"/>
  <c r="BU123" i="7"/>
  <c r="BV123" i="7"/>
  <c r="BY123" i="7"/>
  <c r="BZ123" i="7"/>
  <c r="CA123" i="7"/>
  <c r="CB123" i="7"/>
  <c r="CC123" i="7"/>
  <c r="CD123" i="7"/>
  <c r="CE123" i="7"/>
  <c r="CF123" i="7"/>
  <c r="CG123" i="7"/>
  <c r="CH123" i="7"/>
  <c r="CI123" i="7"/>
  <c r="CJ123" i="7"/>
  <c r="CK123" i="7"/>
  <c r="CL123" i="7"/>
  <c r="CM123" i="7"/>
  <c r="CN123" i="7"/>
  <c r="W124" i="7"/>
  <c r="X124" i="7"/>
  <c r="Y124" i="7"/>
  <c r="Z124" i="7"/>
  <c r="AA124" i="7"/>
  <c r="AB124" i="7"/>
  <c r="AC124" i="7"/>
  <c r="AD124" i="7"/>
  <c r="AE124" i="7"/>
  <c r="AF124" i="7"/>
  <c r="AG124" i="7"/>
  <c r="AH124" i="7"/>
  <c r="AI124" i="7"/>
  <c r="AJ124" i="7"/>
  <c r="AK124" i="7"/>
  <c r="AL124" i="7"/>
  <c r="AO124" i="7"/>
  <c r="AP124" i="7"/>
  <c r="AQ124" i="7"/>
  <c r="AR124" i="7"/>
  <c r="AS124" i="7"/>
  <c r="AT124" i="7"/>
  <c r="AU124" i="7"/>
  <c r="AV124" i="7"/>
  <c r="AW124" i="7"/>
  <c r="AX124" i="7"/>
  <c r="AY124" i="7"/>
  <c r="AZ124" i="7"/>
  <c r="BA124" i="7"/>
  <c r="BB124" i="7"/>
  <c r="BC124" i="7"/>
  <c r="BD124" i="7"/>
  <c r="BG124" i="7"/>
  <c r="BH124" i="7"/>
  <c r="BI124" i="7"/>
  <c r="BJ124" i="7"/>
  <c r="BK124" i="7"/>
  <c r="BL124" i="7"/>
  <c r="BM124" i="7"/>
  <c r="BN124" i="7"/>
  <c r="BO124" i="7"/>
  <c r="BP124" i="7"/>
  <c r="BQ124" i="7"/>
  <c r="BR124" i="7"/>
  <c r="BS124" i="7"/>
  <c r="BT124" i="7"/>
  <c r="BU124" i="7"/>
  <c r="BV124" i="7"/>
  <c r="BY124" i="7"/>
  <c r="BZ124" i="7"/>
  <c r="CA124" i="7"/>
  <c r="CB124" i="7"/>
  <c r="CC124" i="7"/>
  <c r="CD124" i="7"/>
  <c r="CE124" i="7"/>
  <c r="CF124" i="7"/>
  <c r="CG124" i="7"/>
  <c r="CH124" i="7"/>
  <c r="CI124" i="7"/>
  <c r="CJ124" i="7"/>
  <c r="CK124" i="7"/>
  <c r="CL124" i="7"/>
  <c r="CM124" i="7"/>
  <c r="CN124" i="7"/>
  <c r="W125" i="7"/>
  <c r="X125" i="7"/>
  <c r="Y125" i="7"/>
  <c r="Z125" i="7"/>
  <c r="AA125" i="7"/>
  <c r="AB125" i="7"/>
  <c r="AC125" i="7"/>
  <c r="AD125" i="7"/>
  <c r="AE125" i="7"/>
  <c r="AF125" i="7"/>
  <c r="AG125" i="7"/>
  <c r="AH125" i="7"/>
  <c r="AI125" i="7"/>
  <c r="AJ125" i="7"/>
  <c r="AK125" i="7"/>
  <c r="AL125" i="7"/>
  <c r="AO125" i="7"/>
  <c r="AP125" i="7"/>
  <c r="AQ125" i="7"/>
  <c r="AR125" i="7"/>
  <c r="AS125" i="7"/>
  <c r="AT125" i="7"/>
  <c r="AU125" i="7"/>
  <c r="AV125" i="7"/>
  <c r="AW125" i="7"/>
  <c r="AX125" i="7"/>
  <c r="AY125" i="7"/>
  <c r="AZ125" i="7"/>
  <c r="BA125" i="7"/>
  <c r="BB125" i="7"/>
  <c r="BC125" i="7"/>
  <c r="BD125" i="7"/>
  <c r="BG125" i="7"/>
  <c r="BH125" i="7"/>
  <c r="BI125" i="7"/>
  <c r="BJ125" i="7"/>
  <c r="BK125" i="7"/>
  <c r="BL125" i="7"/>
  <c r="BM125" i="7"/>
  <c r="BN125" i="7"/>
  <c r="BO125" i="7"/>
  <c r="BP125" i="7"/>
  <c r="BQ125" i="7"/>
  <c r="BR125" i="7"/>
  <c r="BS125" i="7"/>
  <c r="BT125" i="7"/>
  <c r="BU125" i="7"/>
  <c r="BV125" i="7"/>
  <c r="BY125" i="7"/>
  <c r="BZ125" i="7"/>
  <c r="CA125" i="7"/>
  <c r="CB125" i="7"/>
  <c r="CC125" i="7"/>
  <c r="CD125" i="7"/>
  <c r="CE125" i="7"/>
  <c r="CF125" i="7"/>
  <c r="CG125" i="7"/>
  <c r="CH125" i="7"/>
  <c r="CI125" i="7"/>
  <c r="CJ125" i="7"/>
  <c r="CK125" i="7"/>
  <c r="CL125" i="7"/>
  <c r="CM125" i="7"/>
  <c r="CN125" i="7"/>
  <c r="W126" i="7"/>
  <c r="X126" i="7"/>
  <c r="Y126" i="7"/>
  <c r="Z126" i="7"/>
  <c r="AA126" i="7"/>
  <c r="AB126" i="7"/>
  <c r="AC126" i="7"/>
  <c r="AD126" i="7"/>
  <c r="AE126" i="7"/>
  <c r="AF126" i="7"/>
  <c r="AG126" i="7"/>
  <c r="AH126" i="7"/>
  <c r="AI126" i="7"/>
  <c r="AJ126" i="7"/>
  <c r="AK126" i="7"/>
  <c r="AL126" i="7"/>
  <c r="AO126" i="7"/>
  <c r="AP126" i="7"/>
  <c r="AQ126" i="7"/>
  <c r="AR126" i="7"/>
  <c r="AS126" i="7"/>
  <c r="AT126" i="7"/>
  <c r="AU126" i="7"/>
  <c r="AV126" i="7"/>
  <c r="AW126" i="7"/>
  <c r="AX126" i="7"/>
  <c r="AY126" i="7"/>
  <c r="AZ126" i="7"/>
  <c r="BA126" i="7"/>
  <c r="BB126" i="7"/>
  <c r="BC126" i="7"/>
  <c r="BD126" i="7"/>
  <c r="BG126" i="7"/>
  <c r="BH126" i="7"/>
  <c r="BI126" i="7"/>
  <c r="BJ126" i="7"/>
  <c r="BK126" i="7"/>
  <c r="BL126" i="7"/>
  <c r="BM126" i="7"/>
  <c r="BN126" i="7"/>
  <c r="BO126" i="7"/>
  <c r="BP126" i="7"/>
  <c r="BQ126" i="7"/>
  <c r="BR126" i="7"/>
  <c r="BS126" i="7"/>
  <c r="BT126" i="7"/>
  <c r="BU126" i="7"/>
  <c r="BV126" i="7"/>
  <c r="BY126" i="7"/>
  <c r="BZ126" i="7"/>
  <c r="CA126" i="7"/>
  <c r="CB126" i="7"/>
  <c r="CC126" i="7"/>
  <c r="CD126" i="7"/>
  <c r="CE126" i="7"/>
  <c r="CF126" i="7"/>
  <c r="CG126" i="7"/>
  <c r="CH126" i="7"/>
  <c r="CI126" i="7"/>
  <c r="CJ126" i="7"/>
  <c r="CK126" i="7"/>
  <c r="CL126" i="7"/>
  <c r="CM126" i="7"/>
  <c r="CN126" i="7"/>
  <c r="W127" i="7"/>
  <c r="X127" i="7"/>
  <c r="Y127" i="7"/>
  <c r="Z127" i="7"/>
  <c r="AA127" i="7"/>
  <c r="AB127" i="7"/>
  <c r="AC127" i="7"/>
  <c r="AD127" i="7"/>
  <c r="AE127" i="7"/>
  <c r="AF127" i="7"/>
  <c r="AG127" i="7"/>
  <c r="AH127" i="7"/>
  <c r="AI127" i="7"/>
  <c r="AJ127" i="7"/>
  <c r="AK127" i="7"/>
  <c r="AL127" i="7"/>
  <c r="AO127" i="7"/>
  <c r="AP127" i="7"/>
  <c r="AQ127" i="7"/>
  <c r="AR127" i="7"/>
  <c r="AS127" i="7"/>
  <c r="AT127" i="7"/>
  <c r="AU127" i="7"/>
  <c r="AV127" i="7"/>
  <c r="AW127" i="7"/>
  <c r="AX127" i="7"/>
  <c r="AY127" i="7"/>
  <c r="AZ127" i="7"/>
  <c r="BA127" i="7"/>
  <c r="BB127" i="7"/>
  <c r="BC127" i="7"/>
  <c r="BD127" i="7"/>
  <c r="BG127" i="7"/>
  <c r="BH127" i="7"/>
  <c r="BI127" i="7"/>
  <c r="BJ127" i="7"/>
  <c r="BK127" i="7"/>
  <c r="BL127" i="7"/>
  <c r="BM127" i="7"/>
  <c r="BN127" i="7"/>
  <c r="BO127" i="7"/>
  <c r="BP127" i="7"/>
  <c r="BQ127" i="7"/>
  <c r="BR127" i="7"/>
  <c r="BS127" i="7"/>
  <c r="BT127" i="7"/>
  <c r="BU127" i="7"/>
  <c r="BV127" i="7"/>
  <c r="BY127" i="7"/>
  <c r="BZ127" i="7"/>
  <c r="CA127" i="7"/>
  <c r="CB127" i="7"/>
  <c r="CC127" i="7"/>
  <c r="CD127" i="7"/>
  <c r="CE127" i="7"/>
  <c r="CF127" i="7"/>
  <c r="CG127" i="7"/>
  <c r="CH127" i="7"/>
  <c r="CI127" i="7"/>
  <c r="CJ127" i="7"/>
  <c r="CK127" i="7"/>
  <c r="CL127" i="7"/>
  <c r="CM127" i="7"/>
  <c r="CN127" i="7"/>
  <c r="W128" i="7"/>
  <c r="X128" i="7"/>
  <c r="Y128" i="7"/>
  <c r="Z128" i="7"/>
  <c r="AA128" i="7"/>
  <c r="AB128" i="7"/>
  <c r="AC128" i="7"/>
  <c r="AD128" i="7"/>
  <c r="AE128" i="7"/>
  <c r="AF128" i="7"/>
  <c r="AG128" i="7"/>
  <c r="AH128" i="7"/>
  <c r="AI128" i="7"/>
  <c r="AJ128" i="7"/>
  <c r="AK128" i="7"/>
  <c r="AL128" i="7"/>
  <c r="AO128" i="7"/>
  <c r="AP128" i="7"/>
  <c r="AQ128" i="7"/>
  <c r="AR128" i="7"/>
  <c r="AS128" i="7"/>
  <c r="AT128" i="7"/>
  <c r="AU128" i="7"/>
  <c r="AV128" i="7"/>
  <c r="AW128" i="7"/>
  <c r="AX128" i="7"/>
  <c r="AY128" i="7"/>
  <c r="AZ128" i="7"/>
  <c r="BA128" i="7"/>
  <c r="BB128" i="7"/>
  <c r="BC128" i="7"/>
  <c r="BD128" i="7"/>
  <c r="BG128" i="7"/>
  <c r="BH128" i="7"/>
  <c r="BI128" i="7"/>
  <c r="BJ128" i="7"/>
  <c r="BK128" i="7"/>
  <c r="BL128" i="7"/>
  <c r="BM128" i="7"/>
  <c r="BN128" i="7"/>
  <c r="BO128" i="7"/>
  <c r="BP128" i="7"/>
  <c r="BQ128" i="7"/>
  <c r="BR128" i="7"/>
  <c r="BS128" i="7"/>
  <c r="BT128" i="7"/>
  <c r="BU128" i="7"/>
  <c r="BV128" i="7"/>
  <c r="BY128" i="7"/>
  <c r="BZ128" i="7"/>
  <c r="CA128" i="7"/>
  <c r="CB128" i="7"/>
  <c r="CC128" i="7"/>
  <c r="CD128" i="7"/>
  <c r="CE128" i="7"/>
  <c r="CF128" i="7"/>
  <c r="CG128" i="7"/>
  <c r="CH128" i="7"/>
  <c r="CI128" i="7"/>
  <c r="CJ128" i="7"/>
  <c r="CK128" i="7"/>
  <c r="CL128" i="7"/>
  <c r="CM128" i="7"/>
  <c r="CN128" i="7"/>
  <c r="W129" i="7"/>
  <c r="X129" i="7"/>
  <c r="Y129" i="7"/>
  <c r="Z129" i="7"/>
  <c r="AA129" i="7"/>
  <c r="AB129" i="7"/>
  <c r="AC129" i="7"/>
  <c r="AD129" i="7"/>
  <c r="AE129" i="7"/>
  <c r="AF129" i="7"/>
  <c r="AG129" i="7"/>
  <c r="AH129" i="7"/>
  <c r="AI129" i="7"/>
  <c r="AJ129" i="7"/>
  <c r="AK129" i="7"/>
  <c r="AL129" i="7"/>
  <c r="AO129" i="7"/>
  <c r="AP129" i="7"/>
  <c r="AQ129" i="7"/>
  <c r="AR129" i="7"/>
  <c r="AS129" i="7"/>
  <c r="AT129" i="7"/>
  <c r="AU129" i="7"/>
  <c r="AV129" i="7"/>
  <c r="AW129" i="7"/>
  <c r="AX129" i="7"/>
  <c r="AY129" i="7"/>
  <c r="AZ129" i="7"/>
  <c r="BA129" i="7"/>
  <c r="BB129" i="7"/>
  <c r="BC129" i="7"/>
  <c r="BD129" i="7"/>
  <c r="BG129" i="7"/>
  <c r="BH129" i="7"/>
  <c r="BI129" i="7"/>
  <c r="BJ129" i="7"/>
  <c r="BK129" i="7"/>
  <c r="BL129" i="7"/>
  <c r="BM129" i="7"/>
  <c r="BN129" i="7"/>
  <c r="BO129" i="7"/>
  <c r="BP129" i="7"/>
  <c r="BQ129" i="7"/>
  <c r="BR129" i="7"/>
  <c r="BS129" i="7"/>
  <c r="BT129" i="7"/>
  <c r="BU129" i="7"/>
  <c r="BV129" i="7"/>
  <c r="BY129" i="7"/>
  <c r="BZ129" i="7"/>
  <c r="CA129" i="7"/>
  <c r="CB129" i="7"/>
  <c r="CC129" i="7"/>
  <c r="CD129" i="7"/>
  <c r="CE129" i="7"/>
  <c r="CF129" i="7"/>
  <c r="CG129" i="7"/>
  <c r="CH129" i="7"/>
  <c r="CI129" i="7"/>
  <c r="CJ129" i="7"/>
  <c r="CK129" i="7"/>
  <c r="CL129" i="7"/>
  <c r="CM129" i="7"/>
  <c r="CN129" i="7"/>
  <c r="W130" i="7"/>
  <c r="X130" i="7"/>
  <c r="Y130" i="7"/>
  <c r="Z130" i="7"/>
  <c r="AA130" i="7"/>
  <c r="AB130" i="7"/>
  <c r="AC130" i="7"/>
  <c r="AD130" i="7"/>
  <c r="AE130" i="7"/>
  <c r="AF130" i="7"/>
  <c r="AG130" i="7"/>
  <c r="AH130" i="7"/>
  <c r="AI130" i="7"/>
  <c r="AJ130" i="7"/>
  <c r="AK130" i="7"/>
  <c r="AL130" i="7"/>
  <c r="AO130" i="7"/>
  <c r="AP130" i="7"/>
  <c r="AQ130" i="7"/>
  <c r="AR130" i="7"/>
  <c r="AS130" i="7"/>
  <c r="AT130" i="7"/>
  <c r="AU130" i="7"/>
  <c r="AV130" i="7"/>
  <c r="AW130" i="7"/>
  <c r="AX130" i="7"/>
  <c r="AY130" i="7"/>
  <c r="AZ130" i="7"/>
  <c r="BA130" i="7"/>
  <c r="BB130" i="7"/>
  <c r="BC130" i="7"/>
  <c r="BD130" i="7"/>
  <c r="BG130" i="7"/>
  <c r="BH130" i="7"/>
  <c r="BI130" i="7"/>
  <c r="BJ130" i="7"/>
  <c r="BK130" i="7"/>
  <c r="BL130" i="7"/>
  <c r="BM130" i="7"/>
  <c r="BN130" i="7"/>
  <c r="BO130" i="7"/>
  <c r="BP130" i="7"/>
  <c r="BQ130" i="7"/>
  <c r="BR130" i="7"/>
  <c r="BS130" i="7"/>
  <c r="BT130" i="7"/>
  <c r="BU130" i="7"/>
  <c r="BV130" i="7"/>
  <c r="BY130" i="7"/>
  <c r="BZ130" i="7"/>
  <c r="CA130" i="7"/>
  <c r="CB130" i="7"/>
  <c r="CC130" i="7"/>
  <c r="CD130" i="7"/>
  <c r="CE130" i="7"/>
  <c r="CF130" i="7"/>
  <c r="CG130" i="7"/>
  <c r="CH130" i="7"/>
  <c r="CI130" i="7"/>
  <c r="CJ130" i="7"/>
  <c r="CK130" i="7"/>
  <c r="CL130" i="7"/>
  <c r="CM130" i="7"/>
  <c r="CN130" i="7"/>
  <c r="W131" i="7"/>
  <c r="X131" i="7"/>
  <c r="Y131" i="7"/>
  <c r="Z131" i="7"/>
  <c r="AA131" i="7"/>
  <c r="AB131" i="7"/>
  <c r="AC131" i="7"/>
  <c r="AD131" i="7"/>
  <c r="AE131" i="7"/>
  <c r="AF131" i="7"/>
  <c r="AG131" i="7"/>
  <c r="AH131" i="7"/>
  <c r="AI131" i="7"/>
  <c r="AJ131" i="7"/>
  <c r="AK131" i="7"/>
  <c r="AL131" i="7"/>
  <c r="AO131" i="7"/>
  <c r="AP131" i="7"/>
  <c r="AQ131" i="7"/>
  <c r="AR131" i="7"/>
  <c r="AS131" i="7"/>
  <c r="AT131" i="7"/>
  <c r="AU131" i="7"/>
  <c r="AV131" i="7"/>
  <c r="AW131" i="7"/>
  <c r="AX131" i="7"/>
  <c r="AY131" i="7"/>
  <c r="AZ131" i="7"/>
  <c r="BA131" i="7"/>
  <c r="BB131" i="7"/>
  <c r="BC131" i="7"/>
  <c r="BD131" i="7"/>
  <c r="BG131" i="7"/>
  <c r="BH131" i="7"/>
  <c r="BI131" i="7"/>
  <c r="BJ131" i="7"/>
  <c r="BK131" i="7"/>
  <c r="BL131" i="7"/>
  <c r="BM131" i="7"/>
  <c r="BN131" i="7"/>
  <c r="BO131" i="7"/>
  <c r="BP131" i="7"/>
  <c r="BQ131" i="7"/>
  <c r="BR131" i="7"/>
  <c r="BS131" i="7"/>
  <c r="BT131" i="7"/>
  <c r="BU131" i="7"/>
  <c r="BV131" i="7"/>
  <c r="BY131" i="7"/>
  <c r="BZ131" i="7"/>
  <c r="CA131" i="7"/>
  <c r="CB131" i="7"/>
  <c r="CC131" i="7"/>
  <c r="CD131" i="7"/>
  <c r="CE131" i="7"/>
  <c r="CF131" i="7"/>
  <c r="CG131" i="7"/>
  <c r="CH131" i="7"/>
  <c r="CI131" i="7"/>
  <c r="CJ131" i="7"/>
  <c r="CK131" i="7"/>
  <c r="CL131" i="7"/>
  <c r="CM131" i="7"/>
  <c r="CN131" i="7"/>
  <c r="W132" i="7"/>
  <c r="X132" i="7"/>
  <c r="Y132" i="7"/>
  <c r="Z132" i="7"/>
  <c r="AA132" i="7"/>
  <c r="AB132" i="7"/>
  <c r="AC132" i="7"/>
  <c r="AD132" i="7"/>
  <c r="AE132" i="7"/>
  <c r="AF132" i="7"/>
  <c r="AG132" i="7"/>
  <c r="AH132" i="7"/>
  <c r="AI132" i="7"/>
  <c r="AJ132" i="7"/>
  <c r="AK132" i="7"/>
  <c r="AL132" i="7"/>
  <c r="AO132" i="7"/>
  <c r="AP132" i="7"/>
  <c r="AQ132" i="7"/>
  <c r="AR132" i="7"/>
  <c r="AS132" i="7"/>
  <c r="AT132" i="7"/>
  <c r="AU132" i="7"/>
  <c r="AV132" i="7"/>
  <c r="AW132" i="7"/>
  <c r="AX132" i="7"/>
  <c r="AY132" i="7"/>
  <c r="AZ132" i="7"/>
  <c r="BA132" i="7"/>
  <c r="BB132" i="7"/>
  <c r="BC132" i="7"/>
  <c r="BD132" i="7"/>
  <c r="BG132" i="7"/>
  <c r="BH132" i="7"/>
  <c r="BI132" i="7"/>
  <c r="BJ132" i="7"/>
  <c r="BK132" i="7"/>
  <c r="BL132" i="7"/>
  <c r="BM132" i="7"/>
  <c r="BN132" i="7"/>
  <c r="BO132" i="7"/>
  <c r="BP132" i="7"/>
  <c r="BQ132" i="7"/>
  <c r="BR132" i="7"/>
  <c r="BS132" i="7"/>
  <c r="BT132" i="7"/>
  <c r="BU132" i="7"/>
  <c r="BV132" i="7"/>
  <c r="BY132" i="7"/>
  <c r="BZ132" i="7"/>
  <c r="CA132" i="7"/>
  <c r="CB132" i="7"/>
  <c r="CC132" i="7"/>
  <c r="CD132" i="7"/>
  <c r="CE132" i="7"/>
  <c r="CF132" i="7"/>
  <c r="CG132" i="7"/>
  <c r="CH132" i="7"/>
  <c r="CI132" i="7"/>
  <c r="CJ132" i="7"/>
  <c r="CK132" i="7"/>
  <c r="CL132" i="7"/>
  <c r="CM132" i="7"/>
  <c r="CN132" i="7"/>
  <c r="W133" i="7"/>
  <c r="X133" i="7"/>
  <c r="Y133" i="7"/>
  <c r="Z133" i="7"/>
  <c r="AA133" i="7"/>
  <c r="AB133" i="7"/>
  <c r="AC133" i="7"/>
  <c r="AD133" i="7"/>
  <c r="AE133" i="7"/>
  <c r="AF133" i="7"/>
  <c r="AG133" i="7"/>
  <c r="AH133" i="7"/>
  <c r="AI133" i="7"/>
  <c r="AJ133" i="7"/>
  <c r="AK133" i="7"/>
  <c r="AL133" i="7"/>
  <c r="AO133" i="7"/>
  <c r="AP133" i="7"/>
  <c r="AQ133" i="7"/>
  <c r="AR133" i="7"/>
  <c r="AS133" i="7"/>
  <c r="AT133" i="7"/>
  <c r="AU133" i="7"/>
  <c r="AV133" i="7"/>
  <c r="AW133" i="7"/>
  <c r="AX133" i="7"/>
  <c r="AY133" i="7"/>
  <c r="AZ133" i="7"/>
  <c r="BA133" i="7"/>
  <c r="BB133" i="7"/>
  <c r="BC133" i="7"/>
  <c r="BD133" i="7"/>
  <c r="BG133" i="7"/>
  <c r="BH133" i="7"/>
  <c r="BI133" i="7"/>
  <c r="BJ133" i="7"/>
  <c r="BK133" i="7"/>
  <c r="BL133" i="7"/>
  <c r="BM133" i="7"/>
  <c r="BN133" i="7"/>
  <c r="BO133" i="7"/>
  <c r="BP133" i="7"/>
  <c r="BQ133" i="7"/>
  <c r="BR133" i="7"/>
  <c r="BS133" i="7"/>
  <c r="BT133" i="7"/>
  <c r="BU133" i="7"/>
  <c r="BV133" i="7"/>
  <c r="BY133" i="7"/>
  <c r="BZ133" i="7"/>
  <c r="CA133" i="7"/>
  <c r="CB133" i="7"/>
  <c r="CC133" i="7"/>
  <c r="CD133" i="7"/>
  <c r="CE133" i="7"/>
  <c r="CF133" i="7"/>
  <c r="CG133" i="7"/>
  <c r="CH133" i="7"/>
  <c r="CI133" i="7"/>
  <c r="CJ133" i="7"/>
  <c r="CK133" i="7"/>
  <c r="CL133" i="7"/>
  <c r="CM133" i="7"/>
  <c r="CN133" i="7"/>
  <c r="W134" i="7"/>
  <c r="X134" i="7"/>
  <c r="Y134" i="7"/>
  <c r="Z134" i="7"/>
  <c r="AA134" i="7"/>
  <c r="AB134" i="7"/>
  <c r="AC134" i="7"/>
  <c r="AD134" i="7"/>
  <c r="AE134" i="7"/>
  <c r="AF134" i="7"/>
  <c r="AG134" i="7"/>
  <c r="AH134" i="7"/>
  <c r="AI134" i="7"/>
  <c r="AJ134" i="7"/>
  <c r="AK134" i="7"/>
  <c r="AL134" i="7"/>
  <c r="AO134" i="7"/>
  <c r="AP134" i="7"/>
  <c r="AQ134" i="7"/>
  <c r="AR134" i="7"/>
  <c r="AS134" i="7"/>
  <c r="AT134" i="7"/>
  <c r="AU134" i="7"/>
  <c r="AV134" i="7"/>
  <c r="AW134" i="7"/>
  <c r="AX134" i="7"/>
  <c r="AY134" i="7"/>
  <c r="AZ134" i="7"/>
  <c r="BA134" i="7"/>
  <c r="BB134" i="7"/>
  <c r="BC134" i="7"/>
  <c r="BD134" i="7"/>
  <c r="BG134" i="7"/>
  <c r="BH134" i="7"/>
  <c r="BI134" i="7"/>
  <c r="BJ134" i="7"/>
  <c r="BK134" i="7"/>
  <c r="BL134" i="7"/>
  <c r="BM134" i="7"/>
  <c r="BN134" i="7"/>
  <c r="BO134" i="7"/>
  <c r="BP134" i="7"/>
  <c r="BQ134" i="7"/>
  <c r="BR134" i="7"/>
  <c r="BS134" i="7"/>
  <c r="BT134" i="7"/>
  <c r="BU134" i="7"/>
  <c r="BV134" i="7"/>
  <c r="BY134" i="7"/>
  <c r="BZ134" i="7"/>
  <c r="CA134" i="7"/>
  <c r="CB134" i="7"/>
  <c r="CC134" i="7"/>
  <c r="CD134" i="7"/>
  <c r="CE134" i="7"/>
  <c r="CF134" i="7"/>
  <c r="CG134" i="7"/>
  <c r="CH134" i="7"/>
  <c r="CI134" i="7"/>
  <c r="CJ134" i="7"/>
  <c r="CK134" i="7"/>
  <c r="CL134" i="7"/>
  <c r="CM134" i="7"/>
  <c r="CN134" i="7"/>
  <c r="W135" i="7"/>
  <c r="X135" i="7"/>
  <c r="Y135" i="7"/>
  <c r="Z135" i="7"/>
  <c r="AA135" i="7"/>
  <c r="AB135" i="7"/>
  <c r="AC135" i="7"/>
  <c r="AD135" i="7"/>
  <c r="AE135" i="7"/>
  <c r="AF135" i="7"/>
  <c r="AG135" i="7"/>
  <c r="AH135" i="7"/>
  <c r="AI135" i="7"/>
  <c r="AJ135" i="7"/>
  <c r="AK135" i="7"/>
  <c r="AL135" i="7"/>
  <c r="AO135" i="7"/>
  <c r="AP135" i="7"/>
  <c r="AQ135" i="7"/>
  <c r="AR135" i="7"/>
  <c r="AS135" i="7"/>
  <c r="AT135" i="7"/>
  <c r="AU135" i="7"/>
  <c r="AV135" i="7"/>
  <c r="AW135" i="7"/>
  <c r="AX135" i="7"/>
  <c r="AY135" i="7"/>
  <c r="AZ135" i="7"/>
  <c r="BA135" i="7"/>
  <c r="BB135" i="7"/>
  <c r="BC135" i="7"/>
  <c r="BD135" i="7"/>
  <c r="BG135" i="7"/>
  <c r="BH135" i="7"/>
  <c r="BI135" i="7"/>
  <c r="BJ135" i="7"/>
  <c r="BK135" i="7"/>
  <c r="BL135" i="7"/>
  <c r="BM135" i="7"/>
  <c r="BN135" i="7"/>
  <c r="BO135" i="7"/>
  <c r="BP135" i="7"/>
  <c r="BQ135" i="7"/>
  <c r="BR135" i="7"/>
  <c r="BS135" i="7"/>
  <c r="BT135" i="7"/>
  <c r="BU135" i="7"/>
  <c r="BV135" i="7"/>
  <c r="BY135" i="7"/>
  <c r="BZ135" i="7"/>
  <c r="CA135" i="7"/>
  <c r="CB135" i="7"/>
  <c r="CC135" i="7"/>
  <c r="CD135" i="7"/>
  <c r="CE135" i="7"/>
  <c r="CF135" i="7"/>
  <c r="CG135" i="7"/>
  <c r="CH135" i="7"/>
  <c r="CI135" i="7"/>
  <c r="CJ135" i="7"/>
  <c r="CK135" i="7"/>
  <c r="CL135" i="7"/>
  <c r="CM135" i="7"/>
  <c r="CN135" i="7"/>
  <c r="W136" i="7"/>
  <c r="X136" i="7"/>
  <c r="Y136" i="7"/>
  <c r="Z136" i="7"/>
  <c r="AA136" i="7"/>
  <c r="AB136" i="7"/>
  <c r="AC136" i="7"/>
  <c r="AD136" i="7"/>
  <c r="AE136" i="7"/>
  <c r="AF136" i="7"/>
  <c r="AG136" i="7"/>
  <c r="AH136" i="7"/>
  <c r="AI136" i="7"/>
  <c r="AJ136" i="7"/>
  <c r="AK136" i="7"/>
  <c r="AL136" i="7"/>
  <c r="AO136" i="7"/>
  <c r="AP136" i="7"/>
  <c r="AQ136" i="7"/>
  <c r="AR136" i="7"/>
  <c r="AS136" i="7"/>
  <c r="AT136" i="7"/>
  <c r="AU136" i="7"/>
  <c r="AV136" i="7"/>
  <c r="AW136" i="7"/>
  <c r="AX136" i="7"/>
  <c r="AY136" i="7"/>
  <c r="AZ136" i="7"/>
  <c r="BA136" i="7"/>
  <c r="BB136" i="7"/>
  <c r="BC136" i="7"/>
  <c r="BD136" i="7"/>
  <c r="BG136" i="7"/>
  <c r="BH136" i="7"/>
  <c r="BI136" i="7"/>
  <c r="BJ136" i="7"/>
  <c r="BK136" i="7"/>
  <c r="BL136" i="7"/>
  <c r="BM136" i="7"/>
  <c r="BN136" i="7"/>
  <c r="BO136" i="7"/>
  <c r="BP136" i="7"/>
  <c r="BQ136" i="7"/>
  <c r="BR136" i="7"/>
  <c r="BS136" i="7"/>
  <c r="BT136" i="7"/>
  <c r="BU136" i="7"/>
  <c r="BV136" i="7"/>
  <c r="BY136" i="7"/>
  <c r="BZ136" i="7"/>
  <c r="CA136" i="7"/>
  <c r="CB136" i="7"/>
  <c r="CC136" i="7"/>
  <c r="CD136" i="7"/>
  <c r="CE136" i="7"/>
  <c r="CF136" i="7"/>
  <c r="CG136" i="7"/>
  <c r="CH136" i="7"/>
  <c r="CI136" i="7"/>
  <c r="CJ136" i="7"/>
  <c r="CK136" i="7"/>
  <c r="CL136" i="7"/>
  <c r="CM136" i="7"/>
  <c r="CN136" i="7"/>
  <c r="W137" i="7"/>
  <c r="X137" i="7"/>
  <c r="Y137" i="7"/>
  <c r="Z137" i="7"/>
  <c r="AA137" i="7"/>
  <c r="AB137" i="7"/>
  <c r="AC137" i="7"/>
  <c r="AD137" i="7"/>
  <c r="AE137" i="7"/>
  <c r="AF137" i="7"/>
  <c r="AG137" i="7"/>
  <c r="AH137" i="7"/>
  <c r="AI137" i="7"/>
  <c r="AJ137" i="7"/>
  <c r="AK137" i="7"/>
  <c r="AL137" i="7"/>
  <c r="AO137" i="7"/>
  <c r="AP137" i="7"/>
  <c r="AQ137" i="7"/>
  <c r="AR137" i="7"/>
  <c r="AS137" i="7"/>
  <c r="AT137" i="7"/>
  <c r="AU137" i="7"/>
  <c r="AV137" i="7"/>
  <c r="AW137" i="7"/>
  <c r="AX137" i="7"/>
  <c r="AY137" i="7"/>
  <c r="AZ137" i="7"/>
  <c r="BA137" i="7"/>
  <c r="BB137" i="7"/>
  <c r="BC137" i="7"/>
  <c r="BD137" i="7"/>
  <c r="BG137" i="7"/>
  <c r="BH137" i="7"/>
  <c r="BI137" i="7"/>
  <c r="BJ137" i="7"/>
  <c r="BK137" i="7"/>
  <c r="BL137" i="7"/>
  <c r="BM137" i="7"/>
  <c r="BN137" i="7"/>
  <c r="BO137" i="7"/>
  <c r="BP137" i="7"/>
  <c r="BQ137" i="7"/>
  <c r="BR137" i="7"/>
  <c r="BS137" i="7"/>
  <c r="BT137" i="7"/>
  <c r="BU137" i="7"/>
  <c r="BV137" i="7"/>
  <c r="BY137" i="7"/>
  <c r="BZ137" i="7"/>
  <c r="CA137" i="7"/>
  <c r="CB137" i="7"/>
  <c r="CC137" i="7"/>
  <c r="CD137" i="7"/>
  <c r="CE137" i="7"/>
  <c r="CF137" i="7"/>
  <c r="CG137" i="7"/>
  <c r="CH137" i="7"/>
  <c r="CI137" i="7"/>
  <c r="CJ137" i="7"/>
  <c r="CK137" i="7"/>
  <c r="CL137" i="7"/>
  <c r="CM137" i="7"/>
  <c r="CN137" i="7"/>
  <c r="W138" i="7"/>
  <c r="X138" i="7"/>
  <c r="Y138" i="7"/>
  <c r="Z138" i="7"/>
  <c r="AA138" i="7"/>
  <c r="AB138" i="7"/>
  <c r="AC138" i="7"/>
  <c r="AD138" i="7"/>
  <c r="AE138" i="7"/>
  <c r="AF138" i="7"/>
  <c r="AG138" i="7"/>
  <c r="AH138" i="7"/>
  <c r="AI138" i="7"/>
  <c r="AJ138" i="7"/>
  <c r="AK138" i="7"/>
  <c r="AL138" i="7"/>
  <c r="AO138" i="7"/>
  <c r="AP138" i="7"/>
  <c r="AQ138" i="7"/>
  <c r="AR138" i="7"/>
  <c r="AS138" i="7"/>
  <c r="AT138" i="7"/>
  <c r="AU138" i="7"/>
  <c r="AV138" i="7"/>
  <c r="AW138" i="7"/>
  <c r="AX138" i="7"/>
  <c r="AY138" i="7"/>
  <c r="AZ138" i="7"/>
  <c r="BA138" i="7"/>
  <c r="BB138" i="7"/>
  <c r="BC138" i="7"/>
  <c r="BD138" i="7"/>
  <c r="BG138" i="7"/>
  <c r="BH138" i="7"/>
  <c r="BI138" i="7"/>
  <c r="BJ138" i="7"/>
  <c r="BK138" i="7"/>
  <c r="BL138" i="7"/>
  <c r="BM138" i="7"/>
  <c r="BN138" i="7"/>
  <c r="BO138" i="7"/>
  <c r="BP138" i="7"/>
  <c r="BQ138" i="7"/>
  <c r="BR138" i="7"/>
  <c r="BS138" i="7"/>
  <c r="BT138" i="7"/>
  <c r="BU138" i="7"/>
  <c r="BV138" i="7"/>
  <c r="BY138" i="7"/>
  <c r="BZ138" i="7"/>
  <c r="CA138" i="7"/>
  <c r="CB138" i="7"/>
  <c r="CC138" i="7"/>
  <c r="CD138" i="7"/>
  <c r="CE138" i="7"/>
  <c r="CF138" i="7"/>
  <c r="CG138" i="7"/>
  <c r="CH138" i="7"/>
  <c r="CI138" i="7"/>
  <c r="CJ138" i="7"/>
  <c r="CK138" i="7"/>
  <c r="CL138" i="7"/>
  <c r="CM138" i="7"/>
  <c r="CN138" i="7"/>
  <c r="W139" i="7"/>
  <c r="X139" i="7"/>
  <c r="Y139" i="7"/>
  <c r="Z139" i="7"/>
  <c r="AA139" i="7"/>
  <c r="AB139" i="7"/>
  <c r="AC139" i="7"/>
  <c r="AD139" i="7"/>
  <c r="AE139" i="7"/>
  <c r="AF139" i="7"/>
  <c r="AG139" i="7"/>
  <c r="AH139" i="7"/>
  <c r="AI139" i="7"/>
  <c r="AJ139" i="7"/>
  <c r="AK139" i="7"/>
  <c r="AL139" i="7"/>
  <c r="AO139" i="7"/>
  <c r="AP139" i="7"/>
  <c r="AQ139" i="7"/>
  <c r="AR139" i="7"/>
  <c r="AS139" i="7"/>
  <c r="AT139" i="7"/>
  <c r="AU139" i="7"/>
  <c r="AV139" i="7"/>
  <c r="AW139" i="7"/>
  <c r="AX139" i="7"/>
  <c r="AY139" i="7"/>
  <c r="AZ139" i="7"/>
  <c r="BA139" i="7"/>
  <c r="BB139" i="7"/>
  <c r="BC139" i="7"/>
  <c r="BD139" i="7"/>
  <c r="BG139" i="7"/>
  <c r="BH139" i="7"/>
  <c r="BI139" i="7"/>
  <c r="BJ139" i="7"/>
  <c r="BK139" i="7"/>
  <c r="BL139" i="7"/>
  <c r="BM139" i="7"/>
  <c r="BN139" i="7"/>
  <c r="BO139" i="7"/>
  <c r="BP139" i="7"/>
  <c r="BQ139" i="7"/>
  <c r="BR139" i="7"/>
  <c r="BS139" i="7"/>
  <c r="BT139" i="7"/>
  <c r="BU139" i="7"/>
  <c r="BV139" i="7"/>
  <c r="BY139" i="7"/>
  <c r="BZ139" i="7"/>
  <c r="CA139" i="7"/>
  <c r="CB139" i="7"/>
  <c r="CC139" i="7"/>
  <c r="CD139" i="7"/>
  <c r="CE139" i="7"/>
  <c r="CF139" i="7"/>
  <c r="CG139" i="7"/>
  <c r="CH139" i="7"/>
  <c r="CI139" i="7"/>
  <c r="CJ139" i="7"/>
  <c r="CK139" i="7"/>
  <c r="CL139" i="7"/>
  <c r="CM139" i="7"/>
  <c r="CN139" i="7"/>
  <c r="W140" i="7"/>
  <c r="X140" i="7"/>
  <c r="Y140" i="7"/>
  <c r="Z140" i="7"/>
  <c r="AA140" i="7"/>
  <c r="AB140" i="7"/>
  <c r="AC140" i="7"/>
  <c r="AD140" i="7"/>
  <c r="AE140" i="7"/>
  <c r="AF140" i="7"/>
  <c r="AG140" i="7"/>
  <c r="AH140" i="7"/>
  <c r="AI140" i="7"/>
  <c r="AJ140" i="7"/>
  <c r="AK140" i="7"/>
  <c r="AL140" i="7"/>
  <c r="AO140" i="7"/>
  <c r="AP140" i="7"/>
  <c r="AQ140" i="7"/>
  <c r="AR140" i="7"/>
  <c r="AS140" i="7"/>
  <c r="AT140" i="7"/>
  <c r="AU140" i="7"/>
  <c r="AV140" i="7"/>
  <c r="AW140" i="7"/>
  <c r="AX140" i="7"/>
  <c r="AY140" i="7"/>
  <c r="AZ140" i="7"/>
  <c r="BA140" i="7"/>
  <c r="BB140" i="7"/>
  <c r="BC140" i="7"/>
  <c r="BD140" i="7"/>
  <c r="BG140" i="7"/>
  <c r="BH140" i="7"/>
  <c r="BI140" i="7"/>
  <c r="BJ140" i="7"/>
  <c r="BK140" i="7"/>
  <c r="BL140" i="7"/>
  <c r="BM140" i="7"/>
  <c r="BN140" i="7"/>
  <c r="BO140" i="7"/>
  <c r="BP140" i="7"/>
  <c r="BQ140" i="7"/>
  <c r="BR140" i="7"/>
  <c r="BS140" i="7"/>
  <c r="BT140" i="7"/>
  <c r="BU140" i="7"/>
  <c r="BV140" i="7"/>
  <c r="BY140" i="7"/>
  <c r="BZ140" i="7"/>
  <c r="CA140" i="7"/>
  <c r="CB140" i="7"/>
  <c r="CC140" i="7"/>
  <c r="CD140" i="7"/>
  <c r="CE140" i="7"/>
  <c r="CF140" i="7"/>
  <c r="CG140" i="7"/>
  <c r="CH140" i="7"/>
  <c r="CI140" i="7"/>
  <c r="CJ140" i="7"/>
  <c r="CK140" i="7"/>
  <c r="CL140" i="7"/>
  <c r="CM140" i="7"/>
  <c r="CN140" i="7"/>
  <c r="W141" i="7"/>
  <c r="X141" i="7"/>
  <c r="Y141" i="7"/>
  <c r="Z141" i="7"/>
  <c r="AA141" i="7"/>
  <c r="AB141" i="7"/>
  <c r="AC141" i="7"/>
  <c r="AD141" i="7"/>
  <c r="AE141" i="7"/>
  <c r="AF141" i="7"/>
  <c r="AG141" i="7"/>
  <c r="AH141" i="7"/>
  <c r="AI141" i="7"/>
  <c r="AJ141" i="7"/>
  <c r="AK141" i="7"/>
  <c r="AL141" i="7"/>
  <c r="AO141" i="7"/>
  <c r="AP141" i="7"/>
  <c r="AQ141" i="7"/>
  <c r="AR141" i="7"/>
  <c r="AS141" i="7"/>
  <c r="AT141" i="7"/>
  <c r="AU141" i="7"/>
  <c r="AV141" i="7"/>
  <c r="AW141" i="7"/>
  <c r="AX141" i="7"/>
  <c r="AY141" i="7"/>
  <c r="AZ141" i="7"/>
  <c r="BA141" i="7"/>
  <c r="BB141" i="7"/>
  <c r="BC141" i="7"/>
  <c r="BD141" i="7"/>
  <c r="BG141" i="7"/>
  <c r="BH141" i="7"/>
  <c r="BI141" i="7"/>
  <c r="BJ141" i="7"/>
  <c r="BK141" i="7"/>
  <c r="BL141" i="7"/>
  <c r="BM141" i="7"/>
  <c r="BN141" i="7"/>
  <c r="BO141" i="7"/>
  <c r="BP141" i="7"/>
  <c r="BQ141" i="7"/>
  <c r="BR141" i="7"/>
  <c r="BS141" i="7"/>
  <c r="BT141" i="7"/>
  <c r="BU141" i="7"/>
  <c r="BV141" i="7"/>
  <c r="BY141" i="7"/>
  <c r="BZ141" i="7"/>
  <c r="CA141" i="7"/>
  <c r="CB141" i="7"/>
  <c r="CC141" i="7"/>
  <c r="CD141" i="7"/>
  <c r="CE141" i="7"/>
  <c r="CF141" i="7"/>
  <c r="CG141" i="7"/>
  <c r="CH141" i="7"/>
  <c r="CI141" i="7"/>
  <c r="CJ141" i="7"/>
  <c r="CK141" i="7"/>
  <c r="CL141" i="7"/>
  <c r="CM141" i="7"/>
  <c r="CN141" i="7"/>
  <c r="W142" i="7"/>
  <c r="X142" i="7"/>
  <c r="Y142" i="7"/>
  <c r="Z142" i="7"/>
  <c r="AA142" i="7"/>
  <c r="AB142" i="7"/>
  <c r="AC142" i="7"/>
  <c r="AD142" i="7"/>
  <c r="AE142" i="7"/>
  <c r="AF142" i="7"/>
  <c r="AG142" i="7"/>
  <c r="AH142" i="7"/>
  <c r="AI142" i="7"/>
  <c r="AJ142" i="7"/>
  <c r="AK142" i="7"/>
  <c r="AL142" i="7"/>
  <c r="AO142" i="7"/>
  <c r="AP142" i="7"/>
  <c r="AQ142" i="7"/>
  <c r="AR142" i="7"/>
  <c r="AS142" i="7"/>
  <c r="AT142" i="7"/>
  <c r="AU142" i="7"/>
  <c r="AV142" i="7"/>
  <c r="AW142" i="7"/>
  <c r="AX142" i="7"/>
  <c r="AY142" i="7"/>
  <c r="AZ142" i="7"/>
  <c r="BA142" i="7"/>
  <c r="BB142" i="7"/>
  <c r="BC142" i="7"/>
  <c r="BD142" i="7"/>
  <c r="BG142" i="7"/>
  <c r="BH142" i="7"/>
  <c r="BI142" i="7"/>
  <c r="BJ142" i="7"/>
  <c r="BK142" i="7"/>
  <c r="BL142" i="7"/>
  <c r="BM142" i="7"/>
  <c r="BN142" i="7"/>
  <c r="BO142" i="7"/>
  <c r="BP142" i="7"/>
  <c r="BQ142" i="7"/>
  <c r="BR142" i="7"/>
  <c r="BS142" i="7"/>
  <c r="BT142" i="7"/>
  <c r="BU142" i="7"/>
  <c r="BV142" i="7"/>
  <c r="BY142" i="7"/>
  <c r="BZ142" i="7"/>
  <c r="CA142" i="7"/>
  <c r="CB142" i="7"/>
  <c r="CC142" i="7"/>
  <c r="CD142" i="7"/>
  <c r="CE142" i="7"/>
  <c r="CF142" i="7"/>
  <c r="CG142" i="7"/>
  <c r="CH142" i="7"/>
  <c r="CI142" i="7"/>
  <c r="CJ142" i="7"/>
  <c r="CK142" i="7"/>
  <c r="CL142" i="7"/>
  <c r="CM142" i="7"/>
  <c r="CN142" i="7"/>
  <c r="W143" i="7"/>
  <c r="X143" i="7"/>
  <c r="Y143" i="7"/>
  <c r="Z143" i="7"/>
  <c r="AA143" i="7"/>
  <c r="AB143" i="7"/>
  <c r="AC143" i="7"/>
  <c r="AD143" i="7"/>
  <c r="AE143" i="7"/>
  <c r="AF143" i="7"/>
  <c r="AG143" i="7"/>
  <c r="AH143" i="7"/>
  <c r="AI143" i="7"/>
  <c r="AJ143" i="7"/>
  <c r="AK143" i="7"/>
  <c r="AL143" i="7"/>
  <c r="AO143" i="7"/>
  <c r="AP143" i="7"/>
  <c r="AQ143" i="7"/>
  <c r="AR143" i="7"/>
  <c r="AS143" i="7"/>
  <c r="AT143" i="7"/>
  <c r="AU143" i="7"/>
  <c r="AV143" i="7"/>
  <c r="AW143" i="7"/>
  <c r="AX143" i="7"/>
  <c r="AY143" i="7"/>
  <c r="AZ143" i="7"/>
  <c r="BA143" i="7"/>
  <c r="BB143" i="7"/>
  <c r="BC143" i="7"/>
  <c r="BD143" i="7"/>
  <c r="BG143" i="7"/>
  <c r="BH143" i="7"/>
  <c r="BI143" i="7"/>
  <c r="BJ143" i="7"/>
  <c r="BK143" i="7"/>
  <c r="BL143" i="7"/>
  <c r="BM143" i="7"/>
  <c r="BN143" i="7"/>
  <c r="BO143" i="7"/>
  <c r="BP143" i="7"/>
  <c r="BQ143" i="7"/>
  <c r="BR143" i="7"/>
  <c r="BS143" i="7"/>
  <c r="BT143" i="7"/>
  <c r="BU143" i="7"/>
  <c r="BV143" i="7"/>
  <c r="BY143" i="7"/>
  <c r="BZ143" i="7"/>
  <c r="CA143" i="7"/>
  <c r="CB143" i="7"/>
  <c r="CC143" i="7"/>
  <c r="CD143" i="7"/>
  <c r="CE143" i="7"/>
  <c r="CF143" i="7"/>
  <c r="CG143" i="7"/>
  <c r="CH143" i="7"/>
  <c r="CI143" i="7"/>
  <c r="CJ143" i="7"/>
  <c r="CK143" i="7"/>
  <c r="CL143" i="7"/>
  <c r="CM143" i="7"/>
  <c r="CN143" i="7"/>
  <c r="W144" i="7"/>
  <c r="X144" i="7"/>
  <c r="Y144" i="7"/>
  <c r="Z144" i="7"/>
  <c r="AA144" i="7"/>
  <c r="AB144" i="7"/>
  <c r="AC144" i="7"/>
  <c r="AD144" i="7"/>
  <c r="AE144" i="7"/>
  <c r="AF144" i="7"/>
  <c r="AG144" i="7"/>
  <c r="AH144" i="7"/>
  <c r="AI144" i="7"/>
  <c r="AJ144" i="7"/>
  <c r="AK144" i="7"/>
  <c r="AL144" i="7"/>
  <c r="AO144" i="7"/>
  <c r="AP144" i="7"/>
  <c r="AQ144" i="7"/>
  <c r="AR144" i="7"/>
  <c r="AS144" i="7"/>
  <c r="AT144" i="7"/>
  <c r="AU144" i="7"/>
  <c r="AV144" i="7"/>
  <c r="AW144" i="7"/>
  <c r="AX144" i="7"/>
  <c r="AY144" i="7"/>
  <c r="AZ144" i="7"/>
  <c r="BA144" i="7"/>
  <c r="BB144" i="7"/>
  <c r="BC144" i="7"/>
  <c r="BD144" i="7"/>
  <c r="BG144" i="7"/>
  <c r="BH144" i="7"/>
  <c r="BI144" i="7"/>
  <c r="BJ144" i="7"/>
  <c r="BK144" i="7"/>
  <c r="BL144" i="7"/>
  <c r="BM144" i="7"/>
  <c r="BN144" i="7"/>
  <c r="BO144" i="7"/>
  <c r="BP144" i="7"/>
  <c r="BQ144" i="7"/>
  <c r="BR144" i="7"/>
  <c r="BS144" i="7"/>
  <c r="BT144" i="7"/>
  <c r="BU144" i="7"/>
  <c r="BV144" i="7"/>
  <c r="BY144" i="7"/>
  <c r="BZ144" i="7"/>
  <c r="CA144" i="7"/>
  <c r="CB144" i="7"/>
  <c r="CC144" i="7"/>
  <c r="CD144" i="7"/>
  <c r="CE144" i="7"/>
  <c r="CF144" i="7"/>
  <c r="CG144" i="7"/>
  <c r="CH144" i="7"/>
  <c r="CI144" i="7"/>
  <c r="CJ144" i="7"/>
  <c r="CK144" i="7"/>
  <c r="CL144" i="7"/>
  <c r="CM144" i="7"/>
  <c r="CN144" i="7"/>
  <c r="W145" i="7"/>
  <c r="X145" i="7"/>
  <c r="Y145" i="7"/>
  <c r="Z145" i="7"/>
  <c r="AA145" i="7"/>
  <c r="AB145" i="7"/>
  <c r="AC145" i="7"/>
  <c r="AD145" i="7"/>
  <c r="AE145" i="7"/>
  <c r="AF145" i="7"/>
  <c r="AG145" i="7"/>
  <c r="AH145" i="7"/>
  <c r="AI145" i="7"/>
  <c r="AJ145" i="7"/>
  <c r="AK145" i="7"/>
  <c r="AL145" i="7"/>
  <c r="AO145" i="7"/>
  <c r="AP145" i="7"/>
  <c r="AQ145" i="7"/>
  <c r="AR145" i="7"/>
  <c r="AS145" i="7"/>
  <c r="AT145" i="7"/>
  <c r="AU145" i="7"/>
  <c r="AV145" i="7"/>
  <c r="AW145" i="7"/>
  <c r="AX145" i="7"/>
  <c r="AY145" i="7"/>
  <c r="AZ145" i="7"/>
  <c r="BA145" i="7"/>
  <c r="BB145" i="7"/>
  <c r="BC145" i="7"/>
  <c r="BD145" i="7"/>
  <c r="BG145" i="7"/>
  <c r="BH145" i="7"/>
  <c r="BI145" i="7"/>
  <c r="BJ145" i="7"/>
  <c r="BK145" i="7"/>
  <c r="BL145" i="7"/>
  <c r="BM145" i="7"/>
  <c r="BN145" i="7"/>
  <c r="BO145" i="7"/>
  <c r="BP145" i="7"/>
  <c r="BQ145" i="7"/>
  <c r="BR145" i="7"/>
  <c r="BS145" i="7"/>
  <c r="BT145" i="7"/>
  <c r="BU145" i="7"/>
  <c r="BV145" i="7"/>
  <c r="BY145" i="7"/>
  <c r="BZ145" i="7"/>
  <c r="CA145" i="7"/>
  <c r="CB145" i="7"/>
  <c r="CC145" i="7"/>
  <c r="CD145" i="7"/>
  <c r="CE145" i="7"/>
  <c r="CF145" i="7"/>
  <c r="CG145" i="7"/>
  <c r="CH145" i="7"/>
  <c r="CI145" i="7"/>
  <c r="CJ145" i="7"/>
  <c r="CK145" i="7"/>
  <c r="CL145" i="7"/>
  <c r="CM145" i="7"/>
  <c r="CN145" i="7"/>
  <c r="W146" i="7"/>
  <c r="X146" i="7"/>
  <c r="Y146" i="7"/>
  <c r="Z146" i="7"/>
  <c r="AA146" i="7"/>
  <c r="AB146" i="7"/>
  <c r="AC146" i="7"/>
  <c r="AD146" i="7"/>
  <c r="AE146" i="7"/>
  <c r="AF146" i="7"/>
  <c r="AG146" i="7"/>
  <c r="AH146" i="7"/>
  <c r="AI146" i="7"/>
  <c r="AJ146" i="7"/>
  <c r="AK146" i="7"/>
  <c r="AL146" i="7"/>
  <c r="AO146" i="7"/>
  <c r="AP146" i="7"/>
  <c r="AQ146" i="7"/>
  <c r="AR146" i="7"/>
  <c r="AS146" i="7"/>
  <c r="AT146" i="7"/>
  <c r="AU146" i="7"/>
  <c r="AV146" i="7"/>
  <c r="AW146" i="7"/>
  <c r="AX146" i="7"/>
  <c r="AY146" i="7"/>
  <c r="AZ146" i="7"/>
  <c r="BA146" i="7"/>
  <c r="BB146" i="7"/>
  <c r="BC146" i="7"/>
  <c r="BD146" i="7"/>
  <c r="BG146" i="7"/>
  <c r="BH146" i="7"/>
  <c r="BI146" i="7"/>
  <c r="BJ146" i="7"/>
  <c r="BK146" i="7"/>
  <c r="BL146" i="7"/>
  <c r="BM146" i="7"/>
  <c r="BN146" i="7"/>
  <c r="BO146" i="7"/>
  <c r="BP146" i="7"/>
  <c r="BQ146" i="7"/>
  <c r="BR146" i="7"/>
  <c r="BS146" i="7"/>
  <c r="BT146" i="7"/>
  <c r="BU146" i="7"/>
  <c r="BV146" i="7"/>
  <c r="BY146" i="7"/>
  <c r="BZ146" i="7"/>
  <c r="CA146" i="7"/>
  <c r="CB146" i="7"/>
  <c r="CC146" i="7"/>
  <c r="CD146" i="7"/>
  <c r="CE146" i="7"/>
  <c r="CF146" i="7"/>
  <c r="CG146" i="7"/>
  <c r="CH146" i="7"/>
  <c r="CI146" i="7"/>
  <c r="CJ146" i="7"/>
  <c r="CK146" i="7"/>
  <c r="CL146" i="7"/>
  <c r="CM146" i="7"/>
  <c r="CN146" i="7"/>
  <c r="W147" i="7"/>
  <c r="X147" i="7"/>
  <c r="Y147" i="7"/>
  <c r="Z147" i="7"/>
  <c r="AA147" i="7"/>
  <c r="AB147" i="7"/>
  <c r="AC147" i="7"/>
  <c r="AD147" i="7"/>
  <c r="AE147" i="7"/>
  <c r="AF147" i="7"/>
  <c r="AG147" i="7"/>
  <c r="AH147" i="7"/>
  <c r="AI147" i="7"/>
  <c r="AJ147" i="7"/>
  <c r="AK147" i="7"/>
  <c r="AL147" i="7"/>
  <c r="AO147" i="7"/>
  <c r="AP147" i="7"/>
  <c r="AQ147" i="7"/>
  <c r="AR147" i="7"/>
  <c r="AS147" i="7"/>
  <c r="AT147" i="7"/>
  <c r="AU147" i="7"/>
  <c r="AV147" i="7"/>
  <c r="AW147" i="7"/>
  <c r="AX147" i="7"/>
  <c r="AY147" i="7"/>
  <c r="AZ147" i="7"/>
  <c r="BA147" i="7"/>
  <c r="BB147" i="7"/>
  <c r="BC147" i="7"/>
  <c r="BD147" i="7"/>
  <c r="BG147" i="7"/>
  <c r="BH147" i="7"/>
  <c r="BI147" i="7"/>
  <c r="BJ147" i="7"/>
  <c r="BK147" i="7"/>
  <c r="BL147" i="7"/>
  <c r="BM147" i="7"/>
  <c r="BN147" i="7"/>
  <c r="BO147" i="7"/>
  <c r="BP147" i="7"/>
  <c r="BQ147" i="7"/>
  <c r="BR147" i="7"/>
  <c r="BS147" i="7"/>
  <c r="BT147" i="7"/>
  <c r="BU147" i="7"/>
  <c r="BV147" i="7"/>
  <c r="BY147" i="7"/>
  <c r="BZ147" i="7"/>
  <c r="CA147" i="7"/>
  <c r="CB147" i="7"/>
  <c r="CC147" i="7"/>
  <c r="CD147" i="7"/>
  <c r="CE147" i="7"/>
  <c r="CF147" i="7"/>
  <c r="CG147" i="7"/>
  <c r="CH147" i="7"/>
  <c r="CI147" i="7"/>
  <c r="CJ147" i="7"/>
  <c r="CK147" i="7"/>
  <c r="CL147" i="7"/>
  <c r="CM147" i="7"/>
  <c r="CN147" i="7"/>
  <c r="W148" i="7"/>
  <c r="X148" i="7"/>
  <c r="Y148" i="7"/>
  <c r="Z148" i="7"/>
  <c r="AA148" i="7"/>
  <c r="AB148" i="7"/>
  <c r="AC148" i="7"/>
  <c r="AD148" i="7"/>
  <c r="AE148" i="7"/>
  <c r="AF148" i="7"/>
  <c r="AG148" i="7"/>
  <c r="AH148" i="7"/>
  <c r="AI148" i="7"/>
  <c r="AJ148" i="7"/>
  <c r="AK148" i="7"/>
  <c r="AL148" i="7"/>
  <c r="AO148" i="7"/>
  <c r="AP148" i="7"/>
  <c r="AQ148" i="7"/>
  <c r="AR148" i="7"/>
  <c r="AS148" i="7"/>
  <c r="AT148" i="7"/>
  <c r="AU148" i="7"/>
  <c r="AV148" i="7"/>
  <c r="AW148" i="7"/>
  <c r="AX148" i="7"/>
  <c r="AY148" i="7"/>
  <c r="AZ148" i="7"/>
  <c r="BA148" i="7"/>
  <c r="BB148" i="7"/>
  <c r="BC148" i="7"/>
  <c r="BD148" i="7"/>
  <c r="BG148" i="7"/>
  <c r="BH148" i="7"/>
  <c r="BI148" i="7"/>
  <c r="BJ148" i="7"/>
  <c r="BK148" i="7"/>
  <c r="BL148" i="7"/>
  <c r="BM148" i="7"/>
  <c r="BN148" i="7"/>
  <c r="BO148" i="7"/>
  <c r="BP148" i="7"/>
  <c r="BQ148" i="7"/>
  <c r="BR148" i="7"/>
  <c r="BS148" i="7"/>
  <c r="BT148" i="7"/>
  <c r="BU148" i="7"/>
  <c r="BV148" i="7"/>
  <c r="BY148" i="7"/>
  <c r="BZ148" i="7"/>
  <c r="CA148" i="7"/>
  <c r="CB148" i="7"/>
  <c r="CC148" i="7"/>
  <c r="CD148" i="7"/>
  <c r="CE148" i="7"/>
  <c r="CF148" i="7"/>
  <c r="CG148" i="7"/>
  <c r="CH148" i="7"/>
  <c r="CI148" i="7"/>
  <c r="CJ148" i="7"/>
  <c r="CK148" i="7"/>
  <c r="CL148" i="7"/>
  <c r="CM148" i="7"/>
  <c r="CN148" i="7"/>
  <c r="W149" i="7"/>
  <c r="X149" i="7"/>
  <c r="Y149" i="7"/>
  <c r="Z149" i="7"/>
  <c r="AA149" i="7"/>
  <c r="AB149" i="7"/>
  <c r="AC149" i="7"/>
  <c r="AD149" i="7"/>
  <c r="AE149" i="7"/>
  <c r="AF149" i="7"/>
  <c r="AG149" i="7"/>
  <c r="AH149" i="7"/>
  <c r="AI149" i="7"/>
  <c r="AJ149" i="7"/>
  <c r="AK149" i="7"/>
  <c r="AL149" i="7"/>
  <c r="AO149" i="7"/>
  <c r="AP149" i="7"/>
  <c r="AQ149" i="7"/>
  <c r="AR149" i="7"/>
  <c r="AS149" i="7"/>
  <c r="AT149" i="7"/>
  <c r="AU149" i="7"/>
  <c r="AV149" i="7"/>
  <c r="AW149" i="7"/>
  <c r="AX149" i="7"/>
  <c r="AY149" i="7"/>
  <c r="AZ149" i="7"/>
  <c r="BA149" i="7"/>
  <c r="BB149" i="7"/>
  <c r="BC149" i="7"/>
  <c r="BD149" i="7"/>
  <c r="BG149" i="7"/>
  <c r="BH149" i="7"/>
  <c r="BI149" i="7"/>
  <c r="BJ149" i="7"/>
  <c r="BK149" i="7"/>
  <c r="BL149" i="7"/>
  <c r="BM149" i="7"/>
  <c r="BN149" i="7"/>
  <c r="BO149" i="7"/>
  <c r="BP149" i="7"/>
  <c r="BQ149" i="7"/>
  <c r="BR149" i="7"/>
  <c r="BS149" i="7"/>
  <c r="BT149" i="7"/>
  <c r="BU149" i="7"/>
  <c r="BV149" i="7"/>
  <c r="BY149" i="7"/>
  <c r="BZ149" i="7"/>
  <c r="CA149" i="7"/>
  <c r="CB149" i="7"/>
  <c r="CC149" i="7"/>
  <c r="CD149" i="7"/>
  <c r="CE149" i="7"/>
  <c r="CF149" i="7"/>
  <c r="CG149" i="7"/>
  <c r="CH149" i="7"/>
  <c r="CI149" i="7"/>
  <c r="CJ149" i="7"/>
  <c r="CK149" i="7"/>
  <c r="CL149" i="7"/>
  <c r="CM149" i="7"/>
  <c r="CN149" i="7"/>
  <c r="W150" i="7"/>
  <c r="X150" i="7"/>
  <c r="Y150" i="7"/>
  <c r="Z150" i="7"/>
  <c r="AA150" i="7"/>
  <c r="AB150" i="7"/>
  <c r="AC150" i="7"/>
  <c r="AD150" i="7"/>
  <c r="AE150" i="7"/>
  <c r="AF150" i="7"/>
  <c r="AG150" i="7"/>
  <c r="AH150" i="7"/>
  <c r="AI150" i="7"/>
  <c r="AJ150" i="7"/>
  <c r="AK150" i="7"/>
  <c r="AL150" i="7"/>
  <c r="AO150" i="7"/>
  <c r="AP150" i="7"/>
  <c r="AQ150" i="7"/>
  <c r="AR150" i="7"/>
  <c r="AS150" i="7"/>
  <c r="AT150" i="7"/>
  <c r="AU150" i="7"/>
  <c r="AV150" i="7"/>
  <c r="AW150" i="7"/>
  <c r="AX150" i="7"/>
  <c r="AY150" i="7"/>
  <c r="AZ150" i="7"/>
  <c r="BA150" i="7"/>
  <c r="BB150" i="7"/>
  <c r="BC150" i="7"/>
  <c r="BD150" i="7"/>
  <c r="BG150" i="7"/>
  <c r="BH150" i="7"/>
  <c r="BI150" i="7"/>
  <c r="BJ150" i="7"/>
  <c r="BK150" i="7"/>
  <c r="BL150" i="7"/>
  <c r="BM150" i="7"/>
  <c r="BN150" i="7"/>
  <c r="BO150" i="7"/>
  <c r="BP150" i="7"/>
  <c r="BQ150" i="7"/>
  <c r="BR150" i="7"/>
  <c r="BS150" i="7"/>
  <c r="BT150" i="7"/>
  <c r="BU150" i="7"/>
  <c r="BV150" i="7"/>
  <c r="BY150" i="7"/>
  <c r="BZ150" i="7"/>
  <c r="CA150" i="7"/>
  <c r="CB150" i="7"/>
  <c r="CC150" i="7"/>
  <c r="CD150" i="7"/>
  <c r="CE150" i="7"/>
  <c r="CF150" i="7"/>
  <c r="CG150" i="7"/>
  <c r="CH150" i="7"/>
  <c r="CI150" i="7"/>
  <c r="CJ150" i="7"/>
  <c r="CK150" i="7"/>
  <c r="CL150" i="7"/>
  <c r="CM150" i="7"/>
  <c r="CN150" i="7"/>
  <c r="Q1" i="7"/>
  <c r="Q1" i="5"/>
  <c r="BF149" i="7" l="1"/>
  <c r="BF147" i="7"/>
  <c r="BE147" i="7" s="1"/>
  <c r="V147" i="7"/>
  <c r="U147" i="7" s="1"/>
  <c r="BF141" i="7"/>
  <c r="BE141" i="7" s="1"/>
  <c r="BE149" i="7"/>
  <c r="V149" i="7"/>
  <c r="U149" i="7" s="1"/>
  <c r="V148" i="7"/>
  <c r="U148" i="7" s="1"/>
  <c r="V144" i="7"/>
  <c r="U144" i="7" s="1"/>
  <c r="V141" i="7"/>
  <c r="U141" i="7" s="1"/>
  <c r="BF140" i="7"/>
  <c r="BE140" i="7" s="1"/>
  <c r="V140" i="7"/>
  <c r="U140" i="7" s="1"/>
  <c r="BF139" i="7"/>
  <c r="BE139" i="7" s="1"/>
  <c r="V139" i="7"/>
  <c r="U139" i="7" s="1"/>
  <c r="BF138" i="7"/>
  <c r="BE138" i="7" s="1"/>
  <c r="V138" i="7"/>
  <c r="U138" i="7" s="1"/>
  <c r="BF137" i="7"/>
  <c r="BE137" i="7" s="1"/>
  <c r="V137" i="7"/>
  <c r="U137" i="7" s="1"/>
  <c r="BF136" i="7"/>
  <c r="BE136" i="7" s="1"/>
  <c r="V136" i="7"/>
  <c r="U136" i="7" s="1"/>
  <c r="BF135" i="7"/>
  <c r="BE135" i="7" s="1"/>
  <c r="V135" i="7"/>
  <c r="U135" i="7" s="1"/>
  <c r="BF134" i="7"/>
  <c r="BE134" i="7" s="1"/>
  <c r="V134" i="7"/>
  <c r="U134" i="7" s="1"/>
  <c r="BF133" i="7"/>
  <c r="BE133" i="7" s="1"/>
  <c r="BF148" i="7"/>
  <c r="BE148" i="7" s="1"/>
  <c r="BF146" i="7"/>
  <c r="BE146" i="7" s="1"/>
  <c r="V146" i="7"/>
  <c r="U146" i="7" s="1"/>
  <c r="BF145" i="7"/>
  <c r="BE145" i="7" s="1"/>
  <c r="V145" i="7"/>
  <c r="U145" i="7" s="1"/>
  <c r="BF144" i="7"/>
  <c r="BE144" i="7" s="1"/>
  <c r="BF143" i="7"/>
  <c r="BE143" i="7" s="1"/>
  <c r="V143" i="7"/>
  <c r="U143" i="7" s="1"/>
  <c r="BF142" i="7"/>
  <c r="BE142" i="7" s="1"/>
  <c r="V142" i="7"/>
  <c r="U142" i="7" s="1"/>
  <c r="BX149" i="7"/>
  <c r="BW149" i="7" s="1"/>
  <c r="AN149" i="7"/>
  <c r="AM149" i="7" s="1"/>
  <c r="BX148" i="7"/>
  <c r="BW148" i="7" s="1"/>
  <c r="AN148" i="7"/>
  <c r="AM148" i="7" s="1"/>
  <c r="BX147" i="7"/>
  <c r="BW147" i="7" s="1"/>
  <c r="AN147" i="7"/>
  <c r="AM147" i="7" s="1"/>
  <c r="BX146" i="7"/>
  <c r="BW146" i="7" s="1"/>
  <c r="AN146" i="7"/>
  <c r="AM146" i="7" s="1"/>
  <c r="BX145" i="7"/>
  <c r="BW145" i="7" s="1"/>
  <c r="AN145" i="7"/>
  <c r="AM145" i="7" s="1"/>
  <c r="BX144" i="7"/>
  <c r="BW144" i="7" s="1"/>
  <c r="AN144" i="7"/>
  <c r="AM144" i="7" s="1"/>
  <c r="BX143" i="7"/>
  <c r="BW143" i="7" s="1"/>
  <c r="AN143" i="7"/>
  <c r="AM143" i="7" s="1"/>
  <c r="BX142" i="7"/>
  <c r="BW142" i="7" s="1"/>
  <c r="AN142" i="7"/>
  <c r="AM142" i="7" s="1"/>
  <c r="BX141" i="7"/>
  <c r="BW141" i="7" s="1"/>
  <c r="AN141" i="7"/>
  <c r="AM141" i="7" s="1"/>
  <c r="BX140" i="7"/>
  <c r="BW140" i="7" s="1"/>
  <c r="AN140" i="7"/>
  <c r="AM140" i="7" s="1"/>
  <c r="BX139" i="7"/>
  <c r="BW139" i="7" s="1"/>
  <c r="AN139" i="7"/>
  <c r="AM139" i="7" s="1"/>
  <c r="BX138" i="7"/>
  <c r="BW138" i="7" s="1"/>
  <c r="V133" i="7"/>
  <c r="U133" i="7" s="1"/>
  <c r="BF132" i="7"/>
  <c r="BE132" i="7" s="1"/>
  <c r="V132" i="7"/>
  <c r="U132" i="7" s="1"/>
  <c r="BF131" i="7"/>
  <c r="BE131" i="7" s="1"/>
  <c r="V131" i="7"/>
  <c r="U131" i="7" s="1"/>
  <c r="BF130" i="7"/>
  <c r="BE130" i="7" s="1"/>
  <c r="V130" i="7"/>
  <c r="U130" i="7" s="1"/>
  <c r="BF129" i="7"/>
  <c r="BE129" i="7" s="1"/>
  <c r="V129" i="7"/>
  <c r="U129" i="7" s="1"/>
  <c r="BF128" i="7"/>
  <c r="BE128" i="7" s="1"/>
  <c r="V128" i="7"/>
  <c r="U128" i="7" s="1"/>
  <c r="BF127" i="7"/>
  <c r="BE127" i="7" s="1"/>
  <c r="V127" i="7"/>
  <c r="U127" i="7" s="1"/>
  <c r="BF126" i="7"/>
  <c r="BE126" i="7" s="1"/>
  <c r="V126" i="7"/>
  <c r="U126" i="7" s="1"/>
  <c r="BF125" i="7"/>
  <c r="BE125" i="7" s="1"/>
  <c r="V125" i="7"/>
  <c r="U125" i="7" s="1"/>
  <c r="BF124" i="7"/>
  <c r="BE124" i="7" s="1"/>
  <c r="V124" i="7"/>
  <c r="U124" i="7" s="1"/>
  <c r="BF123" i="7"/>
  <c r="BE123" i="7" s="1"/>
  <c r="V123" i="7"/>
  <c r="U123" i="7" s="1"/>
  <c r="BF122" i="7"/>
  <c r="BE122" i="7" s="1"/>
  <c r="V122" i="7"/>
  <c r="U122" i="7" s="1"/>
  <c r="BF121" i="7"/>
  <c r="BE121" i="7" s="1"/>
  <c r="V121" i="7"/>
  <c r="U121" i="7" s="1"/>
  <c r="BF120" i="7"/>
  <c r="BE120" i="7" s="1"/>
  <c r="V104" i="7"/>
  <c r="U104" i="7" s="1"/>
  <c r="BF103" i="7"/>
  <c r="BE103" i="7" s="1"/>
  <c r="V103" i="7"/>
  <c r="U103" i="7" s="1"/>
  <c r="BF102" i="7"/>
  <c r="BE102" i="7" s="1"/>
  <c r="V102" i="7"/>
  <c r="U102" i="7" s="1"/>
  <c r="BF101" i="7"/>
  <c r="BE101" i="7" s="1"/>
  <c r="V101" i="7"/>
  <c r="U101" i="7" s="1"/>
  <c r="BF100" i="7"/>
  <c r="BE100" i="7" s="1"/>
  <c r="V100" i="7"/>
  <c r="U100" i="7" s="1"/>
  <c r="BF99" i="7"/>
  <c r="BE99" i="7" s="1"/>
  <c r="V99" i="7"/>
  <c r="U99" i="7" s="1"/>
  <c r="BF98" i="7"/>
  <c r="BE98" i="7" s="1"/>
  <c r="V98" i="7"/>
  <c r="U98" i="7" s="1"/>
  <c r="BF97" i="7"/>
  <c r="BE97" i="7" s="1"/>
  <c r="V97" i="7"/>
  <c r="U97" i="7" s="1"/>
  <c r="V67" i="7"/>
  <c r="U67" i="7" s="1"/>
  <c r="BF63" i="7"/>
  <c r="BE63" i="7" s="1"/>
  <c r="V63" i="7"/>
  <c r="U63" i="7" s="1"/>
  <c r="BF62" i="7"/>
  <c r="BE62" i="7" s="1"/>
  <c r="V62" i="7"/>
  <c r="U62" i="7" s="1"/>
  <c r="BF61" i="7"/>
  <c r="BE61" i="7" s="1"/>
  <c r="V61" i="7"/>
  <c r="U61" i="7" s="1"/>
  <c r="BF60" i="7"/>
  <c r="BE60" i="7" s="1"/>
  <c r="V60" i="7"/>
  <c r="U60" i="7" s="1"/>
  <c r="BF59" i="7"/>
  <c r="BE59" i="7" s="1"/>
  <c r="V59" i="7"/>
  <c r="U59" i="7" s="1"/>
  <c r="BF58" i="7"/>
  <c r="BE58" i="7" s="1"/>
  <c r="V58" i="7"/>
  <c r="U58" i="7" s="1"/>
  <c r="BF57" i="7"/>
  <c r="BE57" i="7" s="1"/>
  <c r="V57" i="7"/>
  <c r="U57" i="7" s="1"/>
  <c r="BF56" i="7"/>
  <c r="BE56" i="7" s="1"/>
  <c r="V56" i="7"/>
  <c r="U56" i="7" s="1"/>
  <c r="BF55" i="7"/>
  <c r="BE55" i="7" s="1"/>
  <c r="V55" i="7"/>
  <c r="U55" i="7" s="1"/>
  <c r="BF54" i="7"/>
  <c r="BE54" i="7" s="1"/>
  <c r="V54" i="7"/>
  <c r="U54" i="7" s="1"/>
  <c r="BF53" i="7"/>
  <c r="BE53" i="7" s="1"/>
  <c r="V53" i="7"/>
  <c r="U53" i="7" s="1"/>
  <c r="BF52" i="7"/>
  <c r="BE52" i="7" s="1"/>
  <c r="V52" i="7"/>
  <c r="U52" i="7" s="1"/>
  <c r="BF51" i="7"/>
  <c r="BE51" i="7" s="1"/>
  <c r="V51" i="7"/>
  <c r="U51" i="7" s="1"/>
  <c r="BF50" i="7"/>
  <c r="BE50" i="7" s="1"/>
  <c r="V50" i="7"/>
  <c r="U50" i="7" s="1"/>
  <c r="AN138" i="7"/>
  <c r="AM138" i="7" s="1"/>
  <c r="BX137" i="7"/>
  <c r="BW137" i="7" s="1"/>
  <c r="AN137" i="7"/>
  <c r="AM137" i="7" s="1"/>
  <c r="BX136" i="7"/>
  <c r="BW136" i="7" s="1"/>
  <c r="AN136" i="7"/>
  <c r="AM136" i="7" s="1"/>
  <c r="BX135" i="7"/>
  <c r="BW135" i="7" s="1"/>
  <c r="AN135" i="7"/>
  <c r="AM135" i="7" s="1"/>
  <c r="BX134" i="7"/>
  <c r="BW134" i="7" s="1"/>
  <c r="AN134" i="7"/>
  <c r="AM134" i="7" s="1"/>
  <c r="BX133" i="7"/>
  <c r="BW133" i="7" s="1"/>
  <c r="AN133" i="7"/>
  <c r="AM133" i="7" s="1"/>
  <c r="BX132" i="7"/>
  <c r="BW132" i="7" s="1"/>
  <c r="AN132" i="7"/>
  <c r="AM132" i="7" s="1"/>
  <c r="BX131" i="7"/>
  <c r="BW131" i="7" s="1"/>
  <c r="AN131" i="7"/>
  <c r="AM131" i="7" s="1"/>
  <c r="BX130" i="7"/>
  <c r="BW130" i="7" s="1"/>
  <c r="AN130" i="7"/>
  <c r="AM130" i="7" s="1"/>
  <c r="BX129" i="7"/>
  <c r="BW129" i="7" s="1"/>
  <c r="AN129" i="7"/>
  <c r="AM129" i="7" s="1"/>
  <c r="BX128" i="7"/>
  <c r="BW128" i="7" s="1"/>
  <c r="AN128" i="7"/>
  <c r="AM128" i="7" s="1"/>
  <c r="BX127" i="7"/>
  <c r="BW127" i="7" s="1"/>
  <c r="AN127" i="7"/>
  <c r="AM127" i="7" s="1"/>
  <c r="BX126" i="7"/>
  <c r="BW126" i="7" s="1"/>
  <c r="AN126" i="7"/>
  <c r="AM126" i="7" s="1"/>
  <c r="BX125" i="7"/>
  <c r="BW125" i="7" s="1"/>
  <c r="AN125" i="7"/>
  <c r="AM125" i="7" s="1"/>
  <c r="BX124" i="7"/>
  <c r="BW124" i="7" s="1"/>
  <c r="AN124" i="7"/>
  <c r="AM124" i="7" s="1"/>
  <c r="BX123" i="7"/>
  <c r="BW123" i="7" s="1"/>
  <c r="AN123" i="7"/>
  <c r="AM123" i="7" s="1"/>
  <c r="BX122" i="7"/>
  <c r="BW122" i="7" s="1"/>
  <c r="AN122" i="7"/>
  <c r="AM122" i="7" s="1"/>
  <c r="BX121" i="7"/>
  <c r="BW121" i="7" s="1"/>
  <c r="AN121" i="7"/>
  <c r="AM121" i="7" s="1"/>
  <c r="BX120" i="7"/>
  <c r="BW120" i="7" s="1"/>
  <c r="AN120" i="7"/>
  <c r="AM120" i="7" s="1"/>
  <c r="BX119" i="7"/>
  <c r="BW119" i="7" s="1"/>
  <c r="AN119" i="7"/>
  <c r="AM119" i="7" s="1"/>
  <c r="BX118" i="7"/>
  <c r="BW118" i="7" s="1"/>
  <c r="AN118" i="7"/>
  <c r="AM118" i="7" s="1"/>
  <c r="BX117" i="7"/>
  <c r="BW117" i="7" s="1"/>
  <c r="AN117" i="7"/>
  <c r="AM117" i="7" s="1"/>
  <c r="BX116" i="7"/>
  <c r="BW116" i="7" s="1"/>
  <c r="AN116" i="7"/>
  <c r="AM116" i="7" s="1"/>
  <c r="BX115" i="7"/>
  <c r="BW115" i="7" s="1"/>
  <c r="AN115" i="7"/>
  <c r="AM115" i="7" s="1"/>
  <c r="BX114" i="7"/>
  <c r="BW114" i="7" s="1"/>
  <c r="AN114" i="7"/>
  <c r="AM114" i="7" s="1"/>
  <c r="BX113" i="7"/>
  <c r="BW113" i="7" s="1"/>
  <c r="AN113" i="7"/>
  <c r="AM113" i="7" s="1"/>
  <c r="BX112" i="7"/>
  <c r="BW112" i="7" s="1"/>
  <c r="AN112" i="7"/>
  <c r="AM112" i="7" s="1"/>
  <c r="BX111" i="7"/>
  <c r="BW111" i="7" s="1"/>
  <c r="AN111" i="7"/>
  <c r="AM111" i="7" s="1"/>
  <c r="BX110" i="7"/>
  <c r="BW110" i="7" s="1"/>
  <c r="AN110" i="7"/>
  <c r="AM110" i="7" s="1"/>
  <c r="BX109" i="7"/>
  <c r="BW109" i="7" s="1"/>
  <c r="AN109" i="7"/>
  <c r="AM109" i="7" s="1"/>
  <c r="BX108" i="7"/>
  <c r="BW108" i="7" s="1"/>
  <c r="AN108" i="7"/>
  <c r="AM108" i="7" s="1"/>
  <c r="BX107" i="7"/>
  <c r="BW107" i="7" s="1"/>
  <c r="AN107" i="7"/>
  <c r="AM107" i="7" s="1"/>
  <c r="BX106" i="7"/>
  <c r="BW106" i="7" s="1"/>
  <c r="AN106" i="7"/>
  <c r="AM106" i="7" s="1"/>
  <c r="BX105" i="7"/>
  <c r="BW105" i="7" s="1"/>
  <c r="AN105" i="7"/>
  <c r="AM105" i="7" s="1"/>
  <c r="BX104" i="7"/>
  <c r="BW104" i="7" s="1"/>
  <c r="AN104" i="7"/>
  <c r="AM104" i="7" s="1"/>
  <c r="BX103" i="7"/>
  <c r="BW103" i="7" s="1"/>
  <c r="AN103" i="7"/>
  <c r="AM103" i="7" s="1"/>
  <c r="BX102" i="7"/>
  <c r="BW102" i="7" s="1"/>
  <c r="AN102" i="7"/>
  <c r="AM102" i="7" s="1"/>
  <c r="BX101" i="7"/>
  <c r="BW101" i="7" s="1"/>
  <c r="AN101" i="7"/>
  <c r="AM101" i="7" s="1"/>
  <c r="BW100" i="7"/>
  <c r="AM100" i="7"/>
  <c r="BW99" i="7"/>
  <c r="AM99" i="7"/>
  <c r="BW98" i="7"/>
  <c r="AM98" i="7"/>
  <c r="BW97" i="7"/>
  <c r="AM97" i="7"/>
  <c r="BE96" i="7"/>
  <c r="U96" i="7"/>
  <c r="BE95" i="7"/>
  <c r="U95" i="7"/>
  <c r="BE94" i="7"/>
  <c r="U94" i="7"/>
  <c r="BE93" i="7"/>
  <c r="U93" i="7"/>
  <c r="BE92" i="7"/>
  <c r="U92" i="7"/>
  <c r="BE91" i="7"/>
  <c r="U91" i="7"/>
  <c r="BE90" i="7"/>
  <c r="U90" i="7"/>
  <c r="BE89" i="7"/>
  <c r="U89" i="7"/>
  <c r="BE88" i="7"/>
  <c r="U88" i="7"/>
  <c r="BE87" i="7"/>
  <c r="U87" i="7"/>
  <c r="BE86" i="7"/>
  <c r="U86" i="7"/>
  <c r="BE85" i="7"/>
  <c r="U85" i="7"/>
  <c r="BE84" i="7"/>
  <c r="U84" i="7"/>
  <c r="BE83" i="7"/>
  <c r="U83" i="7"/>
  <c r="BE82" i="7"/>
  <c r="U82" i="7"/>
  <c r="BE81" i="7"/>
  <c r="U81" i="7"/>
  <c r="BE80" i="7"/>
  <c r="U80" i="7"/>
  <c r="BE79" i="7"/>
  <c r="U79" i="7"/>
  <c r="BE78" i="7"/>
  <c r="U78" i="7"/>
  <c r="BE77" i="7"/>
  <c r="U77" i="7"/>
  <c r="BE76" i="7"/>
  <c r="U76" i="7"/>
  <c r="BE75" i="7"/>
  <c r="U75" i="7"/>
  <c r="BE74" i="7"/>
  <c r="U74" i="7"/>
  <c r="BE73" i="7"/>
  <c r="U73" i="7"/>
  <c r="BE72" i="7"/>
  <c r="U72" i="7"/>
  <c r="BE71" i="7"/>
  <c r="U71" i="7"/>
  <c r="BE70" i="7"/>
  <c r="U70" i="7"/>
  <c r="BE69" i="7"/>
  <c r="V69" i="7"/>
  <c r="U69" i="7" s="1"/>
  <c r="BF68" i="7"/>
  <c r="BE68" i="7" s="1"/>
  <c r="V68" i="7"/>
  <c r="U68" i="7" s="1"/>
  <c r="BF67" i="7"/>
  <c r="BE67" i="7" s="1"/>
  <c r="AN67" i="7"/>
  <c r="AM67" i="7" s="1"/>
  <c r="BX66" i="7"/>
  <c r="BW66" i="7" s="1"/>
  <c r="AN66" i="7"/>
  <c r="AM66" i="7" s="1"/>
  <c r="BX65" i="7"/>
  <c r="BW65" i="7" s="1"/>
  <c r="AN65" i="7"/>
  <c r="AM65" i="7" s="1"/>
  <c r="BX64" i="7"/>
  <c r="BW64" i="7" s="1"/>
  <c r="AN64" i="7"/>
  <c r="AM64" i="7" s="1"/>
  <c r="BX63" i="7"/>
  <c r="BW63" i="7" s="1"/>
  <c r="AN63" i="7"/>
  <c r="AM63" i="7" s="1"/>
  <c r="BX62" i="7"/>
  <c r="BW62" i="7" s="1"/>
  <c r="AN62" i="7"/>
  <c r="AM62" i="7" s="1"/>
  <c r="BX61" i="7"/>
  <c r="BW61" i="7" s="1"/>
  <c r="AN61" i="7"/>
  <c r="AM61" i="7" s="1"/>
  <c r="BX60" i="7"/>
  <c r="BW60" i="7" s="1"/>
  <c r="AN60" i="7"/>
  <c r="AM60" i="7" s="1"/>
  <c r="BX59" i="7"/>
  <c r="BW59" i="7" s="1"/>
  <c r="AN59" i="7"/>
  <c r="AM59" i="7" s="1"/>
  <c r="BX58" i="7"/>
  <c r="BW58" i="7" s="1"/>
  <c r="AN58" i="7"/>
  <c r="AM58" i="7" s="1"/>
  <c r="BX57" i="7"/>
  <c r="BW57" i="7" s="1"/>
  <c r="AN57" i="7"/>
  <c r="AM57" i="7" s="1"/>
  <c r="BX56" i="7"/>
  <c r="BW56" i="7" s="1"/>
  <c r="AN56" i="7"/>
  <c r="AM56" i="7" s="1"/>
  <c r="BX55" i="7"/>
  <c r="BW55" i="7" s="1"/>
  <c r="AN55" i="7"/>
  <c r="AM55" i="7" s="1"/>
  <c r="BX54" i="7"/>
  <c r="BW54" i="7" s="1"/>
  <c r="AN54" i="7"/>
  <c r="AM54" i="7" s="1"/>
  <c r="BX53" i="7"/>
  <c r="BW53" i="7" s="1"/>
  <c r="BF49" i="7"/>
  <c r="BE49" i="7" s="1"/>
  <c r="V49" i="7"/>
  <c r="U49" i="7" s="1"/>
  <c r="BF48" i="7"/>
  <c r="BE48" i="7" s="1"/>
  <c r="V48" i="7"/>
  <c r="U48" i="7" s="1"/>
  <c r="BF47" i="7"/>
  <c r="BE47" i="7" s="1"/>
  <c r="V47" i="7"/>
  <c r="U47" i="7" s="1"/>
  <c r="BF46" i="7"/>
  <c r="BE46" i="7" s="1"/>
  <c r="V46" i="7"/>
  <c r="U46" i="7" s="1"/>
  <c r="BF45" i="7"/>
  <c r="BE45" i="7" s="1"/>
  <c r="V45" i="7"/>
  <c r="U45" i="7" s="1"/>
  <c r="BF44" i="7"/>
  <c r="BE44" i="7" s="1"/>
  <c r="AN43" i="7"/>
  <c r="AM43" i="7" s="1"/>
  <c r="AN42" i="7"/>
  <c r="AM42" i="7" s="1"/>
  <c r="AN41" i="7"/>
  <c r="AM41" i="7" s="1"/>
  <c r="AN53" i="7"/>
  <c r="AM53" i="7" s="1"/>
  <c r="BX52" i="7"/>
  <c r="BW52" i="7" s="1"/>
  <c r="AN52" i="7"/>
  <c r="AM52" i="7" s="1"/>
  <c r="BX51" i="7"/>
  <c r="BW51" i="7" s="1"/>
  <c r="AN51" i="7"/>
  <c r="AM51" i="7" s="1"/>
  <c r="BX50" i="7"/>
  <c r="BW50" i="7" s="1"/>
  <c r="AN50" i="7"/>
  <c r="AM50" i="7" s="1"/>
  <c r="BX49" i="7"/>
  <c r="BW49" i="7" s="1"/>
  <c r="AN49" i="7"/>
  <c r="AM49" i="7" s="1"/>
  <c r="BX48" i="7"/>
  <c r="BW48" i="7" s="1"/>
  <c r="AN48" i="7"/>
  <c r="AM48" i="7" s="1"/>
  <c r="BX47" i="7"/>
  <c r="BW47" i="7" s="1"/>
  <c r="AN47" i="7"/>
  <c r="AM47" i="7" s="1"/>
  <c r="BX46" i="7"/>
  <c r="BW46" i="7" s="1"/>
  <c r="AN46" i="7"/>
  <c r="AM46" i="7" s="1"/>
  <c r="BX45" i="7"/>
  <c r="BW45" i="7" s="1"/>
  <c r="AN45" i="7"/>
  <c r="AM45" i="7" s="1"/>
  <c r="BX44" i="7"/>
  <c r="BW44" i="7" s="1"/>
  <c r="AN44" i="7"/>
  <c r="AM44" i="7" s="1"/>
  <c r="V44" i="7"/>
  <c r="U44" i="7" s="1"/>
  <c r="BF43" i="7"/>
  <c r="BE43" i="7" s="1"/>
  <c r="BX42" i="7"/>
  <c r="BW42" i="7" s="1"/>
  <c r="BF42" i="7"/>
  <c r="BE42" i="7" s="1"/>
  <c r="BX41" i="7"/>
  <c r="BW41" i="7" s="1"/>
  <c r="BF41" i="7"/>
  <c r="BE41" i="7" s="1"/>
  <c r="BX40" i="7"/>
  <c r="BW40" i="7" s="1"/>
  <c r="AN40" i="7"/>
  <c r="AM40" i="7" s="1"/>
  <c r="BX39" i="7"/>
  <c r="BW39" i="7" s="1"/>
  <c r="AN39" i="7"/>
  <c r="AM39" i="7" s="1"/>
  <c r="BX38" i="7"/>
  <c r="BW38" i="7" s="1"/>
  <c r="AN38" i="7"/>
  <c r="AM38" i="7" s="1"/>
  <c r="BX37" i="7"/>
  <c r="BW37" i="7" s="1"/>
  <c r="AN37" i="7"/>
  <c r="AM37" i="7" s="1"/>
  <c r="BX36" i="7"/>
  <c r="BW36" i="7" s="1"/>
  <c r="AN36" i="7"/>
  <c r="AM36" i="7" s="1"/>
  <c r="BX35" i="7"/>
  <c r="BW35" i="7" s="1"/>
  <c r="AN35" i="7"/>
  <c r="AM35" i="7" s="1"/>
  <c r="BX34" i="7"/>
  <c r="BW34" i="7" s="1"/>
  <c r="AN34" i="7"/>
  <c r="AM34" i="7" s="1"/>
  <c r="BX33" i="7"/>
  <c r="BW33" i="7" s="1"/>
  <c r="AN33" i="7"/>
  <c r="AM33" i="7" s="1"/>
  <c r="BX32" i="7"/>
  <c r="BW32" i="7" s="1"/>
  <c r="AN32" i="7"/>
  <c r="AM32" i="7" s="1"/>
  <c r="BX31" i="7"/>
  <c r="BW31" i="7" s="1"/>
  <c r="AN31" i="7"/>
  <c r="AM31" i="7" s="1"/>
  <c r="BX30" i="7"/>
  <c r="BW30" i="7" s="1"/>
  <c r="AN30" i="7"/>
  <c r="AM30" i="7" s="1"/>
  <c r="BX29" i="7"/>
  <c r="BW29" i="7" s="1"/>
  <c r="AN29" i="7"/>
  <c r="AM29" i="7" s="1"/>
  <c r="BX28" i="7"/>
  <c r="BW28" i="7" s="1"/>
  <c r="AN28" i="7"/>
  <c r="AM28" i="7" s="1"/>
  <c r="BX27" i="7"/>
  <c r="BW27" i="7" s="1"/>
  <c r="AN27" i="7"/>
  <c r="AM27" i="7" s="1"/>
  <c r="BX26" i="7"/>
  <c r="BW26" i="7" s="1"/>
  <c r="AN26" i="7"/>
  <c r="AM26" i="7" s="1"/>
  <c r="BX25" i="7"/>
  <c r="BW25" i="7" s="1"/>
  <c r="AN25" i="7"/>
  <c r="AM25" i="7" s="1"/>
  <c r="BX24" i="7"/>
  <c r="BW24" i="7" s="1"/>
  <c r="AN24" i="7"/>
  <c r="AM24" i="7" s="1"/>
  <c r="BX23" i="7"/>
  <c r="BW23" i="7" s="1"/>
  <c r="AN23" i="7"/>
  <c r="AM23" i="7" s="1"/>
  <c r="BX22" i="7"/>
  <c r="BW22" i="7" s="1"/>
  <c r="AN22" i="7"/>
  <c r="AM22" i="7" s="1"/>
  <c r="BX21" i="7"/>
  <c r="BW21" i="7" s="1"/>
  <c r="AN21" i="7"/>
  <c r="AM21" i="7" s="1"/>
  <c r="BX20" i="7"/>
  <c r="BW20" i="7" s="1"/>
  <c r="AN20" i="7"/>
  <c r="AM20" i="7" s="1"/>
  <c r="BX19" i="7"/>
  <c r="BW19" i="7" s="1"/>
  <c r="AN19" i="7"/>
  <c r="AM19" i="7" s="1"/>
  <c r="BX18" i="7"/>
  <c r="BW18" i="7" s="1"/>
  <c r="AN18" i="7"/>
  <c r="AM18" i="7" s="1"/>
  <c r="BX17" i="7"/>
  <c r="BW17" i="7" s="1"/>
  <c r="AN17" i="7"/>
  <c r="AM17" i="7" s="1"/>
  <c r="BX16" i="7"/>
  <c r="BW16" i="7" s="1"/>
  <c r="AN16" i="7"/>
  <c r="AM16" i="7" s="1"/>
  <c r="BX15" i="7"/>
  <c r="BW15" i="7" s="1"/>
  <c r="AN15" i="7"/>
  <c r="AM15" i="7" s="1"/>
  <c r="BX14" i="7"/>
  <c r="BW14" i="7" s="1"/>
  <c r="AN14" i="7"/>
  <c r="AM14" i="7" s="1"/>
  <c r="BX13" i="7"/>
  <c r="BW13" i="7" s="1"/>
  <c r="AN13" i="7"/>
  <c r="AM13" i="7" s="1"/>
  <c r="BX12" i="7"/>
  <c r="BW12" i="7" s="1"/>
  <c r="AN12" i="7"/>
  <c r="BX11" i="7"/>
  <c r="BW11" i="7" s="1"/>
  <c r="AN11" i="7"/>
  <c r="AM11" i="7" s="1"/>
  <c r="V120" i="7"/>
  <c r="U120" i="7" s="1"/>
  <c r="V119" i="7"/>
  <c r="U119" i="7" s="1"/>
  <c r="V118" i="7"/>
  <c r="U118" i="7" s="1"/>
  <c r="V117" i="7"/>
  <c r="U117" i="7" s="1"/>
  <c r="V116" i="7"/>
  <c r="U116" i="7" s="1"/>
  <c r="V115" i="7"/>
  <c r="U115" i="7" s="1"/>
  <c r="V114" i="7"/>
  <c r="U114" i="7" s="1"/>
  <c r="V113" i="7"/>
  <c r="U113" i="7" s="1"/>
  <c r="V112" i="7"/>
  <c r="U112" i="7" s="1"/>
  <c r="V111" i="7"/>
  <c r="U111" i="7" s="1"/>
  <c r="V110" i="7"/>
  <c r="U110" i="7" s="1"/>
  <c r="V109" i="7"/>
  <c r="U109" i="7" s="1"/>
  <c r="BF107" i="7"/>
  <c r="BE107" i="7" s="1"/>
  <c r="BF105" i="7"/>
  <c r="BE105" i="7" s="1"/>
  <c r="V107" i="7"/>
  <c r="U107" i="7" s="1"/>
  <c r="V105" i="7"/>
  <c r="U105" i="7" s="1"/>
  <c r="BF119" i="7"/>
  <c r="BE119" i="7" s="1"/>
  <c r="BF118" i="7"/>
  <c r="BE118" i="7" s="1"/>
  <c r="BF117" i="7"/>
  <c r="BE117" i="7" s="1"/>
  <c r="BF116" i="7"/>
  <c r="BE116" i="7" s="1"/>
  <c r="BF115" i="7"/>
  <c r="BE115" i="7" s="1"/>
  <c r="BF114" i="7"/>
  <c r="BE114" i="7" s="1"/>
  <c r="BF113" i="7"/>
  <c r="BE113" i="7" s="1"/>
  <c r="BF112" i="7"/>
  <c r="BE112" i="7" s="1"/>
  <c r="BF111" i="7"/>
  <c r="BE111" i="7" s="1"/>
  <c r="BF110" i="7"/>
  <c r="BE110" i="7" s="1"/>
  <c r="BF109" i="7"/>
  <c r="BE109" i="7" s="1"/>
  <c r="BF108" i="7"/>
  <c r="BE108" i="7" s="1"/>
  <c r="BF106" i="7"/>
  <c r="BE106" i="7" s="1"/>
  <c r="BF104" i="7"/>
  <c r="BE104" i="7" s="1"/>
  <c r="V108" i="7"/>
  <c r="U108" i="7" s="1"/>
  <c r="V106" i="7"/>
  <c r="U106" i="7" s="1"/>
  <c r="BX95" i="7"/>
  <c r="BW95" i="7" s="1"/>
  <c r="BX93" i="7"/>
  <c r="BW93" i="7" s="1"/>
  <c r="BX91" i="7"/>
  <c r="BW91" i="7" s="1"/>
  <c r="BX89" i="7"/>
  <c r="BW89" i="7" s="1"/>
  <c r="AN88" i="7"/>
  <c r="AM88" i="7" s="1"/>
  <c r="AN87" i="7"/>
  <c r="AM87" i="7" s="1"/>
  <c r="AN86" i="7"/>
  <c r="AM86" i="7" s="1"/>
  <c r="AN84" i="7"/>
  <c r="AM84" i="7" s="1"/>
  <c r="AN82" i="7"/>
  <c r="AM82" i="7" s="1"/>
  <c r="AN80" i="7"/>
  <c r="AM80" i="7" s="1"/>
  <c r="AN78" i="7"/>
  <c r="AM78" i="7" s="1"/>
  <c r="AN76" i="7"/>
  <c r="AM76" i="7" s="1"/>
  <c r="AN74" i="7"/>
  <c r="AM74" i="7" s="1"/>
  <c r="AN72" i="7"/>
  <c r="AM72" i="7" s="1"/>
  <c r="AN70" i="7"/>
  <c r="AM70" i="7" s="1"/>
  <c r="AN68" i="7"/>
  <c r="AN96" i="7"/>
  <c r="AM96" i="7" s="1"/>
  <c r="AN94" i="7"/>
  <c r="AM94" i="7" s="1"/>
  <c r="AN92" i="7"/>
  <c r="AM92" i="7" s="1"/>
  <c r="AN90" i="7"/>
  <c r="AM90" i="7" s="1"/>
  <c r="BX85" i="7"/>
  <c r="BW85" i="7" s="1"/>
  <c r="BX83" i="7"/>
  <c r="BW83" i="7" s="1"/>
  <c r="BX81" i="7"/>
  <c r="BW81" i="7" s="1"/>
  <c r="BX79" i="7"/>
  <c r="BW79" i="7" s="1"/>
  <c r="BX77" i="7"/>
  <c r="BW77" i="7" s="1"/>
  <c r="BX75" i="7"/>
  <c r="BW75" i="7" s="1"/>
  <c r="BX73" i="7"/>
  <c r="BW73" i="7" s="1"/>
  <c r="BX71" i="7"/>
  <c r="BW71" i="7" s="1"/>
  <c r="BX69" i="7"/>
  <c r="BW69" i="7" s="1"/>
  <c r="BX67" i="7"/>
  <c r="BW67" i="7" s="1"/>
  <c r="BX96" i="7"/>
  <c r="BW96" i="7" s="1"/>
  <c r="BX94" i="7"/>
  <c r="BW94" i="7" s="1"/>
  <c r="BX92" i="7"/>
  <c r="BW92" i="7" s="1"/>
  <c r="BX90" i="7"/>
  <c r="BW90" i="7" s="1"/>
  <c r="BX88" i="7"/>
  <c r="BW88" i="7" s="1"/>
  <c r="BX87" i="7"/>
  <c r="BW87" i="7" s="1"/>
  <c r="BX86" i="7"/>
  <c r="BW86" i="7" s="1"/>
  <c r="AN85" i="7"/>
  <c r="AM85" i="7" s="1"/>
  <c r="AN83" i="7"/>
  <c r="AM83" i="7" s="1"/>
  <c r="AN81" i="7"/>
  <c r="AM81" i="7" s="1"/>
  <c r="AN79" i="7"/>
  <c r="AM79" i="7" s="1"/>
  <c r="AN77" i="7"/>
  <c r="AM77" i="7" s="1"/>
  <c r="AN75" i="7"/>
  <c r="AM75" i="7" s="1"/>
  <c r="AN73" i="7"/>
  <c r="AM73" i="7" s="1"/>
  <c r="AN71" i="7"/>
  <c r="AM71" i="7" s="1"/>
  <c r="AN69" i="7"/>
  <c r="AM69" i="7" s="1"/>
  <c r="AN95" i="7"/>
  <c r="AM95" i="7" s="1"/>
  <c r="AN93" i="7"/>
  <c r="AM93" i="7" s="1"/>
  <c r="AN91" i="7"/>
  <c r="AM91" i="7" s="1"/>
  <c r="AN89" i="7"/>
  <c r="AM89" i="7" s="1"/>
  <c r="BX84" i="7"/>
  <c r="BW84" i="7" s="1"/>
  <c r="BX82" i="7"/>
  <c r="BW82" i="7" s="1"/>
  <c r="BX80" i="7"/>
  <c r="BW80" i="7" s="1"/>
  <c r="BX78" i="7"/>
  <c r="BW78" i="7" s="1"/>
  <c r="BX76" i="7"/>
  <c r="BW76" i="7" s="1"/>
  <c r="BX74" i="7"/>
  <c r="BW74" i="7" s="1"/>
  <c r="BX72" i="7"/>
  <c r="BW72" i="7" s="1"/>
  <c r="BX70" i="7"/>
  <c r="BW70" i="7" s="1"/>
  <c r="BX68" i="7"/>
  <c r="BW68" i="7" s="1"/>
  <c r="V66" i="7"/>
  <c r="U66" i="7" s="1"/>
  <c r="V65" i="7"/>
  <c r="U65" i="7" s="1"/>
  <c r="V64" i="7"/>
  <c r="U64" i="7" s="1"/>
  <c r="V41" i="7"/>
  <c r="U41" i="7" s="1"/>
  <c r="BF33" i="7"/>
  <c r="BE33" i="7" s="1"/>
  <c r="BF25" i="7"/>
  <c r="BE25" i="7" s="1"/>
  <c r="BF17" i="7"/>
  <c r="BE17" i="7" s="1"/>
  <c r="AM12" i="7"/>
  <c r="BX43" i="7"/>
  <c r="BF39" i="7"/>
  <c r="BE39" i="7" s="1"/>
  <c r="BF31" i="7"/>
  <c r="BE31" i="7" s="1"/>
  <c r="BF23" i="7"/>
  <c r="BE23" i="7" s="1"/>
  <c r="BF15" i="7"/>
  <c r="BE15" i="7" s="1"/>
  <c r="BF66" i="7"/>
  <c r="BE66" i="7" s="1"/>
  <c r="BF65" i="7"/>
  <c r="BE65" i="7" s="1"/>
  <c r="BF64" i="7"/>
  <c r="BE64" i="7" s="1"/>
  <c r="V43" i="7"/>
  <c r="U43" i="7" s="1"/>
  <c r="BF37" i="7"/>
  <c r="BE37" i="7" s="1"/>
  <c r="BF29" i="7"/>
  <c r="BE29" i="7" s="1"/>
  <c r="BF21" i="7"/>
  <c r="BE21" i="7" s="1"/>
  <c r="BF13" i="7"/>
  <c r="BE13" i="7" s="1"/>
  <c r="V42" i="7"/>
  <c r="U42" i="7" s="1"/>
  <c r="BF35" i="7"/>
  <c r="BE35" i="7" s="1"/>
  <c r="BF27" i="7"/>
  <c r="BE27" i="7" s="1"/>
  <c r="BF19" i="7"/>
  <c r="BE19" i="7" s="1"/>
  <c r="BF11" i="7"/>
  <c r="V39" i="7"/>
  <c r="U39" i="7" s="1"/>
  <c r="V37" i="7"/>
  <c r="U37" i="7" s="1"/>
  <c r="V35" i="7"/>
  <c r="U35" i="7" s="1"/>
  <c r="V33" i="7"/>
  <c r="U33" i="7" s="1"/>
  <c r="V31" i="7"/>
  <c r="U31" i="7" s="1"/>
  <c r="V29" i="7"/>
  <c r="U29" i="7" s="1"/>
  <c r="V27" i="7"/>
  <c r="U27" i="7" s="1"/>
  <c r="V25" i="7"/>
  <c r="U25" i="7" s="1"/>
  <c r="V23" i="7"/>
  <c r="U23" i="7" s="1"/>
  <c r="V21" i="7"/>
  <c r="U21" i="7" s="1"/>
  <c r="V19" i="7"/>
  <c r="U19" i="7" s="1"/>
  <c r="V17" i="7"/>
  <c r="U17" i="7" s="1"/>
  <c r="V15" i="7"/>
  <c r="U15" i="7" s="1"/>
  <c r="V13" i="7"/>
  <c r="U13" i="7" s="1"/>
  <c r="V11" i="7"/>
  <c r="BF40" i="7"/>
  <c r="BE40" i="7" s="1"/>
  <c r="BF38" i="7"/>
  <c r="BE38" i="7" s="1"/>
  <c r="BF36" i="7"/>
  <c r="BE36" i="7" s="1"/>
  <c r="BF34" i="7"/>
  <c r="BE34" i="7" s="1"/>
  <c r="BF32" i="7"/>
  <c r="BE32" i="7" s="1"/>
  <c r="BF30" i="7"/>
  <c r="BE30" i="7" s="1"/>
  <c r="BF28" i="7"/>
  <c r="BE28" i="7" s="1"/>
  <c r="BF26" i="7"/>
  <c r="BE26" i="7" s="1"/>
  <c r="BF24" i="7"/>
  <c r="BE24" i="7" s="1"/>
  <c r="BF22" i="7"/>
  <c r="BE22" i="7" s="1"/>
  <c r="BF20" i="7"/>
  <c r="BE20" i="7" s="1"/>
  <c r="BF18" i="7"/>
  <c r="BE18" i="7" s="1"/>
  <c r="BF16" i="7"/>
  <c r="BE16" i="7" s="1"/>
  <c r="BF14" i="7"/>
  <c r="BE14" i="7" s="1"/>
  <c r="BF12" i="7"/>
  <c r="BE12" i="7" s="1"/>
  <c r="V40" i="7"/>
  <c r="U40" i="7" s="1"/>
  <c r="V38" i="7"/>
  <c r="U38" i="7" s="1"/>
  <c r="V36" i="7"/>
  <c r="U36" i="7" s="1"/>
  <c r="V34" i="7"/>
  <c r="U34" i="7" s="1"/>
  <c r="V32" i="7"/>
  <c r="U32" i="7" s="1"/>
  <c r="V30" i="7"/>
  <c r="U30" i="7" s="1"/>
  <c r="V28" i="7"/>
  <c r="U28" i="7" s="1"/>
  <c r="V26" i="7"/>
  <c r="U26" i="7" s="1"/>
  <c r="V24" i="7"/>
  <c r="U24" i="7" s="1"/>
  <c r="V22" i="7"/>
  <c r="U22" i="7" s="1"/>
  <c r="V20" i="7"/>
  <c r="U20" i="7" s="1"/>
  <c r="V18" i="7"/>
  <c r="U18" i="7" s="1"/>
  <c r="V16" i="7"/>
  <c r="U16" i="7" s="1"/>
  <c r="V14" i="7"/>
  <c r="U14" i="7" s="1"/>
  <c r="V12" i="7"/>
  <c r="U12" i="7" s="1"/>
  <c r="A12" i="7"/>
  <c r="A13" i="7" s="1"/>
  <c r="A14" i="7" s="1"/>
  <c r="A15" i="7" s="1"/>
  <c r="A16" i="7" s="1"/>
  <c r="A17" i="7" s="1"/>
  <c r="A18" i="7" s="1"/>
  <c r="A19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50" i="7" s="1"/>
  <c r="A52" i="7" s="1"/>
  <c r="A53" i="7" s="1"/>
  <c r="A54" i="7" s="1"/>
  <c r="A55" i="7" s="1"/>
  <c r="A57" i="7" s="1"/>
  <c r="A58" i="7" s="1"/>
  <c r="A59" i="7" s="1"/>
  <c r="A60" i="7" s="1"/>
  <c r="A62" i="7" s="1"/>
  <c r="A63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7" i="7" s="1"/>
  <c r="A79" i="7" s="1"/>
  <c r="A80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3" i="7" s="1"/>
  <c r="A94" i="7" s="1"/>
  <c r="A95" i="7" s="1"/>
  <c r="A97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6" i="7" s="1"/>
  <c r="A117" i="7" s="1"/>
  <c r="A118" i="7" s="1"/>
  <c r="A119" i="7" s="1"/>
  <c r="A120" i="7" s="1"/>
  <c r="A122" i="7" s="1"/>
  <c r="A124" i="7" s="1"/>
  <c r="A126" i="7" s="1"/>
  <c r="A128" i="7" s="1"/>
  <c r="A130" i="7" s="1"/>
  <c r="A132" i="7" s="1"/>
  <c r="A134" i="7" s="1"/>
  <c r="A136" i="7" s="1"/>
  <c r="A138" i="7" s="1"/>
  <c r="A139" i="7" s="1"/>
  <c r="A140" i="7" s="1"/>
  <c r="A141" i="7" s="1"/>
  <c r="A142" i="7" s="1"/>
  <c r="A144" i="7" s="1"/>
  <c r="A146" i="7" s="1"/>
  <c r="A148" i="7" s="1"/>
  <c r="A12" i="5"/>
  <c r="A13" i="5" s="1"/>
  <c r="A14" i="5" s="1"/>
  <c r="A15" i="5" s="1"/>
  <c r="A16" i="5" s="1"/>
  <c r="A17" i="5" s="1"/>
  <c r="A18" i="5" s="1"/>
  <c r="A19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50" i="5" s="1"/>
  <c r="A52" i="5" s="1"/>
  <c r="A53" i="5" s="1"/>
  <c r="A54" i="5" s="1"/>
  <c r="A55" i="5" s="1"/>
  <c r="A57" i="5" s="1"/>
  <c r="A58" i="5" s="1"/>
  <c r="A59" i="5" s="1"/>
  <c r="A60" i="5" s="1"/>
  <c r="A62" i="5" s="1"/>
  <c r="A63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7" i="5" s="1"/>
  <c r="A79" i="5" s="1"/>
  <c r="A80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3" i="5" s="1"/>
  <c r="A94" i="5" s="1"/>
  <c r="A95" i="5" s="1"/>
  <c r="A97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6" i="5" s="1"/>
  <c r="A117" i="5" s="1"/>
  <c r="A118" i="5" s="1"/>
  <c r="A119" i="5" s="1"/>
  <c r="A120" i="5" s="1"/>
  <c r="A122" i="5" s="1"/>
  <c r="A124" i="5" s="1"/>
  <c r="A126" i="5" s="1"/>
  <c r="A128" i="5" s="1"/>
  <c r="A130" i="5" s="1"/>
  <c r="A132" i="5" s="1"/>
  <c r="A134" i="5" s="1"/>
  <c r="A136" i="5" s="1"/>
  <c r="A138" i="5" s="1"/>
  <c r="A139" i="5" s="1"/>
  <c r="A140" i="5" s="1"/>
  <c r="A141" i="5" s="1"/>
  <c r="A142" i="5" s="1"/>
  <c r="A144" i="5" s="1"/>
  <c r="A146" i="5" s="1"/>
  <c r="A148" i="5" s="1"/>
  <c r="A12" i="2"/>
  <c r="A13" i="2" s="1"/>
  <c r="A14" i="2" s="1"/>
  <c r="A15" i="2" s="1"/>
  <c r="A16" i="2" s="1"/>
  <c r="A17" i="2" s="1"/>
  <c r="A18" i="2" s="1"/>
  <c r="A19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50" i="2" s="1"/>
  <c r="A52" i="2" s="1"/>
  <c r="A53" i="2" s="1"/>
  <c r="A54" i="2" s="1"/>
  <c r="A55" i="2" s="1"/>
  <c r="A57" i="2" s="1"/>
  <c r="A58" i="2" s="1"/>
  <c r="A59" i="2" s="1"/>
  <c r="A60" i="2" s="1"/>
  <c r="A62" i="2" s="1"/>
  <c r="A63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 s="1"/>
  <c r="A79" i="2" s="1"/>
  <c r="A80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3" i="2" s="1"/>
  <c r="A94" i="2" s="1"/>
  <c r="A95" i="2" s="1"/>
  <c r="A97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6" i="2" s="1"/>
  <c r="A117" i="2" s="1"/>
  <c r="A118" i="2" s="1"/>
  <c r="A119" i="2" s="1"/>
  <c r="A120" i="2" s="1"/>
  <c r="A122" i="2" s="1"/>
  <c r="A124" i="2" s="1"/>
  <c r="A126" i="2" s="1"/>
  <c r="A128" i="2" s="1"/>
  <c r="A130" i="2" s="1"/>
  <c r="A132" i="2" s="1"/>
  <c r="A134" i="2" s="1"/>
  <c r="A136" i="2" s="1"/>
  <c r="A138" i="2" s="1"/>
  <c r="A139" i="2" s="1"/>
  <c r="A140" i="2" s="1"/>
  <c r="A141" i="2" s="1"/>
  <c r="A142" i="2" s="1"/>
  <c r="A144" i="2" s="1"/>
  <c r="A146" i="2" s="1"/>
  <c r="A148" i="2" s="1"/>
  <c r="A11" i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1" i="1" s="1"/>
  <c r="A52" i="1" s="1"/>
  <c r="A53" i="1" s="1"/>
  <c r="A54" i="1" s="1"/>
  <c r="A56" i="1" s="1"/>
  <c r="A57" i="1" s="1"/>
  <c r="A58" i="1" s="1"/>
  <c r="A59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6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8" i="1" s="1"/>
  <c r="A139" i="1" s="1"/>
  <c r="A140" i="1" s="1"/>
  <c r="A141" i="1" s="1"/>
  <c r="A143" i="1" s="1"/>
  <c r="A145" i="1" s="1"/>
  <c r="A147" i="1" s="1"/>
  <c r="BE11" i="7" l="1"/>
  <c r="BE150" i="7" s="1"/>
  <c r="BF150" i="7"/>
  <c r="U11" i="7"/>
  <c r="U150" i="7" s="1"/>
  <c r="V150" i="7"/>
  <c r="BW43" i="7"/>
  <c r="BW150" i="7" s="1"/>
  <c r="BX150" i="7"/>
  <c r="AM68" i="7"/>
  <c r="AM150" i="7" s="1"/>
  <c r="AN150" i="7"/>
  <c r="M150" i="7"/>
  <c r="S150" i="7"/>
  <c r="Q150" i="7"/>
  <c r="O150" i="7"/>
  <c r="K150" i="7"/>
  <c r="I150" i="7"/>
  <c r="G150" i="7"/>
  <c r="T150" i="7"/>
  <c r="P150" i="7"/>
  <c r="L150" i="7"/>
  <c r="H150" i="7"/>
  <c r="E150" i="7"/>
  <c r="C100" i="2" l="1"/>
  <c r="C102" i="2"/>
  <c r="C104" i="2"/>
  <c r="C90" i="2"/>
  <c r="C92" i="2"/>
  <c r="C94" i="2"/>
  <c r="C65" i="7"/>
  <c r="C149" i="7"/>
  <c r="C66" i="2"/>
  <c r="C82" i="2"/>
  <c r="C84" i="2"/>
  <c r="C86" i="2"/>
  <c r="C88" i="2"/>
  <c r="C142" i="2"/>
  <c r="C121" i="2"/>
  <c r="C123" i="2"/>
  <c r="C125" i="2"/>
  <c r="C127" i="2"/>
  <c r="C129" i="2"/>
  <c r="C131" i="2"/>
  <c r="C133" i="2"/>
  <c r="C134" i="2"/>
  <c r="C135" i="2"/>
  <c r="C136" i="2"/>
  <c r="C141" i="2"/>
  <c r="C110" i="2"/>
  <c r="C112" i="2"/>
  <c r="C117" i="2"/>
  <c r="C118" i="2"/>
  <c r="C119" i="2"/>
  <c r="C120" i="2"/>
  <c r="C101" i="2"/>
  <c r="C103" i="2"/>
  <c r="C138" i="2"/>
  <c r="C143" i="2"/>
  <c r="C67" i="2"/>
  <c r="C76" i="2"/>
  <c r="C80" i="2"/>
  <c r="C72" i="2"/>
  <c r="C13" i="2"/>
  <c r="C15" i="2"/>
  <c r="C17" i="2"/>
  <c r="C26" i="2"/>
  <c r="C37" i="2"/>
  <c r="C40" i="2"/>
  <c r="C42" i="2"/>
  <c r="C44" i="2"/>
  <c r="C46" i="2"/>
  <c r="C48" i="2"/>
  <c r="C49" i="2"/>
  <c r="C51" i="2"/>
  <c r="C53" i="2"/>
  <c r="C55" i="2"/>
  <c r="C65" i="2"/>
  <c r="C81" i="2"/>
  <c r="C83" i="2"/>
  <c r="C85" i="2"/>
  <c r="C87" i="2"/>
  <c r="C89" i="2"/>
  <c r="C91" i="2"/>
  <c r="C105" i="2"/>
  <c r="C106" i="2"/>
  <c r="C107" i="2"/>
  <c r="C108" i="2"/>
  <c r="C109" i="2"/>
  <c r="C126" i="2"/>
  <c r="C128" i="2"/>
  <c r="C25" i="2"/>
  <c r="C28" i="2"/>
  <c r="C30" i="2"/>
  <c r="C41" i="2"/>
  <c r="C45" i="2"/>
  <c r="C50" i="2"/>
  <c r="C54" i="2"/>
  <c r="C57" i="2"/>
  <c r="C60" i="2"/>
  <c r="C96" i="2"/>
  <c r="C12" i="2"/>
  <c r="C20" i="2"/>
  <c r="C29" i="2"/>
  <c r="C32" i="2"/>
  <c r="C34" i="2"/>
  <c r="C35" i="2"/>
  <c r="C58" i="2"/>
  <c r="C59" i="2"/>
  <c r="C61" i="2"/>
  <c r="C68" i="2"/>
  <c r="C77" i="2"/>
  <c r="C78" i="2"/>
  <c r="C79" i="2"/>
  <c r="C95" i="2"/>
  <c r="C97" i="2"/>
  <c r="C98" i="2"/>
  <c r="C99" i="2"/>
  <c r="C113" i="2"/>
  <c r="C114" i="2"/>
  <c r="C115" i="2"/>
  <c r="C116" i="2"/>
  <c r="C124" i="2"/>
  <c r="C132" i="2"/>
  <c r="C140" i="2"/>
  <c r="C24" i="2"/>
  <c r="C27" i="2"/>
  <c r="C137" i="2"/>
  <c r="C144" i="2"/>
  <c r="C148" i="2"/>
  <c r="C14" i="2"/>
  <c r="C18" i="2"/>
  <c r="C21" i="2"/>
  <c r="C22" i="2"/>
  <c r="C23" i="2"/>
  <c r="C33" i="2"/>
  <c r="C36" i="2"/>
  <c r="C38" i="2"/>
  <c r="C39" i="2"/>
  <c r="C43" i="2"/>
  <c r="C47" i="2"/>
  <c r="C52" i="2"/>
  <c r="C62" i="2"/>
  <c r="C63" i="2"/>
  <c r="C69" i="2"/>
  <c r="C70" i="2"/>
  <c r="C71" i="2"/>
  <c r="C73" i="2"/>
  <c r="C74" i="2"/>
  <c r="C75" i="2"/>
  <c r="C93" i="2"/>
  <c r="C111" i="2"/>
  <c r="C122" i="2"/>
  <c r="C130" i="2"/>
  <c r="C146" i="2"/>
  <c r="C147" i="2"/>
  <c r="C57" i="7"/>
  <c r="C136" i="7"/>
  <c r="C67" i="7"/>
  <c r="C29" i="7"/>
  <c r="C25" i="7"/>
  <c r="C34" i="7"/>
  <c r="C16" i="7"/>
  <c r="C20" i="7"/>
  <c r="C73" i="7"/>
  <c r="C14" i="7"/>
  <c r="C58" i="7"/>
  <c r="C61" i="7"/>
  <c r="C75" i="7"/>
  <c r="C47" i="7"/>
  <c r="C69" i="7"/>
  <c r="C79" i="7"/>
  <c r="C81" i="7"/>
  <c r="C38" i="7"/>
  <c r="C77" i="7"/>
  <c r="C83" i="7"/>
  <c r="C51" i="7"/>
  <c r="C87" i="7"/>
  <c r="C97" i="7"/>
  <c r="C133" i="7"/>
  <c r="C135" i="7"/>
  <c r="C134" i="7"/>
  <c r="C138" i="7"/>
  <c r="C128" i="7"/>
  <c r="C131" i="7"/>
  <c r="C145" i="7"/>
  <c r="C142" i="7"/>
  <c r="F150" i="7"/>
  <c r="J150" i="7"/>
  <c r="N150" i="7"/>
  <c r="R150" i="7"/>
  <c r="C19" i="2"/>
  <c r="C31" i="2"/>
  <c r="C56" i="2"/>
  <c r="C64" i="2"/>
  <c r="C109" i="7" l="1"/>
  <c r="C63" i="7"/>
  <c r="C16" i="2"/>
  <c r="C120" i="7"/>
  <c r="C144" i="7"/>
  <c r="C122" i="7"/>
  <c r="C112" i="7"/>
  <c r="C76" i="7"/>
  <c r="C68" i="7"/>
  <c r="C60" i="7"/>
  <c r="C18" i="7"/>
  <c r="C53" i="7"/>
  <c r="C103" i="7"/>
  <c r="C113" i="7"/>
  <c r="C111" i="7"/>
  <c r="C106" i="7"/>
  <c r="C91" i="7"/>
  <c r="C89" i="7"/>
  <c r="C80" i="7"/>
  <c r="C108" i="7"/>
  <c r="C88" i="7"/>
  <c r="C86" i="7"/>
  <c r="C42" i="7"/>
  <c r="C36" i="7"/>
  <c r="C32" i="7"/>
  <c r="C143" i="7"/>
  <c r="C132" i="7"/>
  <c r="C139" i="7"/>
  <c r="C100" i="7"/>
  <c r="C99" i="7"/>
  <c r="C94" i="7"/>
  <c r="C101" i="7"/>
  <c r="C40" i="7"/>
  <c r="C12" i="7"/>
  <c r="C125" i="7"/>
  <c r="C44" i="7"/>
  <c r="C41" i="7"/>
  <c r="C39" i="7"/>
  <c r="C147" i="7"/>
  <c r="C85" i="7"/>
  <c r="C118" i="7"/>
  <c r="C90" i="7"/>
  <c r="D150" i="7"/>
  <c r="C150" i="7" s="1"/>
  <c r="C129" i="7"/>
  <c r="C119" i="7"/>
  <c r="C114" i="7"/>
  <c r="C124" i="7"/>
  <c r="C126" i="7"/>
  <c r="C110" i="7"/>
  <c r="C107" i="7"/>
  <c r="C98" i="7"/>
  <c r="C96" i="7"/>
  <c r="C130" i="7"/>
  <c r="C115" i="7"/>
  <c r="C50" i="7"/>
  <c r="C49" i="7"/>
  <c r="C37" i="7"/>
  <c r="C35" i="7"/>
  <c r="C33" i="7"/>
  <c r="C30" i="7"/>
  <c r="C28" i="7"/>
  <c r="C26" i="7"/>
  <c r="C24" i="7"/>
  <c r="C22" i="7"/>
  <c r="C19" i="7"/>
  <c r="C17" i="7"/>
  <c r="C15" i="7"/>
  <c r="C13" i="7"/>
  <c r="C48" i="7"/>
  <c r="C95" i="7"/>
  <c r="C93" i="7"/>
  <c r="C117" i="7"/>
  <c r="C146" i="7"/>
  <c r="C141" i="7"/>
  <c r="C116" i="7"/>
  <c r="C84" i="7"/>
  <c r="C82" i="7"/>
  <c r="C74" i="7"/>
  <c r="C66" i="7"/>
  <c r="C21" i="7"/>
  <c r="C46" i="7"/>
  <c r="C45" i="7"/>
  <c r="C43" i="7"/>
  <c r="C71" i="7"/>
  <c r="C137" i="7"/>
  <c r="C148" i="7"/>
  <c r="C140" i="7"/>
  <c r="C127" i="7"/>
  <c r="C121" i="7"/>
  <c r="C123" i="7"/>
  <c r="C102" i="7"/>
  <c r="C105" i="7"/>
  <c r="C104" i="7"/>
  <c r="C78" i="7"/>
  <c r="C70" i="7"/>
  <c r="C62" i="7"/>
  <c r="C55" i="7"/>
  <c r="C54" i="7"/>
  <c r="C52" i="7"/>
  <c r="C56" i="7"/>
  <c r="C64" i="7"/>
  <c r="C92" i="7"/>
  <c r="C31" i="7"/>
  <c r="C27" i="7"/>
  <c r="C23" i="7"/>
  <c r="C72" i="7"/>
  <c r="C149" i="2"/>
  <c r="C145" i="2"/>
  <c r="C139" i="2"/>
  <c r="C59" i="7"/>
  <c r="C9" i="7" l="1"/>
  <c r="D9" i="7" s="1"/>
  <c r="E9" i="7" s="1"/>
  <c r="F9" i="7" s="1"/>
  <c r="G9" i="7" s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BJ9" i="7" s="1"/>
  <c r="BK9" i="7" s="1"/>
  <c r="BL9" i="7" s="1"/>
  <c r="BM9" i="7" s="1"/>
  <c r="BN9" i="7" s="1"/>
  <c r="BO9" i="7" s="1"/>
  <c r="BP9" i="7" s="1"/>
  <c r="BQ9" i="7" s="1"/>
  <c r="BR9" i="7" s="1"/>
  <c r="BS9" i="7" s="1"/>
  <c r="BT9" i="7" s="1"/>
  <c r="BU9" i="7" s="1"/>
  <c r="BV9" i="7" s="1"/>
  <c r="BW9" i="7" s="1"/>
  <c r="BX9" i="7" s="1"/>
  <c r="BY9" i="7" s="1"/>
  <c r="BZ9" i="7" s="1"/>
  <c r="CA9" i="7" s="1"/>
  <c r="CB9" i="7" s="1"/>
  <c r="CC9" i="7" s="1"/>
  <c r="CD9" i="7" s="1"/>
  <c r="CE9" i="7" s="1"/>
  <c r="CF9" i="7" s="1"/>
  <c r="CG9" i="7" s="1"/>
  <c r="CH9" i="7" s="1"/>
  <c r="CI9" i="7" s="1"/>
  <c r="CJ9" i="7" s="1"/>
  <c r="CK9" i="7" s="1"/>
  <c r="CL9" i="7" s="1"/>
  <c r="CM9" i="7" s="1"/>
  <c r="CN9" i="7" s="1"/>
  <c r="T150" i="5" l="1"/>
  <c r="P150" i="5"/>
  <c r="L150" i="5"/>
  <c r="H150" i="5"/>
  <c r="S150" i="5"/>
  <c r="Q150" i="5"/>
  <c r="O150" i="5"/>
  <c r="M150" i="5"/>
  <c r="K150" i="5"/>
  <c r="I150" i="5"/>
  <c r="G150" i="5"/>
  <c r="E150" i="5"/>
  <c r="P115" i="1"/>
  <c r="C9" i="5"/>
  <c r="D9" i="5" s="1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J150" i="5" l="1"/>
  <c r="N150" i="5"/>
  <c r="R150" i="5"/>
  <c r="F150" i="5"/>
  <c r="C61" i="5" l="1"/>
  <c r="C33" i="5"/>
  <c r="C21" i="5"/>
  <c r="C111" i="5"/>
  <c r="C141" i="5"/>
  <c r="C44" i="5"/>
  <c r="C24" i="5"/>
  <c r="C107" i="5"/>
  <c r="C40" i="5"/>
  <c r="C67" i="5"/>
  <c r="C80" i="5"/>
  <c r="C28" i="5"/>
  <c r="C71" i="5"/>
  <c r="C83" i="5"/>
  <c r="C32" i="5"/>
  <c r="C120" i="5"/>
  <c r="C126" i="5"/>
  <c r="C87" i="5"/>
  <c r="C110" i="5"/>
  <c r="C117" i="5"/>
  <c r="C116" i="5"/>
  <c r="C77" i="5"/>
  <c r="C15" i="5"/>
  <c r="C102" i="5"/>
  <c r="C96" i="5"/>
  <c r="C11" i="5"/>
  <c r="C19" i="5"/>
  <c r="C125" i="5"/>
  <c r="D150" i="5"/>
  <c r="C124" i="5"/>
  <c r="C136" i="5"/>
  <c r="C59" i="5"/>
  <c r="C54" i="5"/>
  <c r="C11" i="7"/>
  <c r="C72" i="5"/>
  <c r="C139" i="5"/>
  <c r="C108" i="5"/>
  <c r="C91" i="5" l="1"/>
  <c r="C94" i="5"/>
  <c r="C82" i="5"/>
  <c r="C20" i="5"/>
  <c r="C135" i="5"/>
  <c r="C142" i="5"/>
  <c r="C48" i="5"/>
  <c r="C31" i="5"/>
  <c r="C47" i="5"/>
  <c r="C41" i="5"/>
  <c r="C68" i="5"/>
  <c r="C46" i="5"/>
  <c r="C88" i="5"/>
  <c r="C109" i="5"/>
  <c r="C150" i="5"/>
  <c r="C144" i="5"/>
  <c r="C64" i="5"/>
  <c r="C85" i="5"/>
  <c r="C100" i="5"/>
  <c r="C140" i="5"/>
  <c r="C51" i="5"/>
  <c r="C93" i="5"/>
  <c r="C75" i="5"/>
  <c r="C29" i="5"/>
  <c r="C101" i="5"/>
  <c r="C138" i="5"/>
  <c r="C38" i="5"/>
  <c r="C17" i="5"/>
  <c r="C129" i="5"/>
  <c r="C36" i="5"/>
  <c r="C79" i="5"/>
  <c r="C118" i="5"/>
  <c r="C146" i="5"/>
  <c r="C16" i="5"/>
  <c r="C58" i="5"/>
  <c r="C113" i="5"/>
  <c r="C97" i="5"/>
  <c r="C34" i="5"/>
  <c r="C30" i="5"/>
  <c r="C39" i="5"/>
  <c r="C57" i="5"/>
  <c r="C49" i="5"/>
  <c r="C53" i="5"/>
  <c r="C145" i="5"/>
  <c r="C134" i="5"/>
  <c r="C45" i="5"/>
  <c r="C60" i="5"/>
  <c r="C74" i="5"/>
  <c r="C70" i="5"/>
  <c r="C78" i="5"/>
  <c r="C105" i="5"/>
  <c r="C69" i="5"/>
  <c r="C90" i="5"/>
  <c r="C98" i="5"/>
  <c r="C133" i="5"/>
  <c r="C112" i="5"/>
  <c r="C149" i="5"/>
  <c r="C18" i="5"/>
  <c r="C22" i="5"/>
  <c r="C62" i="5"/>
  <c r="C52" i="5"/>
  <c r="C63" i="5"/>
  <c r="C89" i="5"/>
  <c r="C119" i="5"/>
  <c r="C127" i="5"/>
  <c r="C143" i="5"/>
  <c r="C103" i="5"/>
  <c r="C148" i="5"/>
  <c r="C35" i="5"/>
  <c r="C99" i="5"/>
  <c r="C130" i="5"/>
  <c r="C137" i="5"/>
  <c r="C115" i="5"/>
  <c r="C13" i="5"/>
  <c r="C86" i="5"/>
  <c r="C104" i="5"/>
  <c r="C106" i="5"/>
  <c r="C122" i="5"/>
  <c r="C128" i="5"/>
  <c r="C114" i="5"/>
  <c r="C66" i="5"/>
  <c r="C92" i="5"/>
  <c r="C25" i="5"/>
  <c r="C147" i="5"/>
  <c r="C131" i="5"/>
  <c r="C23" i="5"/>
  <c r="C42" i="5"/>
  <c r="C43" i="5"/>
  <c r="C76" i="5"/>
  <c r="C65" i="5"/>
  <c r="C55" i="5"/>
  <c r="C73" i="5"/>
  <c r="C123" i="5"/>
  <c r="C27" i="5"/>
  <c r="C37" i="5"/>
  <c r="C56" i="5"/>
  <c r="C121" i="5"/>
  <c r="C84" i="5"/>
  <c r="C95" i="5"/>
  <c r="C14" i="5"/>
  <c r="C12" i="5"/>
  <c r="C26" i="5"/>
  <c r="C50" i="5"/>
  <c r="C81" i="5"/>
  <c r="C132" i="5"/>
  <c r="T148" i="1"/>
  <c r="S148" i="1"/>
  <c r="R148" i="1"/>
  <c r="Q148" i="1"/>
  <c r="P148" i="1"/>
  <c r="O148" i="1"/>
  <c r="N148" i="1"/>
  <c r="L148" i="1"/>
  <c r="K148" i="1"/>
  <c r="I148" i="1"/>
  <c r="H148" i="1"/>
  <c r="G148" i="1"/>
  <c r="E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T115" i="1"/>
  <c r="S115" i="1"/>
  <c r="R115" i="1"/>
  <c r="Q115" i="1"/>
  <c r="O115" i="1"/>
  <c r="N115" i="1"/>
  <c r="M115" i="1"/>
  <c r="L115" i="1"/>
  <c r="K115" i="1"/>
  <c r="J115" i="1"/>
  <c r="I115" i="1"/>
  <c r="H115" i="1"/>
  <c r="G115" i="1"/>
  <c r="F115" i="1"/>
  <c r="E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T91" i="1"/>
  <c r="S91" i="1"/>
  <c r="R91" i="1"/>
  <c r="P91" i="1"/>
  <c r="O91" i="1"/>
  <c r="N91" i="1"/>
  <c r="L91" i="1"/>
  <c r="K91" i="1"/>
  <c r="J91" i="1"/>
  <c r="H91" i="1"/>
  <c r="G91" i="1"/>
  <c r="F91" i="1"/>
  <c r="E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T88" i="1"/>
  <c r="S88" i="1"/>
  <c r="R88" i="1"/>
  <c r="Q88" i="1"/>
  <c r="P88" i="1"/>
  <c r="O88" i="1"/>
  <c r="N88" i="1"/>
  <c r="M88" i="1"/>
  <c r="L88" i="1"/>
  <c r="K88" i="1"/>
  <c r="J88" i="1"/>
  <c r="H88" i="1"/>
  <c r="G88" i="1"/>
  <c r="F88" i="1"/>
  <c r="E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T81" i="1"/>
  <c r="S81" i="1"/>
  <c r="R81" i="1"/>
  <c r="Q81" i="1"/>
  <c r="P81" i="1"/>
  <c r="O81" i="1"/>
  <c r="N81" i="1"/>
  <c r="L81" i="1"/>
  <c r="K81" i="1"/>
  <c r="J81" i="1"/>
  <c r="I81" i="1"/>
  <c r="H81" i="1"/>
  <c r="G81" i="1"/>
  <c r="F81" i="1"/>
  <c r="E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T41" i="1"/>
  <c r="S41" i="1"/>
  <c r="R41" i="1"/>
  <c r="P41" i="1"/>
  <c r="O41" i="1"/>
  <c r="N41" i="1"/>
  <c r="L41" i="1"/>
  <c r="K41" i="1"/>
  <c r="J41" i="1"/>
  <c r="I41" i="1"/>
  <c r="H41" i="1"/>
  <c r="G41" i="1"/>
  <c r="F41" i="1"/>
  <c r="E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T29" i="1"/>
  <c r="S29" i="1"/>
  <c r="R29" i="1"/>
  <c r="Q29" i="1"/>
  <c r="P29" i="1"/>
  <c r="O29" i="1"/>
  <c r="M29" i="1"/>
  <c r="L29" i="1"/>
  <c r="K29" i="1"/>
  <c r="J29" i="1"/>
  <c r="I29" i="1"/>
  <c r="H29" i="1"/>
  <c r="G29" i="1"/>
  <c r="F29" i="1"/>
  <c r="E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T26" i="1"/>
  <c r="S26" i="1"/>
  <c r="R26" i="1"/>
  <c r="Q26" i="1"/>
  <c r="P26" i="1"/>
  <c r="O26" i="1"/>
  <c r="M26" i="1"/>
  <c r="L26" i="1"/>
  <c r="K26" i="1"/>
  <c r="J26" i="1"/>
  <c r="I26" i="1"/>
  <c r="H26" i="1"/>
  <c r="G26" i="1"/>
  <c r="F26" i="1"/>
  <c r="E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T12" i="1"/>
  <c r="S12" i="1"/>
  <c r="R12" i="1"/>
  <c r="Q12" i="1"/>
  <c r="P12" i="1"/>
  <c r="O12" i="1"/>
  <c r="N12" i="1"/>
  <c r="M12" i="1"/>
  <c r="L12" i="1"/>
  <c r="K12" i="1"/>
  <c r="I12" i="1"/>
  <c r="H12" i="1"/>
  <c r="G12" i="1"/>
  <c r="F12" i="1"/>
  <c r="E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T150" i="2"/>
  <c r="T149" i="1" s="1"/>
  <c r="S150" i="2"/>
  <c r="S149" i="1" s="1"/>
  <c r="R150" i="2"/>
  <c r="R149" i="1" s="1"/>
  <c r="Q150" i="2"/>
  <c r="Q149" i="1" s="1"/>
  <c r="P150" i="2"/>
  <c r="P149" i="1" s="1"/>
  <c r="O150" i="2"/>
  <c r="O149" i="1" s="1"/>
  <c r="N150" i="2"/>
  <c r="N149" i="1" s="1"/>
  <c r="M150" i="2"/>
  <c r="M149" i="1" s="1"/>
  <c r="L150" i="2"/>
  <c r="L149" i="1" s="1"/>
  <c r="K150" i="2"/>
  <c r="K149" i="1" s="1"/>
  <c r="J150" i="2"/>
  <c r="J149" i="1" s="1"/>
  <c r="I150" i="2"/>
  <c r="I149" i="1" s="1"/>
  <c r="H150" i="2"/>
  <c r="H149" i="1" s="1"/>
  <c r="G150" i="2"/>
  <c r="G149" i="1" s="1"/>
  <c r="F150" i="2"/>
  <c r="F149" i="1" s="1"/>
  <c r="E150" i="2"/>
  <c r="E149" i="1" s="1"/>
  <c r="F10" i="1" l="1"/>
  <c r="J10" i="1"/>
  <c r="L10" i="1"/>
  <c r="N10" i="1"/>
  <c r="P10" i="1"/>
  <c r="R10" i="1"/>
  <c r="T10" i="1"/>
  <c r="H10" i="1"/>
  <c r="G10" i="1"/>
  <c r="K10" i="1"/>
  <c r="O10" i="1"/>
  <c r="S10" i="1"/>
  <c r="E10" i="1"/>
  <c r="I10" i="1"/>
  <c r="M10" i="1"/>
  <c r="Q10" i="1"/>
  <c r="D45" i="1"/>
  <c r="D47" i="1"/>
  <c r="D49" i="1"/>
  <c r="D50" i="1"/>
  <c r="D51" i="1"/>
  <c r="D53" i="1"/>
  <c r="D54" i="1"/>
  <c r="D57" i="1"/>
  <c r="D58" i="1"/>
  <c r="D59" i="1"/>
  <c r="D60" i="1"/>
  <c r="D62" i="1"/>
  <c r="D64" i="1"/>
  <c r="D65" i="1"/>
  <c r="D66" i="1"/>
  <c r="D67" i="1"/>
  <c r="D69" i="1"/>
  <c r="D70" i="1"/>
  <c r="D71" i="1"/>
  <c r="D72" i="1"/>
  <c r="D73" i="1"/>
  <c r="D74" i="1"/>
  <c r="D75" i="1"/>
  <c r="D68" i="1"/>
  <c r="D52" i="1"/>
  <c r="D56" i="1"/>
  <c r="D33" i="1"/>
  <c r="D35" i="1"/>
  <c r="D36" i="1"/>
  <c r="D37" i="1"/>
  <c r="D38" i="1"/>
  <c r="D41" i="1"/>
  <c r="M41" i="1"/>
  <c r="Q41" i="1"/>
  <c r="D32" i="1"/>
  <c r="D42" i="1"/>
  <c r="D46" i="1"/>
  <c r="D61" i="1"/>
  <c r="D63" i="1"/>
  <c r="D76" i="1"/>
  <c r="D77" i="1"/>
  <c r="D78" i="1"/>
  <c r="D79" i="1"/>
  <c r="D80" i="1"/>
  <c r="D81" i="1"/>
  <c r="D82" i="1"/>
  <c r="D83" i="1"/>
  <c r="D84" i="1"/>
  <c r="D85" i="1"/>
  <c r="D86" i="1"/>
  <c r="D109" i="1"/>
  <c r="D110" i="1"/>
  <c r="D111" i="1"/>
  <c r="D112" i="1"/>
  <c r="D113" i="1"/>
  <c r="D114" i="1"/>
  <c r="D115" i="1"/>
  <c r="E15" i="1"/>
  <c r="E17" i="1"/>
  <c r="J12" i="1"/>
  <c r="D13" i="1"/>
  <c r="D15" i="1"/>
  <c r="D16" i="1"/>
  <c r="D17" i="1"/>
  <c r="D18" i="1"/>
  <c r="D20" i="1"/>
  <c r="D23" i="1"/>
  <c r="D25" i="1"/>
  <c r="D26" i="1"/>
  <c r="D28" i="1"/>
  <c r="D34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6" i="1"/>
  <c r="D117" i="1"/>
  <c r="D118" i="1"/>
  <c r="D119" i="1"/>
  <c r="D120" i="1"/>
  <c r="E137" i="1"/>
  <c r="M148" i="1"/>
  <c r="D150" i="2"/>
  <c r="D149" i="1" s="1"/>
  <c r="D11" i="1"/>
  <c r="D14" i="1"/>
  <c r="D19" i="1"/>
  <c r="D21" i="1"/>
  <c r="D22" i="1"/>
  <c r="D24" i="1"/>
  <c r="D27" i="1"/>
  <c r="D29" i="1"/>
  <c r="D30" i="1"/>
  <c r="D31" i="1"/>
  <c r="I88" i="1"/>
  <c r="I91" i="1"/>
  <c r="M91" i="1"/>
  <c r="Q9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M81" i="1"/>
  <c r="N26" i="1"/>
  <c r="D39" i="1"/>
  <c r="D40" i="1"/>
  <c r="D48" i="1"/>
  <c r="F148" i="1"/>
  <c r="J148" i="1"/>
  <c r="D121" i="1"/>
  <c r="N29" i="1"/>
  <c r="D43" i="1"/>
  <c r="D44" i="1"/>
  <c r="D55" i="1"/>
  <c r="D10" i="1" l="1"/>
  <c r="C25" i="1"/>
  <c r="C36" i="1"/>
  <c r="C43" i="1"/>
  <c r="C26" i="1"/>
  <c r="C144" i="1"/>
  <c r="C140" i="1"/>
  <c r="C136" i="1"/>
  <c r="C132" i="1"/>
  <c r="C128" i="1"/>
  <c r="C124" i="1"/>
  <c r="C30" i="1"/>
  <c r="C22" i="1"/>
  <c r="C11" i="1"/>
  <c r="C120" i="1"/>
  <c r="C116" i="1"/>
  <c r="C105" i="1"/>
  <c r="C101" i="1"/>
  <c r="C97" i="1"/>
  <c r="C93" i="1"/>
  <c r="C89" i="1"/>
  <c r="C34" i="1"/>
  <c r="C23" i="1"/>
  <c r="C16" i="1"/>
  <c r="C115" i="1"/>
  <c r="C111" i="1"/>
  <c r="C85" i="1"/>
  <c r="C81" i="1"/>
  <c r="C77" i="1"/>
  <c r="C46" i="1"/>
  <c r="C52" i="1"/>
  <c r="C73" i="1"/>
  <c r="C69" i="1"/>
  <c r="C64" i="1"/>
  <c r="C58" i="1"/>
  <c r="C51" i="1"/>
  <c r="C45" i="1"/>
  <c r="C29" i="1"/>
  <c r="C48" i="1"/>
  <c r="C147" i="1"/>
  <c r="C143" i="1"/>
  <c r="C139" i="1"/>
  <c r="C135" i="1"/>
  <c r="C131" i="1"/>
  <c r="C127" i="1"/>
  <c r="C123" i="1"/>
  <c r="C21" i="1"/>
  <c r="C11" i="2"/>
  <c r="C150" i="2" s="1"/>
  <c r="C149" i="1" s="1"/>
  <c r="C119" i="1"/>
  <c r="C108" i="1"/>
  <c r="C104" i="1"/>
  <c r="C100" i="1"/>
  <c r="C96" i="1"/>
  <c r="C92" i="1"/>
  <c r="C88" i="1"/>
  <c r="C28" i="1"/>
  <c r="C20" i="1"/>
  <c r="C15" i="1"/>
  <c r="C114" i="1"/>
  <c r="C110" i="1"/>
  <c r="C84" i="1"/>
  <c r="C80" i="1"/>
  <c r="C76" i="1"/>
  <c r="C42" i="1"/>
  <c r="C41" i="1"/>
  <c r="C35" i="1"/>
  <c r="C68" i="1"/>
  <c r="C72" i="1"/>
  <c r="C67" i="1"/>
  <c r="C62" i="1"/>
  <c r="C57" i="1"/>
  <c r="C50" i="1"/>
  <c r="C55" i="1"/>
  <c r="C121" i="1"/>
  <c r="C40" i="1"/>
  <c r="C146" i="1"/>
  <c r="C142" i="1"/>
  <c r="C138" i="1"/>
  <c r="C134" i="1"/>
  <c r="C130" i="1"/>
  <c r="C126" i="1"/>
  <c r="C122" i="1"/>
  <c r="C27" i="1"/>
  <c r="C19" i="1"/>
  <c r="C118" i="1"/>
  <c r="C107" i="1"/>
  <c r="C103" i="1"/>
  <c r="C99" i="1"/>
  <c r="C95" i="1"/>
  <c r="C91" i="1"/>
  <c r="C87" i="1"/>
  <c r="C18" i="1"/>
  <c r="C13" i="1"/>
  <c r="C113" i="1"/>
  <c r="C109" i="1"/>
  <c r="C83" i="1"/>
  <c r="C79" i="1"/>
  <c r="C63" i="1"/>
  <c r="C32" i="1"/>
  <c r="C38" i="1"/>
  <c r="C33" i="1"/>
  <c r="C75" i="1"/>
  <c r="C71" i="1"/>
  <c r="C66" i="1"/>
  <c r="C60" i="1"/>
  <c r="C54" i="1"/>
  <c r="C49" i="1"/>
  <c r="C44" i="1"/>
  <c r="C39" i="1"/>
  <c r="C145" i="1"/>
  <c r="C141" i="1"/>
  <c r="C137" i="1"/>
  <c r="C133" i="1"/>
  <c r="C129" i="1"/>
  <c r="C125" i="1"/>
  <c r="C31" i="1"/>
  <c r="C24" i="1"/>
  <c r="C14" i="1"/>
  <c r="C117" i="1"/>
  <c r="C106" i="1"/>
  <c r="C102" i="1"/>
  <c r="C98" i="1"/>
  <c r="C94" i="1"/>
  <c r="C90" i="1"/>
  <c r="C17" i="1"/>
  <c r="D12" i="1"/>
  <c r="C112" i="1"/>
  <c r="C86" i="1"/>
  <c r="C82" i="1"/>
  <c r="C78" i="1"/>
  <c r="C61" i="1"/>
  <c r="C37" i="1"/>
  <c r="C56" i="1"/>
  <c r="C74" i="1"/>
  <c r="C70" i="1"/>
  <c r="C65" i="1"/>
  <c r="C59" i="1"/>
  <c r="C53" i="1"/>
  <c r="C47" i="1"/>
  <c r="D148" i="1"/>
  <c r="C10" i="1" l="1"/>
  <c r="C148" i="1"/>
  <c r="C12" i="1"/>
  <c r="C9" i="2" l="1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C8" i="1" l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</calcChain>
</file>

<file path=xl/sharedStrings.xml><?xml version="1.0" encoding="utf-8"?>
<sst xmlns="http://schemas.openxmlformats.org/spreadsheetml/2006/main" count="802" uniqueCount="174">
  <si>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</si>
  <si>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</si>
  <si>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</si>
  <si>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</si>
  <si>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</si>
  <si>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</si>
  <si>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</si>
  <si>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</si>
  <si>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</si>
  <si>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</si>
  <si>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</si>
  <si>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</si>
  <si>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</si>
  <si>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</si>
  <si>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</si>
  <si>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</si>
  <si>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</si>
  <si>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</si>
  <si>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</si>
  <si>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</si>
  <si>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</si>
  <si>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</si>
  <si>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</si>
  <si>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</si>
  <si>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</si>
  <si>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</si>
  <si>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</si>
  <si>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</si>
  <si>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</si>
  <si>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</si>
  <si>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</si>
  <si>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</si>
  <si>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"Владимирский диагностический центр"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</si>
  <si>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</si>
  <si>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</si>
  <si>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</si>
  <si>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</si>
  <si>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</si>
  <si>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</si>
  <si>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</si>
  <si>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НУЗ "Отделенческая поликлиника на ст. Александров ОАО "РЖД"</t>
  </si>
  <si>
    <t>Вязниковский район:</t>
  </si>
  <si>
    <t>ГБУЗ ВО "Стоматологическая поликлиника №1 г. Вязники"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</si>
  <si>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</si>
  <si>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</si>
  <si>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</si>
  <si>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</si>
  <si>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</si>
  <si>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</si>
  <si>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</si>
  <si>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</si>
  <si>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</si>
  <si>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</si>
  <si>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</si>
  <si>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</si>
  <si>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</si>
  <si>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</si>
  <si>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</si>
  <si>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</si>
  <si>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</si>
  <si>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</si>
  <si>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</si>
  <si>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</si>
  <si>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</si>
  <si>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</si>
  <si>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</si>
  <si>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</si>
  <si>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</si>
  <si>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</si>
  <si>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</si>
  <si>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</si>
  <si>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</si>
  <si>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ООО "Медицинский центр "БИОРИТМ"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</si>
  <si>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</si>
  <si>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</si>
  <si>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</si>
  <si>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</si>
  <si>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</si>
  <si>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</si>
  <si>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</si>
  <si>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</si>
  <si>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</si>
  <si>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</si>
  <si>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</si>
  <si>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</si>
  <si>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"Стомалекс"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</si>
  <si>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</si>
  <si>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</si>
  <si>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</si>
  <si>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</si>
  <si>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</si>
  <si>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</si>
  <si>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</si>
  <si>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</si>
  <si>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</si>
  <si>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</si>
  <si>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</si>
  <si>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</si>
  <si>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ООО "Мир здоровья"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</si>
  <si>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</si>
  <si>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</si>
  <si>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</si>
  <si>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</si>
  <si>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город Нижний Новгород</t>
  </si>
  <si>
    <t>ООО "ЭКО-Содействие"</t>
  </si>
  <si>
    <t>Ивановская область</t>
  </si>
  <si>
    <t>город Ярославль</t>
  </si>
  <si>
    <t>ООО "Мать и дитя Ярославль"</t>
  </si>
  <si>
    <t>ООО "Эко Центр"</t>
  </si>
  <si>
    <t>ООО "Фрезениус Нефрокеа"</t>
  </si>
  <si>
    <t>ООО "Дистанционная медицина"</t>
  </si>
  <si>
    <t>город Ессентуки</t>
  </si>
  <si>
    <t>ФГБУ "Северо-Кавказский федеральный научно-клинический центр" Федерального медико-биологического агентства"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</si>
  <si>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</si>
  <si>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</si>
  <si>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</si>
  <si>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</si>
  <si>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</si>
  <si>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</si>
  <si>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</si>
  <si>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</si>
  <si>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</si>
  <si>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</si>
  <si>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</si>
  <si>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</si>
  <si>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</si>
  <si>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</si>
  <si>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</si>
  <si>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</si>
  <si>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</si>
  <si>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</si>
  <si>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госпитализации</t>
    </r>
  </si>
  <si>
    <r>
      <t xml:space="preserve">Объемы, </t>
    </r>
    <r>
      <rPr>
        <sz val="10"/>
        <rFont val="Times New Roman"/>
        <family val="1"/>
        <charset val="204"/>
      </rPr>
      <t>случаев госпитализации</t>
    </r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</si>
  <si>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</si>
  <si>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</si>
  <si>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</si>
  <si>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</si>
  <si>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</si>
  <si>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"Вектор"</t>
  </si>
  <si>
    <t>ООО "Олимпия"</t>
  </si>
  <si>
    <t>ООО "Лавмедикл К"</t>
  </si>
  <si>
    <t>ООО "Свой доктор"</t>
  </si>
  <si>
    <t>ООО "Здоровая семья"</t>
  </si>
  <si>
    <t>ООО "Лавмедикл"</t>
  </si>
  <si>
    <t>ООО "Мединсервис"</t>
  </si>
  <si>
    <t>Распределение плановых объемов и стоимости бесплатного оказания застрахованным Владимирской области медицинской помощи на 2018 год (филиал ООО "СК "Ингосстрах-М" по Владимирской области)</t>
  </si>
  <si>
    <t>ЧУЗ "Клиническая больница "РЖД-Медицина" города Муром"</t>
  </si>
  <si>
    <t>ООО "Диализ Ковров"</t>
  </si>
  <si>
    <t>Распределение плановых объемов и стоимости бесплатного оказания застрахованным Владимирской области медицинской помощи на 2019 год</t>
  </si>
  <si>
    <t>2019 год</t>
  </si>
  <si>
    <t>II квартал 2019 г.</t>
  </si>
  <si>
    <t>I квартал 2019 г.</t>
  </si>
  <si>
    <t>III квартал 2019 г.</t>
  </si>
  <si>
    <t>IV квартал 2019 г.</t>
  </si>
  <si>
    <t>ООО "Мать и дитя Владимир"</t>
  </si>
  <si>
    <t>ООО "ЛПУ МИБС"</t>
  </si>
  <si>
    <t>ООО "Добрый доктор"</t>
  </si>
  <si>
    <t>ООО "Дента-Вайт"</t>
  </si>
  <si>
    <t>АО "Муромский стрелочный завод"</t>
  </si>
  <si>
    <t>ООО "Новая медицина для всех"</t>
  </si>
  <si>
    <t>ФГБОУ ВПО "Приволжский исследовательский медицинский университет» Минздрава России</t>
  </si>
  <si>
    <t>ФГБУЗ "Медицинский центр "Решма" Федерального медико-биологического агентства"</t>
  </si>
  <si>
    <t>город Москва</t>
  </si>
  <si>
    <t>ООО "М-Лайн"</t>
  </si>
  <si>
    <t>город Липецк</t>
  </si>
  <si>
    <t>ООО "Диализный центр Нефрос-Липецк"</t>
  </si>
  <si>
    <t>Медицинские организации, включенные в реестр в 2019 году</t>
  </si>
  <si>
    <t>ООО "Онкоклиника - Владимир"</t>
  </si>
  <si>
    <t>ООО Клиника инновационной диагностики "МедиКа"</t>
  </si>
  <si>
    <t>ИТОГО</t>
  </si>
  <si>
    <t>Распределение плановых объемов и стоимости бесплатного оказания застрахованным Владимирской области медицинской помощи на 2019 год (филиал ООО "Капитал Медицинское страхование" по Владимирской области)</t>
  </si>
  <si>
    <t>Распределение плановых объемов и стоимости бесплатного оказания застрахованным Владимирской области медицинской помощи на 2019 год (филиал АО "МАКС-М" в г.Владимир)</t>
  </si>
  <si>
    <t>Утверждено протоколом заседания комиссии по разработке территориальной программы обязательного медицинского страхования от 28.06.2019</t>
  </si>
  <si>
    <t>Утверждено протоколом заседания комиссии по разработке территориальной программы обязательного медицинского страхования от 28.06.2019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</si>
</sst>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1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19/&#1055;&#1088;&#1086;&#1090;&#1086;&#1082;&#1086;&#1083;%20&#8470;06%20&#1086;&#1090;%2028.06.2019/&#1057;&#1052;&#1054;/&#1052;&#1040;&#1050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макс"/>
    </sheetNames>
    <sheetDataSet>
      <sheetData sheetId="0" refreshError="1"/>
      <sheetData sheetId="1">
        <row r="7">
          <cell r="M7">
            <v>791878.39</v>
          </cell>
          <cell r="N7">
            <v>66281.460000000006</v>
          </cell>
          <cell r="O7">
            <v>420042.49</v>
          </cell>
          <cell r="P7">
            <v>8431242.0899999999</v>
          </cell>
          <cell r="Q7">
            <v>0</v>
          </cell>
          <cell r="R7">
            <v>1107646.1599999999</v>
          </cell>
          <cell r="S7">
            <v>147632.76</v>
          </cell>
          <cell r="T7">
            <v>0</v>
          </cell>
          <cell r="W7">
            <v>659017.15</v>
          </cell>
          <cell r="X7">
            <v>31378.73</v>
          </cell>
          <cell r="Y7">
            <v>658529.56999999995</v>
          </cell>
          <cell r="Z7">
            <v>12859968.52</v>
          </cell>
          <cell r="AA7">
            <v>0</v>
          </cell>
          <cell r="AB7">
            <v>1121172.8400000001</v>
          </cell>
          <cell r="AC7">
            <v>192081.2</v>
          </cell>
          <cell r="AD7">
            <v>0</v>
          </cell>
          <cell r="AG7">
            <v>723861.71</v>
          </cell>
          <cell r="AH7">
            <v>51422.53</v>
          </cell>
          <cell r="AI7">
            <v>518649.11</v>
          </cell>
          <cell r="AJ7">
            <v>11560393.789999999</v>
          </cell>
          <cell r="AK7">
            <v>0</v>
          </cell>
          <cell r="AL7">
            <v>1161711.6499999999</v>
          </cell>
          <cell r="AM7">
            <v>195130.45</v>
          </cell>
          <cell r="AN7">
            <v>0</v>
          </cell>
          <cell r="AQ7">
            <v>758276.82</v>
          </cell>
          <cell r="AR7">
            <v>47999.199999999997</v>
          </cell>
          <cell r="AS7">
            <v>550009.05000000005</v>
          </cell>
          <cell r="AT7">
            <v>11417177.01</v>
          </cell>
          <cell r="AU7">
            <v>0</v>
          </cell>
          <cell r="AV7">
            <v>1115965.6000000001</v>
          </cell>
          <cell r="AW7">
            <v>197215.1</v>
          </cell>
          <cell r="AX7">
            <v>0</v>
          </cell>
        </row>
        <row r="8">
          <cell r="M8">
            <v>146805.10999999999</v>
          </cell>
          <cell r="N8">
            <v>0</v>
          </cell>
          <cell r="O8">
            <v>181943.98</v>
          </cell>
          <cell r="P8">
            <v>757846.9</v>
          </cell>
          <cell r="Q8">
            <v>0</v>
          </cell>
          <cell r="R8">
            <v>0</v>
          </cell>
          <cell r="S8">
            <v>1250423.1299999999</v>
          </cell>
          <cell r="T8">
            <v>0</v>
          </cell>
          <cell r="W8">
            <v>25202.3</v>
          </cell>
          <cell r="X8">
            <v>0</v>
          </cell>
          <cell r="Y8">
            <v>27943.040000000001</v>
          </cell>
          <cell r="Z8">
            <v>513358.94</v>
          </cell>
          <cell r="AA8">
            <v>0</v>
          </cell>
          <cell r="AB8">
            <v>293037</v>
          </cell>
          <cell r="AC8">
            <v>1687405.75</v>
          </cell>
          <cell r="AD8">
            <v>0</v>
          </cell>
          <cell r="AG8">
            <v>89931.96</v>
          </cell>
          <cell r="AH8">
            <v>0</v>
          </cell>
          <cell r="AI8">
            <v>94471.44</v>
          </cell>
          <cell r="AJ8">
            <v>568554.54</v>
          </cell>
          <cell r="AK8">
            <v>0</v>
          </cell>
          <cell r="AL8">
            <v>97679</v>
          </cell>
          <cell r="AM8">
            <v>1730987.89</v>
          </cell>
          <cell r="AN8">
            <v>0</v>
          </cell>
          <cell r="AQ8">
            <v>90637.86</v>
          </cell>
          <cell r="AR8">
            <v>0</v>
          </cell>
          <cell r="AS8">
            <v>113187.48</v>
          </cell>
          <cell r="AT8">
            <v>674422.52</v>
          </cell>
          <cell r="AU8">
            <v>0</v>
          </cell>
          <cell r="AV8">
            <v>195358</v>
          </cell>
          <cell r="AW8">
            <v>1671881.18</v>
          </cell>
          <cell r="AX8">
            <v>0</v>
          </cell>
        </row>
        <row r="9">
          <cell r="M9">
            <v>757347.36</v>
          </cell>
          <cell r="N9">
            <v>0</v>
          </cell>
          <cell r="O9">
            <v>2571162.75</v>
          </cell>
          <cell r="P9">
            <v>39771518</v>
          </cell>
          <cell r="Q9">
            <v>0</v>
          </cell>
          <cell r="R9">
            <v>17907550.609999999</v>
          </cell>
          <cell r="S9">
            <v>2516034.65</v>
          </cell>
          <cell r="T9">
            <v>0</v>
          </cell>
          <cell r="W9">
            <v>1282884.75</v>
          </cell>
          <cell r="X9">
            <v>0</v>
          </cell>
          <cell r="Y9">
            <v>4740568.84</v>
          </cell>
          <cell r="Z9">
            <v>49445608.119999997</v>
          </cell>
          <cell r="AA9">
            <v>0</v>
          </cell>
          <cell r="AB9">
            <v>13654453.23</v>
          </cell>
          <cell r="AC9">
            <v>1014442.99</v>
          </cell>
          <cell r="AD9">
            <v>0</v>
          </cell>
          <cell r="AG9">
            <v>1103047.75</v>
          </cell>
          <cell r="AH9">
            <v>0</v>
          </cell>
          <cell r="AI9">
            <v>4797704.76</v>
          </cell>
          <cell r="AJ9">
            <v>45894425.060000002</v>
          </cell>
          <cell r="AK9">
            <v>0</v>
          </cell>
          <cell r="AL9">
            <v>21631864.960000001</v>
          </cell>
          <cell r="AM9">
            <v>2839696.43</v>
          </cell>
          <cell r="AN9">
            <v>0</v>
          </cell>
          <cell r="AQ9">
            <v>1102653.43</v>
          </cell>
          <cell r="AR9">
            <v>0</v>
          </cell>
          <cell r="AS9">
            <v>4794914.2300000004</v>
          </cell>
          <cell r="AT9">
            <v>43791127.079999998</v>
          </cell>
          <cell r="AU9">
            <v>0</v>
          </cell>
          <cell r="AV9">
            <v>20367314.719999999</v>
          </cell>
          <cell r="AW9">
            <v>2882301.96</v>
          </cell>
          <cell r="AX9">
            <v>0</v>
          </cell>
        </row>
        <row r="10">
          <cell r="M10">
            <v>339391.13</v>
          </cell>
          <cell r="N10">
            <v>0</v>
          </cell>
          <cell r="O10">
            <v>1696438.51</v>
          </cell>
          <cell r="P10">
            <v>19456645.719999999</v>
          </cell>
          <cell r="Q10">
            <v>0</v>
          </cell>
          <cell r="R10">
            <v>2175914.86</v>
          </cell>
          <cell r="S10">
            <v>4229842.75</v>
          </cell>
          <cell r="T10">
            <v>0</v>
          </cell>
          <cell r="W10">
            <v>425593.19</v>
          </cell>
          <cell r="X10">
            <v>0</v>
          </cell>
          <cell r="Y10">
            <v>202991.12</v>
          </cell>
          <cell r="Z10">
            <v>24013483.809999999</v>
          </cell>
          <cell r="AA10">
            <v>0</v>
          </cell>
          <cell r="AB10">
            <v>2104292.6800000002</v>
          </cell>
          <cell r="AC10">
            <v>10155813.76</v>
          </cell>
          <cell r="AD10">
            <v>0</v>
          </cell>
          <cell r="AG10">
            <v>381932.84</v>
          </cell>
          <cell r="AH10">
            <v>0</v>
          </cell>
          <cell r="AI10">
            <v>1061174.44</v>
          </cell>
          <cell r="AJ10">
            <v>21945344.77</v>
          </cell>
          <cell r="AK10">
            <v>0</v>
          </cell>
          <cell r="AL10">
            <v>2342776</v>
          </cell>
          <cell r="AM10">
            <v>7755719.0599999996</v>
          </cell>
          <cell r="AN10">
            <v>0</v>
          </cell>
          <cell r="AQ10">
            <v>381932.84</v>
          </cell>
          <cell r="AR10">
            <v>0</v>
          </cell>
          <cell r="AS10">
            <v>1104756.1100000001</v>
          </cell>
          <cell r="AT10">
            <v>22740528.140000001</v>
          </cell>
          <cell r="AU10">
            <v>0</v>
          </cell>
          <cell r="AV10">
            <v>2342776</v>
          </cell>
          <cell r="AW10">
            <v>15072631.41</v>
          </cell>
          <cell r="AX10">
            <v>0</v>
          </cell>
        </row>
        <row r="11">
          <cell r="M11">
            <v>55936.52</v>
          </cell>
          <cell r="N11">
            <v>163206.63</v>
          </cell>
          <cell r="O11">
            <v>536455.22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57996.94</v>
          </cell>
          <cell r="X11">
            <v>169859.4</v>
          </cell>
          <cell r="Y11">
            <v>547501.30000000005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G11">
            <v>54944.46</v>
          </cell>
          <cell r="AH11">
            <v>158535.44</v>
          </cell>
          <cell r="AI11">
            <v>537896.02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51891.99</v>
          </cell>
          <cell r="AR11">
            <v>154572.28</v>
          </cell>
          <cell r="AS11">
            <v>512922.27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557924.91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600624.94999999995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524689.27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500223.2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M13">
            <v>28650.58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139329.96</v>
          </cell>
          <cell r="T13">
            <v>0</v>
          </cell>
          <cell r="W13">
            <v>25205.95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170241.06</v>
          </cell>
          <cell r="AD13">
            <v>0</v>
          </cell>
          <cell r="AG13">
            <v>17690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127819.77</v>
          </cell>
          <cell r="AN13">
            <v>0</v>
          </cell>
          <cell r="AQ13">
            <v>36431.85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167310.76999999999</v>
          </cell>
          <cell r="AX13">
            <v>0</v>
          </cell>
        </row>
        <row r="14">
          <cell r="M14">
            <v>19299.91</v>
          </cell>
          <cell r="N14">
            <v>0</v>
          </cell>
          <cell r="O14">
            <v>0</v>
          </cell>
          <cell r="P14">
            <v>2479709.69</v>
          </cell>
          <cell r="Q14">
            <v>1353917.6</v>
          </cell>
          <cell r="R14">
            <v>830756.3</v>
          </cell>
          <cell r="S14">
            <v>0</v>
          </cell>
          <cell r="T14">
            <v>0</v>
          </cell>
          <cell r="W14">
            <v>8806.4599999999991</v>
          </cell>
          <cell r="X14">
            <v>0</v>
          </cell>
          <cell r="Y14">
            <v>0</v>
          </cell>
          <cell r="Z14">
            <v>4624044.66</v>
          </cell>
          <cell r="AA14">
            <v>2058496.37</v>
          </cell>
          <cell r="AB14">
            <v>773589.7</v>
          </cell>
          <cell r="AC14">
            <v>0</v>
          </cell>
          <cell r="AD14">
            <v>0</v>
          </cell>
          <cell r="AG14">
            <v>45091.62</v>
          </cell>
          <cell r="AH14">
            <v>0</v>
          </cell>
          <cell r="AI14">
            <v>0</v>
          </cell>
          <cell r="AJ14">
            <v>3044405</v>
          </cell>
          <cell r="AK14">
            <v>1499021</v>
          </cell>
          <cell r="AL14">
            <v>904364</v>
          </cell>
          <cell r="AM14">
            <v>0</v>
          </cell>
          <cell r="AN14">
            <v>0</v>
          </cell>
          <cell r="AQ14">
            <v>37932.79</v>
          </cell>
          <cell r="AR14">
            <v>0</v>
          </cell>
          <cell r="AS14">
            <v>0</v>
          </cell>
          <cell r="AT14">
            <v>3436582</v>
          </cell>
          <cell r="AU14">
            <v>1227357</v>
          </cell>
          <cell r="AV14">
            <v>751604</v>
          </cell>
          <cell r="AW14">
            <v>0</v>
          </cell>
          <cell r="AX14">
            <v>0</v>
          </cell>
        </row>
        <row r="15">
          <cell r="M15">
            <v>8708.58</v>
          </cell>
          <cell r="N15">
            <v>0</v>
          </cell>
          <cell r="O15">
            <v>0</v>
          </cell>
          <cell r="P15">
            <v>5274112.16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8063.5</v>
          </cell>
          <cell r="X15">
            <v>0</v>
          </cell>
          <cell r="Y15">
            <v>0</v>
          </cell>
          <cell r="Z15">
            <v>5257564.1600000001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G15">
            <v>6128.26</v>
          </cell>
          <cell r="AH15">
            <v>0</v>
          </cell>
          <cell r="AI15">
            <v>0</v>
          </cell>
          <cell r="AJ15">
            <v>4725418.47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5056264.08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M17">
            <v>815090.69</v>
          </cell>
          <cell r="N17">
            <v>450471.23</v>
          </cell>
          <cell r="O17">
            <v>3403690.1</v>
          </cell>
          <cell r="P17">
            <v>5539538.2699999996</v>
          </cell>
          <cell r="Q17">
            <v>0</v>
          </cell>
          <cell r="R17">
            <v>0</v>
          </cell>
          <cell r="S17">
            <v>959248.8</v>
          </cell>
          <cell r="T17">
            <v>0</v>
          </cell>
          <cell r="W17">
            <v>746103.59</v>
          </cell>
          <cell r="X17">
            <v>340701.28</v>
          </cell>
          <cell r="Y17">
            <v>3380633.05</v>
          </cell>
          <cell r="Z17">
            <v>8038572.9400000004</v>
          </cell>
          <cell r="AA17">
            <v>0</v>
          </cell>
          <cell r="AB17">
            <v>309386</v>
          </cell>
          <cell r="AC17">
            <v>1548734.24</v>
          </cell>
          <cell r="AD17">
            <v>0</v>
          </cell>
          <cell r="AG17">
            <v>729274.01</v>
          </cell>
          <cell r="AH17">
            <v>376679.05</v>
          </cell>
          <cell r="AI17">
            <v>3390632.64</v>
          </cell>
          <cell r="AJ17">
            <v>6311995.1799999997</v>
          </cell>
          <cell r="AK17">
            <v>0</v>
          </cell>
          <cell r="AL17">
            <v>254598</v>
          </cell>
          <cell r="AM17">
            <v>1249987.07</v>
          </cell>
          <cell r="AN17">
            <v>0</v>
          </cell>
          <cell r="AQ17">
            <v>656148.52</v>
          </cell>
          <cell r="AR17">
            <v>368890.87</v>
          </cell>
          <cell r="AS17">
            <v>3370678.43</v>
          </cell>
          <cell r="AT17">
            <v>6780727.4299999997</v>
          </cell>
          <cell r="AU17">
            <v>0</v>
          </cell>
          <cell r="AV17">
            <v>254598</v>
          </cell>
          <cell r="AW17">
            <v>1350256.05</v>
          </cell>
          <cell r="AX17">
            <v>0</v>
          </cell>
        </row>
        <row r="18">
          <cell r="M18">
            <v>4043.33</v>
          </cell>
          <cell r="N18">
            <v>205027.01</v>
          </cell>
          <cell r="O18">
            <v>49383.08</v>
          </cell>
          <cell r="P18">
            <v>11117209.15</v>
          </cell>
          <cell r="Q18">
            <v>0</v>
          </cell>
          <cell r="R18">
            <v>853505.74</v>
          </cell>
          <cell r="S18">
            <v>0</v>
          </cell>
          <cell r="T18">
            <v>0</v>
          </cell>
          <cell r="W18">
            <v>7220.19</v>
          </cell>
          <cell r="X18">
            <v>125272.75</v>
          </cell>
          <cell r="Y18">
            <v>19573.8</v>
          </cell>
          <cell r="Z18">
            <v>12542947.41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G18">
            <v>4044</v>
          </cell>
          <cell r="AH18">
            <v>207612.16</v>
          </cell>
          <cell r="AI18">
            <v>18712.7</v>
          </cell>
          <cell r="AJ18">
            <v>9360396.1999999993</v>
          </cell>
          <cell r="AK18">
            <v>0</v>
          </cell>
          <cell r="AL18">
            <v>314600</v>
          </cell>
          <cell r="AM18">
            <v>0</v>
          </cell>
          <cell r="AN18">
            <v>0</v>
          </cell>
          <cell r="AQ18">
            <v>901.04</v>
          </cell>
          <cell r="AR18">
            <v>292497.91999999998</v>
          </cell>
          <cell r="AS18">
            <v>63155.1</v>
          </cell>
          <cell r="AT18">
            <v>8644843</v>
          </cell>
          <cell r="AU18">
            <v>0</v>
          </cell>
          <cell r="AV18">
            <v>853505</v>
          </cell>
          <cell r="AW18">
            <v>0</v>
          </cell>
          <cell r="AX18">
            <v>0</v>
          </cell>
        </row>
        <row r="19">
          <cell r="M19">
            <v>44302.78</v>
          </cell>
          <cell r="N19">
            <v>0</v>
          </cell>
          <cell r="O19">
            <v>562586.17000000004</v>
          </cell>
          <cell r="P19">
            <v>5581508.7300000004</v>
          </cell>
          <cell r="Q19">
            <v>0</v>
          </cell>
          <cell r="R19">
            <v>0</v>
          </cell>
          <cell r="S19">
            <v>204052.6</v>
          </cell>
          <cell r="T19">
            <v>0</v>
          </cell>
          <cell r="W19">
            <v>58198.11</v>
          </cell>
          <cell r="X19">
            <v>0</v>
          </cell>
          <cell r="Y19">
            <v>107322.65</v>
          </cell>
          <cell r="Z19">
            <v>3124167.76</v>
          </cell>
          <cell r="AA19">
            <v>0</v>
          </cell>
          <cell r="AB19">
            <v>0</v>
          </cell>
          <cell r="AC19">
            <v>164634.07999999999</v>
          </cell>
          <cell r="AD19">
            <v>0</v>
          </cell>
          <cell r="AG19">
            <v>56811.54</v>
          </cell>
          <cell r="AH19">
            <v>0</v>
          </cell>
          <cell r="AI19">
            <v>319736.27</v>
          </cell>
          <cell r="AJ19">
            <v>5154971.3099999996</v>
          </cell>
          <cell r="AK19">
            <v>0</v>
          </cell>
          <cell r="AL19">
            <v>0</v>
          </cell>
          <cell r="AM19">
            <v>174946.6</v>
          </cell>
          <cell r="AN19">
            <v>0</v>
          </cell>
          <cell r="AQ19">
            <v>56797.82</v>
          </cell>
          <cell r="AR19">
            <v>0</v>
          </cell>
          <cell r="AS19">
            <v>308075.96999999997</v>
          </cell>
          <cell r="AT19">
            <v>4773561.5199999996</v>
          </cell>
          <cell r="AU19">
            <v>0</v>
          </cell>
          <cell r="AV19">
            <v>0</v>
          </cell>
          <cell r="AW19">
            <v>174946.6</v>
          </cell>
          <cell r="AX19">
            <v>0</v>
          </cell>
        </row>
        <row r="20">
          <cell r="M20">
            <v>797952.36</v>
          </cell>
          <cell r="N20">
            <v>223131.35</v>
          </cell>
          <cell r="O20">
            <v>1318903.3</v>
          </cell>
          <cell r="P20">
            <v>2301910.5699999998</v>
          </cell>
          <cell r="Q20">
            <v>0</v>
          </cell>
          <cell r="R20">
            <v>0</v>
          </cell>
          <cell r="S20">
            <v>267625.12</v>
          </cell>
          <cell r="T20">
            <v>0</v>
          </cell>
          <cell r="W20">
            <v>837204.67</v>
          </cell>
          <cell r="X20">
            <v>226386.24</v>
          </cell>
          <cell r="Y20">
            <v>1738883.33</v>
          </cell>
          <cell r="Z20">
            <v>2080789.17</v>
          </cell>
          <cell r="AA20">
            <v>0</v>
          </cell>
          <cell r="AB20">
            <v>0</v>
          </cell>
          <cell r="AC20">
            <v>466860.58</v>
          </cell>
          <cell r="AD20">
            <v>0</v>
          </cell>
          <cell r="AG20">
            <v>894480.22</v>
          </cell>
          <cell r="AH20">
            <v>201439.2</v>
          </cell>
          <cell r="AI20">
            <v>1823850.08</v>
          </cell>
          <cell r="AJ20">
            <v>1164339.97</v>
          </cell>
          <cell r="AK20">
            <v>0</v>
          </cell>
          <cell r="AL20">
            <v>0</v>
          </cell>
          <cell r="AM20">
            <v>285259.27</v>
          </cell>
          <cell r="AN20">
            <v>0</v>
          </cell>
          <cell r="AQ20">
            <v>814637.91</v>
          </cell>
          <cell r="AR20">
            <v>255270.84</v>
          </cell>
          <cell r="AS20">
            <v>2073572.73</v>
          </cell>
          <cell r="AT20">
            <v>842733.94</v>
          </cell>
          <cell r="AU20">
            <v>0</v>
          </cell>
          <cell r="AV20">
            <v>0</v>
          </cell>
          <cell r="AW20">
            <v>459764.59</v>
          </cell>
          <cell r="AX20">
            <v>0</v>
          </cell>
        </row>
        <row r="21">
          <cell r="M21">
            <v>1044908.87</v>
          </cell>
          <cell r="N21">
            <v>226220.12</v>
          </cell>
          <cell r="O21">
            <v>1844162.24</v>
          </cell>
          <cell r="P21">
            <v>13076444.560000001</v>
          </cell>
          <cell r="Q21">
            <v>0</v>
          </cell>
          <cell r="R21">
            <v>7157920</v>
          </cell>
          <cell r="S21">
            <v>475786.48</v>
          </cell>
          <cell r="T21">
            <v>0</v>
          </cell>
          <cell r="W21">
            <v>678115.4</v>
          </cell>
          <cell r="X21">
            <v>228253.5</v>
          </cell>
          <cell r="Y21">
            <v>957671.98</v>
          </cell>
          <cell r="Z21">
            <v>14159112.369999999</v>
          </cell>
          <cell r="AA21">
            <v>0</v>
          </cell>
          <cell r="AB21">
            <v>8843220</v>
          </cell>
          <cell r="AC21">
            <v>398321.22</v>
          </cell>
          <cell r="AD21">
            <v>0</v>
          </cell>
          <cell r="AG21">
            <v>275408.94</v>
          </cell>
          <cell r="AH21">
            <v>228253.5</v>
          </cell>
          <cell r="AI21">
            <v>517911.75</v>
          </cell>
          <cell r="AJ21">
            <v>12634594</v>
          </cell>
          <cell r="AK21">
            <v>0</v>
          </cell>
          <cell r="AL21">
            <v>7712080</v>
          </cell>
          <cell r="AM21">
            <v>452242.94</v>
          </cell>
          <cell r="AN21">
            <v>0</v>
          </cell>
          <cell r="AQ21">
            <v>378416.07</v>
          </cell>
          <cell r="AR21">
            <v>228253.5</v>
          </cell>
          <cell r="AS21">
            <v>505005.5</v>
          </cell>
          <cell r="AT21">
            <v>13191893.92</v>
          </cell>
          <cell r="AU21">
            <v>0</v>
          </cell>
          <cell r="AV21">
            <v>8266948</v>
          </cell>
          <cell r="AW21">
            <v>401354.58</v>
          </cell>
          <cell r="AX21">
            <v>0</v>
          </cell>
        </row>
        <row r="22">
          <cell r="M22">
            <v>246165.05</v>
          </cell>
          <cell r="N22">
            <v>93560.55</v>
          </cell>
          <cell r="O22">
            <v>1763856.86</v>
          </cell>
          <cell r="P22">
            <v>905119.25</v>
          </cell>
          <cell r="Q22">
            <v>0</v>
          </cell>
          <cell r="R22">
            <v>0</v>
          </cell>
          <cell r="S22">
            <v>504166.37</v>
          </cell>
          <cell r="T22">
            <v>0</v>
          </cell>
          <cell r="W22">
            <v>104902.55</v>
          </cell>
          <cell r="X22">
            <v>54877.43</v>
          </cell>
          <cell r="Y22">
            <v>92795.94</v>
          </cell>
          <cell r="Z22">
            <v>1191321.81</v>
          </cell>
          <cell r="AA22">
            <v>0</v>
          </cell>
          <cell r="AB22">
            <v>0</v>
          </cell>
          <cell r="AC22">
            <v>225172.07</v>
          </cell>
          <cell r="AD22">
            <v>0</v>
          </cell>
          <cell r="AG22">
            <v>112771.15</v>
          </cell>
          <cell r="AH22">
            <v>101494.03</v>
          </cell>
          <cell r="AI22">
            <v>1665254</v>
          </cell>
          <cell r="AJ22">
            <v>869983.91</v>
          </cell>
          <cell r="AK22">
            <v>0</v>
          </cell>
          <cell r="AL22">
            <v>0</v>
          </cell>
          <cell r="AM22">
            <v>343955.84</v>
          </cell>
          <cell r="AN22">
            <v>0</v>
          </cell>
          <cell r="AQ22">
            <v>110898.25</v>
          </cell>
          <cell r="AR22">
            <v>101500.09</v>
          </cell>
          <cell r="AS22">
            <v>1667232.96</v>
          </cell>
          <cell r="AT22">
            <v>906334.67</v>
          </cell>
          <cell r="AU22">
            <v>0</v>
          </cell>
          <cell r="AV22">
            <v>0</v>
          </cell>
          <cell r="AW22">
            <v>1514275.38</v>
          </cell>
          <cell r="AX22">
            <v>0</v>
          </cell>
        </row>
        <row r="23">
          <cell r="M23">
            <v>37870.239999999998</v>
          </cell>
          <cell r="N23">
            <v>32085.89</v>
          </cell>
          <cell r="O23">
            <v>282434.96999999997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30504.6</v>
          </cell>
          <cell r="X23">
            <v>20844.810000000001</v>
          </cell>
          <cell r="Y23">
            <v>176304.02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G23">
            <v>45146.81</v>
          </cell>
          <cell r="AH23">
            <v>62534.43</v>
          </cell>
          <cell r="AI23">
            <v>388370.02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Q23">
            <v>38130.75</v>
          </cell>
          <cell r="AR23">
            <v>41689.620000000003</v>
          </cell>
          <cell r="AS23">
            <v>282337.02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M24">
            <v>71580.42</v>
          </cell>
          <cell r="N24">
            <v>33196.370000000003</v>
          </cell>
          <cell r="O24">
            <v>381877.63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111580.42</v>
          </cell>
          <cell r="X24">
            <v>43196.37</v>
          </cell>
          <cell r="Y24">
            <v>561877.63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G24">
            <v>75193.84</v>
          </cell>
          <cell r="AH24">
            <v>42134.48</v>
          </cell>
          <cell r="AI24">
            <v>388393.46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30276.03</v>
          </cell>
          <cell r="AR24">
            <v>41844.36</v>
          </cell>
          <cell r="AS24">
            <v>207680.41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M25">
            <v>46694.92</v>
          </cell>
          <cell r="N25">
            <v>30725.85</v>
          </cell>
          <cell r="O25">
            <v>315868.14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25671.47</v>
          </cell>
          <cell r="X25">
            <v>16124.97</v>
          </cell>
          <cell r="Y25">
            <v>205421.81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G25">
            <v>46694.92</v>
          </cell>
          <cell r="AH25">
            <v>16124.97</v>
          </cell>
          <cell r="AI25">
            <v>315868.14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46694.92</v>
          </cell>
          <cell r="AR25">
            <v>16124.97</v>
          </cell>
          <cell r="AS25">
            <v>315868.14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M26">
            <v>986972.03</v>
          </cell>
          <cell r="N26">
            <v>257992.4</v>
          </cell>
          <cell r="O26">
            <v>1261576.17</v>
          </cell>
          <cell r="P26">
            <v>0</v>
          </cell>
          <cell r="Q26">
            <v>0</v>
          </cell>
          <cell r="R26">
            <v>0</v>
          </cell>
          <cell r="S26">
            <v>89755.36</v>
          </cell>
          <cell r="T26">
            <v>0</v>
          </cell>
          <cell r="W26">
            <v>92643.73</v>
          </cell>
          <cell r="X26">
            <v>416752.07</v>
          </cell>
          <cell r="Y26">
            <v>1226241.4099999999</v>
          </cell>
          <cell r="Z26">
            <v>0</v>
          </cell>
          <cell r="AA26">
            <v>0</v>
          </cell>
          <cell r="AB26">
            <v>0</v>
          </cell>
          <cell r="AC26">
            <v>79420.259999999995</v>
          </cell>
          <cell r="AD26">
            <v>0</v>
          </cell>
          <cell r="AG26">
            <v>550951.5</v>
          </cell>
          <cell r="AH26">
            <v>359790.97</v>
          </cell>
          <cell r="AI26">
            <v>1572757.3</v>
          </cell>
          <cell r="AJ26">
            <v>0</v>
          </cell>
          <cell r="AK26">
            <v>0</v>
          </cell>
          <cell r="AL26">
            <v>0</v>
          </cell>
          <cell r="AM26">
            <v>85031.22</v>
          </cell>
          <cell r="AN26">
            <v>0</v>
          </cell>
          <cell r="AQ26">
            <v>846337.09</v>
          </cell>
          <cell r="AR26">
            <v>395397.36</v>
          </cell>
          <cell r="AS26">
            <v>1682018.18</v>
          </cell>
          <cell r="AT26">
            <v>0</v>
          </cell>
          <cell r="AU26">
            <v>0</v>
          </cell>
          <cell r="AV26">
            <v>0</v>
          </cell>
          <cell r="AW26">
            <v>91912.4</v>
          </cell>
          <cell r="AX26">
            <v>0</v>
          </cell>
        </row>
        <row r="27">
          <cell r="M27">
            <v>494331.09</v>
          </cell>
          <cell r="N27">
            <v>174555.97</v>
          </cell>
          <cell r="O27">
            <v>1071815.74</v>
          </cell>
          <cell r="P27">
            <v>0</v>
          </cell>
          <cell r="Q27">
            <v>0</v>
          </cell>
          <cell r="R27">
            <v>0</v>
          </cell>
          <cell r="S27">
            <v>90062.34</v>
          </cell>
          <cell r="T27">
            <v>0</v>
          </cell>
          <cell r="W27">
            <v>516091.57</v>
          </cell>
          <cell r="X27">
            <v>182239.93</v>
          </cell>
          <cell r="Y27">
            <v>1118997.1299999999</v>
          </cell>
          <cell r="Z27">
            <v>0</v>
          </cell>
          <cell r="AA27">
            <v>0</v>
          </cell>
          <cell r="AB27">
            <v>0</v>
          </cell>
          <cell r="AC27">
            <v>102579.46</v>
          </cell>
          <cell r="AD27">
            <v>0</v>
          </cell>
          <cell r="AG27">
            <v>377628.49</v>
          </cell>
          <cell r="AH27">
            <v>117729.97</v>
          </cell>
          <cell r="AI27">
            <v>1261009.1299999999</v>
          </cell>
          <cell r="AJ27">
            <v>0</v>
          </cell>
          <cell r="AK27">
            <v>0</v>
          </cell>
          <cell r="AL27">
            <v>0</v>
          </cell>
          <cell r="AM27">
            <v>99011.88</v>
          </cell>
          <cell r="AN27">
            <v>0</v>
          </cell>
          <cell r="AQ27">
            <v>214770.16</v>
          </cell>
          <cell r="AR27">
            <v>217689.18</v>
          </cell>
          <cell r="AS27">
            <v>1261009.1299999999</v>
          </cell>
          <cell r="AT27">
            <v>0</v>
          </cell>
          <cell r="AU27">
            <v>0</v>
          </cell>
          <cell r="AV27">
            <v>0</v>
          </cell>
          <cell r="AW27">
            <v>111289.60000000001</v>
          </cell>
          <cell r="AX27">
            <v>0</v>
          </cell>
        </row>
        <row r="28">
          <cell r="M28">
            <v>605882.28</v>
          </cell>
          <cell r="N28">
            <v>115831.25</v>
          </cell>
          <cell r="O28">
            <v>653511.19999999995</v>
          </cell>
          <cell r="P28">
            <v>0</v>
          </cell>
          <cell r="Q28">
            <v>0</v>
          </cell>
          <cell r="R28">
            <v>0</v>
          </cell>
          <cell r="S28">
            <v>34664.400000000001</v>
          </cell>
          <cell r="T28">
            <v>0</v>
          </cell>
          <cell r="W28">
            <v>672163.33</v>
          </cell>
          <cell r="X28">
            <v>88406.67</v>
          </cell>
          <cell r="Y28">
            <v>654226.94999999995</v>
          </cell>
          <cell r="Z28">
            <v>0</v>
          </cell>
          <cell r="AA28">
            <v>0</v>
          </cell>
          <cell r="AB28">
            <v>0</v>
          </cell>
          <cell r="AC28">
            <v>78443.87</v>
          </cell>
          <cell r="AD28">
            <v>0</v>
          </cell>
          <cell r="AG28">
            <v>589990</v>
          </cell>
          <cell r="AH28">
            <v>38414.78</v>
          </cell>
          <cell r="AI28">
            <v>625945.34</v>
          </cell>
          <cell r="AJ28">
            <v>0</v>
          </cell>
          <cell r="AK28">
            <v>0</v>
          </cell>
          <cell r="AL28">
            <v>0</v>
          </cell>
          <cell r="AM28">
            <v>68789.38</v>
          </cell>
          <cell r="AN28">
            <v>0</v>
          </cell>
          <cell r="AQ28">
            <v>592134.57999999996</v>
          </cell>
          <cell r="AR28">
            <v>42443.29</v>
          </cell>
          <cell r="AS28">
            <v>773093.06</v>
          </cell>
          <cell r="AT28">
            <v>0</v>
          </cell>
          <cell r="AU28">
            <v>0</v>
          </cell>
          <cell r="AV28">
            <v>0</v>
          </cell>
          <cell r="AW28">
            <v>107978.79</v>
          </cell>
          <cell r="AX28">
            <v>0</v>
          </cell>
        </row>
        <row r="29">
          <cell r="M29">
            <v>64059.66</v>
          </cell>
          <cell r="N29">
            <v>59992.38</v>
          </cell>
          <cell r="O29">
            <v>834526.77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61009.2</v>
          </cell>
          <cell r="X29">
            <v>59992.38</v>
          </cell>
          <cell r="Y29">
            <v>834526.77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G29">
            <v>67110.12</v>
          </cell>
          <cell r="AH29">
            <v>55925.1</v>
          </cell>
          <cell r="AI29">
            <v>672231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Q29">
            <v>67110.12</v>
          </cell>
          <cell r="AR29">
            <v>101682</v>
          </cell>
          <cell r="AS29">
            <v>831645.78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M30">
            <v>143066.25</v>
          </cell>
          <cell r="N30">
            <v>17940.23</v>
          </cell>
          <cell r="O30">
            <v>255741.05</v>
          </cell>
          <cell r="P30">
            <v>0</v>
          </cell>
          <cell r="Q30">
            <v>0</v>
          </cell>
          <cell r="R30">
            <v>0</v>
          </cell>
          <cell r="S30">
            <v>210650.42</v>
          </cell>
          <cell r="T30">
            <v>124588.85</v>
          </cell>
          <cell r="W30">
            <v>75764.81</v>
          </cell>
          <cell r="X30">
            <v>57015.18</v>
          </cell>
          <cell r="Y30">
            <v>351808.23</v>
          </cell>
          <cell r="Z30">
            <v>0</v>
          </cell>
          <cell r="AA30">
            <v>0</v>
          </cell>
          <cell r="AB30">
            <v>0</v>
          </cell>
          <cell r="AC30">
            <v>204678.38</v>
          </cell>
          <cell r="AD30">
            <v>107634</v>
          </cell>
          <cell r="AG30">
            <v>125705.4</v>
          </cell>
          <cell r="AH30">
            <v>34833.58</v>
          </cell>
          <cell r="AI30">
            <v>383661.88</v>
          </cell>
          <cell r="AJ30">
            <v>0</v>
          </cell>
          <cell r="AK30">
            <v>0</v>
          </cell>
          <cell r="AL30">
            <v>0</v>
          </cell>
          <cell r="AM30">
            <v>94640.41</v>
          </cell>
          <cell r="AN30">
            <v>102728.07</v>
          </cell>
          <cell r="AQ30">
            <v>124130.87</v>
          </cell>
          <cell r="AR30">
            <v>28982.49</v>
          </cell>
          <cell r="AS30">
            <v>382910</v>
          </cell>
          <cell r="AT30">
            <v>0</v>
          </cell>
          <cell r="AU30">
            <v>0</v>
          </cell>
          <cell r="AV30">
            <v>0</v>
          </cell>
          <cell r="AW30">
            <v>86212</v>
          </cell>
          <cell r="AX30">
            <v>102728.07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2903956.1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2946628.23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2932861.08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3012381.08</v>
          </cell>
        </row>
        <row r="32">
          <cell r="M32">
            <v>21296.91</v>
          </cell>
          <cell r="N32">
            <v>389.89</v>
          </cell>
          <cell r="O32">
            <v>18928.400000000001</v>
          </cell>
          <cell r="P32">
            <v>226122.33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W32">
            <v>21295.86</v>
          </cell>
          <cell r="X32">
            <v>389.89</v>
          </cell>
          <cell r="Y32">
            <v>19056.52</v>
          </cell>
          <cell r="Z32">
            <v>221666.23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G32">
            <v>21651.75</v>
          </cell>
          <cell r="AH32">
            <v>0</v>
          </cell>
          <cell r="AI32">
            <v>12085.42</v>
          </cell>
          <cell r="AJ32">
            <v>244741.75</v>
          </cell>
          <cell r="AK32">
            <v>0</v>
          </cell>
          <cell r="AL32">
            <v>0</v>
          </cell>
          <cell r="AM32">
            <v>15496.18</v>
          </cell>
          <cell r="AN32">
            <v>0</v>
          </cell>
          <cell r="AQ32">
            <v>46461.18</v>
          </cell>
          <cell r="AR32">
            <v>0</v>
          </cell>
          <cell r="AS32">
            <v>15093.31</v>
          </cell>
          <cell r="AT32">
            <v>223942.23</v>
          </cell>
          <cell r="AU32">
            <v>0</v>
          </cell>
          <cell r="AV32">
            <v>0</v>
          </cell>
          <cell r="AW32">
            <v>11459.08</v>
          </cell>
          <cell r="AX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268627.06</v>
          </cell>
          <cell r="Q33">
            <v>0</v>
          </cell>
          <cell r="R33">
            <v>268627.06</v>
          </cell>
          <cell r="S33">
            <v>326410.78999999998</v>
          </cell>
          <cell r="T33">
            <v>0</v>
          </cell>
          <cell r="W33">
            <v>0</v>
          </cell>
          <cell r="X33">
            <v>0</v>
          </cell>
          <cell r="Y33">
            <v>0</v>
          </cell>
          <cell r="Z33">
            <v>489789.94</v>
          </cell>
          <cell r="AA33">
            <v>0</v>
          </cell>
          <cell r="AB33">
            <v>489789.94</v>
          </cell>
          <cell r="AC33">
            <v>570910.06000000006</v>
          </cell>
          <cell r="AD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551576</v>
          </cell>
          <cell r="AK33">
            <v>0</v>
          </cell>
          <cell r="AL33">
            <v>551576</v>
          </cell>
          <cell r="AM33">
            <v>238537.57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415308.76</v>
          </cell>
          <cell r="AU33">
            <v>0</v>
          </cell>
          <cell r="AV33">
            <v>307632</v>
          </cell>
          <cell r="AW33">
            <v>276830.71999999997</v>
          </cell>
          <cell r="AX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2320341.6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115039.75</v>
          </cell>
          <cell r="AD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490989.44</v>
          </cell>
          <cell r="AN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376674.56</v>
          </cell>
          <cell r="AX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433518.16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242188.92</v>
          </cell>
          <cell r="AD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664867.63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28550.31</v>
          </cell>
          <cell r="AX35">
            <v>0</v>
          </cell>
        </row>
        <row r="36">
          <cell r="M36">
            <v>0</v>
          </cell>
          <cell r="N36">
            <v>0</v>
          </cell>
          <cell r="O36">
            <v>549937.61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0</v>
          </cell>
          <cell r="Y36">
            <v>569182.15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M37">
            <v>0</v>
          </cell>
          <cell r="N37">
            <v>0</v>
          </cell>
          <cell r="O37">
            <v>398700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467445.6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M38">
            <v>2403</v>
          </cell>
          <cell r="N38">
            <v>0</v>
          </cell>
          <cell r="O38">
            <v>7963696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3364.2</v>
          </cell>
          <cell r="X38">
            <v>0</v>
          </cell>
          <cell r="Y38">
            <v>8248305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G38">
            <v>1724.64</v>
          </cell>
          <cell r="AH38">
            <v>0</v>
          </cell>
          <cell r="AI38">
            <v>10986912.5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1724.63</v>
          </cell>
          <cell r="AR38">
            <v>0</v>
          </cell>
          <cell r="AS38">
            <v>10985539.68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M39">
            <v>0</v>
          </cell>
          <cell r="N39">
            <v>0</v>
          </cell>
          <cell r="O39">
            <v>68742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Y39">
            <v>104487.84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G39">
            <v>0</v>
          </cell>
          <cell r="AH39">
            <v>0</v>
          </cell>
          <cell r="AI39">
            <v>68742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0</v>
          </cell>
          <cell r="AR39">
            <v>0</v>
          </cell>
          <cell r="AS39">
            <v>2749.68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15212.96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150923.35999999999</v>
          </cell>
          <cell r="AD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73753.8</v>
          </cell>
          <cell r="AN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73753.8</v>
          </cell>
          <cell r="AX40">
            <v>0</v>
          </cell>
        </row>
        <row r="41">
          <cell r="M41">
            <v>0</v>
          </cell>
          <cell r="N41">
            <v>0</v>
          </cell>
          <cell r="O41">
            <v>500313.19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0</v>
          </cell>
          <cell r="Y41">
            <v>642167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637245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761780.88</v>
          </cell>
          <cell r="AD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816887.4</v>
          </cell>
          <cell r="AN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816887.4</v>
          </cell>
          <cell r="AX42">
            <v>0</v>
          </cell>
        </row>
        <row r="43">
          <cell r="M43">
            <v>0</v>
          </cell>
          <cell r="N43">
            <v>0</v>
          </cell>
          <cell r="O43">
            <v>31992.86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0</v>
          </cell>
          <cell r="Y43">
            <v>43525.17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G43">
            <v>0</v>
          </cell>
          <cell r="AH43">
            <v>0</v>
          </cell>
          <cell r="AI43">
            <v>29016.78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Q43">
            <v>0</v>
          </cell>
          <cell r="AR43">
            <v>0</v>
          </cell>
          <cell r="AS43">
            <v>10788.29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M44">
            <v>0</v>
          </cell>
          <cell r="N44">
            <v>0</v>
          </cell>
          <cell r="O44">
            <v>1206180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0</v>
          </cell>
          <cell r="X44">
            <v>0</v>
          </cell>
          <cell r="Y44">
            <v>1320097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G44">
            <v>0</v>
          </cell>
          <cell r="AH44">
            <v>0</v>
          </cell>
          <cell r="AI44">
            <v>1340200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Q44">
            <v>0</v>
          </cell>
          <cell r="AR44">
            <v>0</v>
          </cell>
          <cell r="AS44">
            <v>1340200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M46">
            <v>74843.58</v>
          </cell>
          <cell r="N46">
            <v>5646.66</v>
          </cell>
          <cell r="O46">
            <v>85493.46</v>
          </cell>
          <cell r="P46">
            <v>48882.74</v>
          </cell>
          <cell r="Q46">
            <v>0</v>
          </cell>
          <cell r="R46">
            <v>0</v>
          </cell>
          <cell r="S46">
            <v>3858.15</v>
          </cell>
          <cell r="T46">
            <v>28354.240000000002</v>
          </cell>
          <cell r="W46">
            <v>74843.58</v>
          </cell>
          <cell r="X46">
            <v>5646.66</v>
          </cell>
          <cell r="Y46">
            <v>85493.46</v>
          </cell>
          <cell r="Z46">
            <v>60000</v>
          </cell>
          <cell r="AA46">
            <v>0</v>
          </cell>
          <cell r="AB46">
            <v>0</v>
          </cell>
          <cell r="AC46">
            <v>11574.45</v>
          </cell>
          <cell r="AD46">
            <v>28474.97</v>
          </cell>
          <cell r="AG46">
            <v>74843.58</v>
          </cell>
          <cell r="AH46">
            <v>5646.66</v>
          </cell>
          <cell r="AI46">
            <v>85493.46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28354.240000000002</v>
          </cell>
          <cell r="AQ46">
            <v>74843.56</v>
          </cell>
          <cell r="AR46">
            <v>5646.65</v>
          </cell>
          <cell r="AS46">
            <v>85493.47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28354.240000000002</v>
          </cell>
        </row>
        <row r="47"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M48">
            <v>183524.71</v>
          </cell>
          <cell r="N48">
            <v>63288.81</v>
          </cell>
          <cell r="O48">
            <v>270698.46999999997</v>
          </cell>
          <cell r="P48">
            <v>1401601.92</v>
          </cell>
          <cell r="Q48">
            <v>0</v>
          </cell>
          <cell r="R48">
            <v>0</v>
          </cell>
          <cell r="S48">
            <v>24100</v>
          </cell>
          <cell r="T48">
            <v>34100.639999999999</v>
          </cell>
          <cell r="W48">
            <v>283524.71000000002</v>
          </cell>
          <cell r="X48">
            <v>103288.81</v>
          </cell>
          <cell r="Y48">
            <v>310698.46999999997</v>
          </cell>
          <cell r="Z48">
            <v>701601.92</v>
          </cell>
          <cell r="AA48">
            <v>0</v>
          </cell>
          <cell r="AB48">
            <v>0</v>
          </cell>
          <cell r="AC48">
            <v>62862.93</v>
          </cell>
          <cell r="AD48">
            <v>35100.639999999999</v>
          </cell>
          <cell r="AG48">
            <v>233524.71</v>
          </cell>
          <cell r="AH48">
            <v>103288.81</v>
          </cell>
          <cell r="AI48">
            <v>265698.46999999997</v>
          </cell>
          <cell r="AJ48">
            <v>651601.92000000004</v>
          </cell>
          <cell r="AK48">
            <v>0</v>
          </cell>
          <cell r="AL48">
            <v>0</v>
          </cell>
          <cell r="AM48">
            <v>62862.93</v>
          </cell>
          <cell r="AN48">
            <v>35100.639999999999</v>
          </cell>
          <cell r="AQ48">
            <v>233524.71</v>
          </cell>
          <cell r="AR48">
            <v>103288.79</v>
          </cell>
          <cell r="AS48">
            <v>265698.45</v>
          </cell>
          <cell r="AT48">
            <v>651601.92000000004</v>
          </cell>
          <cell r="AU48">
            <v>0</v>
          </cell>
          <cell r="AV48">
            <v>0</v>
          </cell>
          <cell r="AW48">
            <v>112862.91</v>
          </cell>
          <cell r="AX48">
            <v>34100.639999999999</v>
          </cell>
        </row>
        <row r="49">
          <cell r="M49">
            <v>6680.34</v>
          </cell>
          <cell r="N49">
            <v>1233.03</v>
          </cell>
          <cell r="O49">
            <v>8219.4500000000007</v>
          </cell>
          <cell r="P49">
            <v>141317.85</v>
          </cell>
          <cell r="Q49">
            <v>0</v>
          </cell>
          <cell r="R49">
            <v>0</v>
          </cell>
          <cell r="S49">
            <v>8596.41</v>
          </cell>
          <cell r="T49">
            <v>0</v>
          </cell>
          <cell r="W49">
            <v>5152.16</v>
          </cell>
          <cell r="X49">
            <v>1125.71</v>
          </cell>
          <cell r="Y49">
            <v>9127.2199999999993</v>
          </cell>
          <cell r="Z49">
            <v>103264.78</v>
          </cell>
          <cell r="AA49">
            <v>0</v>
          </cell>
          <cell r="AB49">
            <v>0</v>
          </cell>
          <cell r="AC49">
            <v>8605.91</v>
          </cell>
          <cell r="AD49">
            <v>0</v>
          </cell>
          <cell r="AG49">
            <v>4156.22</v>
          </cell>
          <cell r="AH49">
            <v>411.01</v>
          </cell>
          <cell r="AI49">
            <v>7571.03</v>
          </cell>
          <cell r="AJ49">
            <v>68843.19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Q49">
            <v>5375.66</v>
          </cell>
          <cell r="AR49">
            <v>941.57</v>
          </cell>
          <cell r="AS49">
            <v>8477.6299999999992</v>
          </cell>
          <cell r="AT49">
            <v>51632.39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M50">
            <v>6551.7</v>
          </cell>
          <cell r="N50">
            <v>3324.31</v>
          </cell>
          <cell r="O50">
            <v>37386.129999999997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6551.7</v>
          </cell>
          <cell r="X50">
            <v>3324.31</v>
          </cell>
          <cell r="Y50">
            <v>37386.129999999997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G50">
            <v>6551.7</v>
          </cell>
          <cell r="AH50">
            <v>3324.31</v>
          </cell>
          <cell r="AI50">
            <v>37386.129999999997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6551.71</v>
          </cell>
          <cell r="AR50">
            <v>3324.32</v>
          </cell>
          <cell r="AS50">
            <v>37386.120000000003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M51">
            <v>7423.73</v>
          </cell>
          <cell r="N51">
            <v>450.36</v>
          </cell>
          <cell r="O51">
            <v>9365.81</v>
          </cell>
          <cell r="P51">
            <v>0</v>
          </cell>
          <cell r="Q51">
            <v>0</v>
          </cell>
          <cell r="R51">
            <v>0</v>
          </cell>
          <cell r="S51">
            <v>7328.93</v>
          </cell>
          <cell r="T51">
            <v>0</v>
          </cell>
          <cell r="W51">
            <v>7423.73</v>
          </cell>
          <cell r="X51">
            <v>450.36</v>
          </cell>
          <cell r="Y51">
            <v>9365.81</v>
          </cell>
          <cell r="Z51">
            <v>0</v>
          </cell>
          <cell r="AA51">
            <v>0</v>
          </cell>
          <cell r="AB51">
            <v>0</v>
          </cell>
          <cell r="AC51">
            <v>7328.92</v>
          </cell>
          <cell r="AD51">
            <v>0</v>
          </cell>
          <cell r="AG51">
            <v>7423.73</v>
          </cell>
          <cell r="AH51">
            <v>513.66</v>
          </cell>
          <cell r="AI51">
            <v>9365.81</v>
          </cell>
          <cell r="AJ51">
            <v>0</v>
          </cell>
          <cell r="AK51">
            <v>0</v>
          </cell>
          <cell r="AL51">
            <v>0</v>
          </cell>
          <cell r="AM51">
            <v>7328.93</v>
          </cell>
          <cell r="AN51">
            <v>0</v>
          </cell>
          <cell r="AQ51">
            <v>6997.51</v>
          </cell>
          <cell r="AR51">
            <v>449.65</v>
          </cell>
          <cell r="AS51">
            <v>9365.82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M53">
            <v>5503574.8799999999</v>
          </cell>
          <cell r="N53">
            <v>662760.24</v>
          </cell>
          <cell r="O53">
            <v>8987336.7100000009</v>
          </cell>
          <cell r="P53">
            <v>8168707.9699999997</v>
          </cell>
          <cell r="Q53">
            <v>0</v>
          </cell>
          <cell r="R53">
            <v>0</v>
          </cell>
          <cell r="S53">
            <v>2970095.75</v>
          </cell>
          <cell r="T53">
            <v>0</v>
          </cell>
          <cell r="W53">
            <v>2239168.62</v>
          </cell>
          <cell r="X53">
            <v>660818.97</v>
          </cell>
          <cell r="Y53">
            <v>7886485.6500000004</v>
          </cell>
          <cell r="Z53">
            <v>7495102.3799999999</v>
          </cell>
          <cell r="AA53">
            <v>0</v>
          </cell>
          <cell r="AB53">
            <v>0</v>
          </cell>
          <cell r="AC53">
            <v>2492153.66</v>
          </cell>
          <cell r="AD53">
            <v>0</v>
          </cell>
          <cell r="AG53">
            <v>4439278.22</v>
          </cell>
          <cell r="AH53">
            <v>765851.12</v>
          </cell>
          <cell r="AI53">
            <v>8406478.0199999996</v>
          </cell>
          <cell r="AJ53">
            <v>8381637.2999999998</v>
          </cell>
          <cell r="AK53">
            <v>0</v>
          </cell>
          <cell r="AL53">
            <v>0</v>
          </cell>
          <cell r="AM53">
            <v>2502303.0499999998</v>
          </cell>
          <cell r="AN53">
            <v>0</v>
          </cell>
          <cell r="AQ53">
            <v>4414472.0599999996</v>
          </cell>
          <cell r="AR53">
            <v>754731.1</v>
          </cell>
          <cell r="AS53">
            <v>8394550.9900000002</v>
          </cell>
          <cell r="AT53">
            <v>7939122.5599999996</v>
          </cell>
          <cell r="AU53">
            <v>0</v>
          </cell>
          <cell r="AV53">
            <v>0</v>
          </cell>
          <cell r="AW53">
            <v>2510915.52</v>
          </cell>
          <cell r="AX53">
            <v>0</v>
          </cell>
        </row>
        <row r="54">
          <cell r="M54">
            <v>185302.73</v>
          </cell>
          <cell r="N54">
            <v>308662.5</v>
          </cell>
          <cell r="O54">
            <v>860647.59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W54">
            <v>122469.66</v>
          </cell>
          <cell r="X54">
            <v>201847.59</v>
          </cell>
          <cell r="Y54">
            <v>955496.1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G54">
            <v>72439.16</v>
          </cell>
          <cell r="AH54">
            <v>202650.59</v>
          </cell>
          <cell r="AI54">
            <v>856981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Q54">
            <v>55400.21</v>
          </cell>
          <cell r="AR54">
            <v>335427.33</v>
          </cell>
          <cell r="AS54">
            <v>824799.31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4186189.69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4108955.15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4179928.42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4338968.42</v>
          </cell>
        </row>
        <row r="56">
          <cell r="M56">
            <v>1256.32</v>
          </cell>
          <cell r="N56">
            <v>3050.46</v>
          </cell>
          <cell r="O56">
            <v>24462.76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9108.32</v>
          </cell>
          <cell r="X56">
            <v>7626.15</v>
          </cell>
          <cell r="Y56">
            <v>50815.88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G56">
            <v>14447.68</v>
          </cell>
          <cell r="AH56">
            <v>66093.3</v>
          </cell>
          <cell r="AI56">
            <v>176609.37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Q56">
            <v>1456.57</v>
          </cell>
          <cell r="AR56">
            <v>66093.3</v>
          </cell>
          <cell r="AS56">
            <v>172315.93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M58">
            <v>52796.36</v>
          </cell>
          <cell r="N58">
            <v>0</v>
          </cell>
          <cell r="O58">
            <v>85740.69</v>
          </cell>
          <cell r="P58">
            <v>39730.449999999997</v>
          </cell>
          <cell r="Q58">
            <v>0</v>
          </cell>
          <cell r="R58">
            <v>0</v>
          </cell>
          <cell r="S58">
            <v>27185.01</v>
          </cell>
          <cell r="T58">
            <v>24276.01</v>
          </cell>
          <cell r="W58">
            <v>134203.64000000001</v>
          </cell>
          <cell r="X58">
            <v>4318</v>
          </cell>
          <cell r="Y58">
            <v>0</v>
          </cell>
          <cell r="Z58">
            <v>48072.37</v>
          </cell>
          <cell r="AA58">
            <v>0</v>
          </cell>
          <cell r="AB58">
            <v>0</v>
          </cell>
          <cell r="AC58">
            <v>14825.14</v>
          </cell>
          <cell r="AD58">
            <v>26724.48</v>
          </cell>
          <cell r="AG58">
            <v>79663.070000000007</v>
          </cell>
          <cell r="AH58">
            <v>444.16</v>
          </cell>
          <cell r="AI58">
            <v>58162.5</v>
          </cell>
          <cell r="AJ58">
            <v>41249.14</v>
          </cell>
          <cell r="AK58">
            <v>0</v>
          </cell>
          <cell r="AL58">
            <v>0</v>
          </cell>
          <cell r="AM58">
            <v>29388.13</v>
          </cell>
          <cell r="AN58">
            <v>30605.56</v>
          </cell>
          <cell r="AQ58">
            <v>72420.97</v>
          </cell>
          <cell r="AR58">
            <v>1809.97</v>
          </cell>
          <cell r="AS58">
            <v>99895.89</v>
          </cell>
          <cell r="AT58">
            <v>45708.6</v>
          </cell>
          <cell r="AU58">
            <v>0</v>
          </cell>
          <cell r="AV58">
            <v>0</v>
          </cell>
          <cell r="AW58">
            <v>9343.6</v>
          </cell>
          <cell r="AX58">
            <v>25476.04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W59">
            <v>1525.23</v>
          </cell>
          <cell r="X59">
            <v>2542.0500000000002</v>
          </cell>
          <cell r="Y59">
            <v>2880.99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G59">
            <v>3050.46</v>
          </cell>
          <cell r="AH59">
            <v>5084.1000000000004</v>
          </cell>
          <cell r="AI59">
            <v>6722.31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Q59">
            <v>3050.46</v>
          </cell>
          <cell r="AR59">
            <v>5084.1000000000004</v>
          </cell>
          <cell r="AS59">
            <v>8642.9699999999993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M61">
            <v>1740163.94</v>
          </cell>
          <cell r="N61">
            <v>279456.39</v>
          </cell>
          <cell r="O61">
            <v>4238285.57</v>
          </cell>
          <cell r="P61">
            <v>5750884.8700000001</v>
          </cell>
          <cell r="Q61">
            <v>0</v>
          </cell>
          <cell r="R61">
            <v>0</v>
          </cell>
          <cell r="S61">
            <v>974057.65</v>
          </cell>
          <cell r="T61">
            <v>0</v>
          </cell>
          <cell r="W61">
            <v>1866931.77</v>
          </cell>
          <cell r="X61">
            <v>257165.13</v>
          </cell>
          <cell r="Y61">
            <v>4561774.0599999996</v>
          </cell>
          <cell r="Z61">
            <v>5362319.6900000004</v>
          </cell>
          <cell r="AA61">
            <v>0</v>
          </cell>
          <cell r="AB61">
            <v>0</v>
          </cell>
          <cell r="AC61">
            <v>2148127.5499999998</v>
          </cell>
          <cell r="AD61">
            <v>0</v>
          </cell>
          <cell r="AG61">
            <v>1907632.68</v>
          </cell>
          <cell r="AH61">
            <v>247343.55</v>
          </cell>
          <cell r="AI61">
            <v>4728124.9400000004</v>
          </cell>
          <cell r="AJ61">
            <v>5778865.29</v>
          </cell>
          <cell r="AK61">
            <v>0</v>
          </cell>
          <cell r="AL61">
            <v>0</v>
          </cell>
          <cell r="AM61">
            <v>914373.91</v>
          </cell>
          <cell r="AN61">
            <v>0</v>
          </cell>
          <cell r="AQ61">
            <v>1905141.68</v>
          </cell>
          <cell r="AR61">
            <v>291038.95</v>
          </cell>
          <cell r="AS61">
            <v>4755741.7300000004</v>
          </cell>
          <cell r="AT61">
            <v>5523203.8899999997</v>
          </cell>
          <cell r="AU61">
            <v>0</v>
          </cell>
          <cell r="AV61">
            <v>0</v>
          </cell>
          <cell r="AW61">
            <v>918115.99</v>
          </cell>
          <cell r="AX61">
            <v>0</v>
          </cell>
        </row>
        <row r="62">
          <cell r="M62">
            <v>348096.22</v>
          </cell>
          <cell r="N62">
            <v>48407.99</v>
          </cell>
          <cell r="O62">
            <v>563474.02</v>
          </cell>
          <cell r="P62">
            <v>185285.33</v>
          </cell>
          <cell r="Q62">
            <v>0</v>
          </cell>
          <cell r="R62">
            <v>0</v>
          </cell>
          <cell r="S62">
            <v>49130</v>
          </cell>
          <cell r="T62">
            <v>0</v>
          </cell>
          <cell r="W62">
            <v>647160</v>
          </cell>
          <cell r="X62">
            <v>39747.879999999997</v>
          </cell>
          <cell r="Y62">
            <v>303171</v>
          </cell>
          <cell r="Z62">
            <v>221773.2</v>
          </cell>
          <cell r="AA62">
            <v>0</v>
          </cell>
          <cell r="AB62">
            <v>0</v>
          </cell>
          <cell r="AC62">
            <v>48790</v>
          </cell>
          <cell r="AD62">
            <v>0</v>
          </cell>
          <cell r="AG62">
            <v>740949</v>
          </cell>
          <cell r="AH62">
            <v>56757</v>
          </cell>
          <cell r="AI62">
            <v>296725.3</v>
          </cell>
          <cell r="AJ62">
            <v>268643.68</v>
          </cell>
          <cell r="AK62">
            <v>0</v>
          </cell>
          <cell r="AL62">
            <v>0</v>
          </cell>
          <cell r="AM62">
            <v>51573.75</v>
          </cell>
          <cell r="AN62">
            <v>0</v>
          </cell>
          <cell r="AQ62">
            <v>804672</v>
          </cell>
          <cell r="AR62">
            <v>56791.5</v>
          </cell>
          <cell r="AS62">
            <v>317286</v>
          </cell>
          <cell r="AT62">
            <v>285694.52</v>
          </cell>
          <cell r="AU62">
            <v>0</v>
          </cell>
          <cell r="AV62">
            <v>0</v>
          </cell>
          <cell r="AW62">
            <v>51573.75</v>
          </cell>
          <cell r="AX62">
            <v>0</v>
          </cell>
        </row>
        <row r="63">
          <cell r="M63">
            <v>104789.25</v>
          </cell>
          <cell r="N63">
            <v>38297.94</v>
          </cell>
          <cell r="O63">
            <v>394837.28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104789.25</v>
          </cell>
          <cell r="X63">
            <v>38297.94</v>
          </cell>
          <cell r="Y63">
            <v>294821.31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G63">
            <v>104789.25</v>
          </cell>
          <cell r="AH63">
            <v>33046.65</v>
          </cell>
          <cell r="AI63">
            <v>394695.63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Q63">
            <v>104789.25</v>
          </cell>
          <cell r="AR63">
            <v>33046.65</v>
          </cell>
          <cell r="AS63">
            <v>394837.28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1107029.45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1136847.8700000001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1166743.03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1126983.03</v>
          </cell>
        </row>
        <row r="65">
          <cell r="M65">
            <v>102203.3</v>
          </cell>
          <cell r="N65">
            <v>37222.51</v>
          </cell>
          <cell r="O65">
            <v>183453.7</v>
          </cell>
          <cell r="P65">
            <v>32382</v>
          </cell>
          <cell r="Q65">
            <v>0</v>
          </cell>
          <cell r="R65">
            <v>0</v>
          </cell>
          <cell r="S65">
            <v>189423.13</v>
          </cell>
          <cell r="T65">
            <v>217035.67</v>
          </cell>
          <cell r="W65">
            <v>26457.88</v>
          </cell>
          <cell r="X65">
            <v>46978.25</v>
          </cell>
          <cell r="Y65">
            <v>109235.18</v>
          </cell>
          <cell r="Z65">
            <v>22309.32</v>
          </cell>
          <cell r="AA65">
            <v>0</v>
          </cell>
          <cell r="AB65">
            <v>0</v>
          </cell>
          <cell r="AC65">
            <v>81571.02</v>
          </cell>
          <cell r="AD65">
            <v>117484.42</v>
          </cell>
          <cell r="AG65">
            <v>60629.27</v>
          </cell>
          <cell r="AH65">
            <v>41732.6</v>
          </cell>
          <cell r="AI65">
            <v>80869.56</v>
          </cell>
          <cell r="AJ65">
            <v>49580.76</v>
          </cell>
          <cell r="AK65">
            <v>0</v>
          </cell>
          <cell r="AL65">
            <v>0</v>
          </cell>
          <cell r="AM65">
            <v>209762.75</v>
          </cell>
          <cell r="AN65">
            <v>149563.76999999999</v>
          </cell>
          <cell r="AQ65">
            <v>44589.69</v>
          </cell>
          <cell r="AR65">
            <v>39286.6</v>
          </cell>
          <cell r="AS65">
            <v>80203.600000000006</v>
          </cell>
          <cell r="AT65">
            <v>33401.339999999997</v>
          </cell>
          <cell r="AU65">
            <v>0</v>
          </cell>
          <cell r="AV65">
            <v>0</v>
          </cell>
          <cell r="AW65">
            <v>208705.5</v>
          </cell>
          <cell r="AX65">
            <v>189323.77</v>
          </cell>
        </row>
        <row r="66">
          <cell r="M66">
            <v>432655</v>
          </cell>
          <cell r="N66">
            <v>66892.160000000003</v>
          </cell>
          <cell r="O66">
            <v>468337.41</v>
          </cell>
          <cell r="P66">
            <v>225803.05</v>
          </cell>
          <cell r="Q66">
            <v>0</v>
          </cell>
          <cell r="R66">
            <v>0</v>
          </cell>
          <cell r="S66">
            <v>295897.98</v>
          </cell>
          <cell r="T66">
            <v>209916.66</v>
          </cell>
          <cell r="W66">
            <v>347691.9</v>
          </cell>
          <cell r="X66">
            <v>79633.53</v>
          </cell>
          <cell r="Y66">
            <v>468337.41</v>
          </cell>
          <cell r="Z66">
            <v>86772.74</v>
          </cell>
          <cell r="AA66">
            <v>0</v>
          </cell>
          <cell r="AB66">
            <v>0</v>
          </cell>
          <cell r="AC66">
            <v>330922.5</v>
          </cell>
          <cell r="AD66">
            <v>209916.66</v>
          </cell>
          <cell r="AG66">
            <v>300116.28999999998</v>
          </cell>
          <cell r="AH66">
            <v>79633.53</v>
          </cell>
          <cell r="AI66">
            <v>468350</v>
          </cell>
          <cell r="AJ66">
            <v>64515.16</v>
          </cell>
          <cell r="AK66">
            <v>0</v>
          </cell>
          <cell r="AL66">
            <v>0</v>
          </cell>
          <cell r="AM66">
            <v>314377.34999999998</v>
          </cell>
          <cell r="AN66">
            <v>250090.75</v>
          </cell>
          <cell r="AQ66">
            <v>286807.31</v>
          </cell>
          <cell r="AR66">
            <v>92374.9</v>
          </cell>
          <cell r="AS66">
            <v>468324.83</v>
          </cell>
          <cell r="AT66">
            <v>86504.44</v>
          </cell>
          <cell r="AU66">
            <v>0</v>
          </cell>
          <cell r="AV66">
            <v>0</v>
          </cell>
          <cell r="AW66">
            <v>296582.42</v>
          </cell>
          <cell r="AX66">
            <v>250090.75</v>
          </cell>
        </row>
        <row r="67">
          <cell r="M67">
            <v>392184.68</v>
          </cell>
          <cell r="N67">
            <v>39116.18</v>
          </cell>
          <cell r="O67">
            <v>231810.15</v>
          </cell>
          <cell r="P67">
            <v>70528.31</v>
          </cell>
          <cell r="Q67">
            <v>0</v>
          </cell>
          <cell r="R67">
            <v>0</v>
          </cell>
          <cell r="S67">
            <v>219977.91</v>
          </cell>
          <cell r="T67">
            <v>224789.73</v>
          </cell>
          <cell r="W67">
            <v>288375.75</v>
          </cell>
          <cell r="X67">
            <v>39116.18</v>
          </cell>
          <cell r="Y67">
            <v>293935.27</v>
          </cell>
          <cell r="Z67">
            <v>71230.86</v>
          </cell>
          <cell r="AA67">
            <v>0</v>
          </cell>
          <cell r="AB67">
            <v>0</v>
          </cell>
          <cell r="AC67">
            <v>171119.29</v>
          </cell>
          <cell r="AD67">
            <v>136187.74</v>
          </cell>
          <cell r="AG67">
            <v>352966.21</v>
          </cell>
          <cell r="AH67">
            <v>39116.18</v>
          </cell>
          <cell r="AI67">
            <v>295557.94</v>
          </cell>
          <cell r="AJ67">
            <v>50944.09</v>
          </cell>
          <cell r="AK67">
            <v>0</v>
          </cell>
          <cell r="AL67">
            <v>0</v>
          </cell>
          <cell r="AM67">
            <v>185423.99</v>
          </cell>
          <cell r="AN67">
            <v>149760.39000000001</v>
          </cell>
          <cell r="AQ67">
            <v>424736</v>
          </cell>
          <cell r="AR67">
            <v>39116.17</v>
          </cell>
          <cell r="AS67">
            <v>295557.92</v>
          </cell>
          <cell r="AT67">
            <v>21056.6</v>
          </cell>
          <cell r="AU67">
            <v>0</v>
          </cell>
          <cell r="AV67">
            <v>0</v>
          </cell>
          <cell r="AW67">
            <v>166408.35999999999</v>
          </cell>
          <cell r="AX67">
            <v>150360.39000000001</v>
          </cell>
        </row>
        <row r="68">
          <cell r="M68">
            <v>55600.45</v>
          </cell>
          <cell r="N68">
            <v>29348.13</v>
          </cell>
          <cell r="O68">
            <v>128043.39</v>
          </cell>
          <cell r="P68">
            <v>0</v>
          </cell>
          <cell r="Q68">
            <v>0</v>
          </cell>
          <cell r="R68">
            <v>0</v>
          </cell>
          <cell r="S68">
            <v>20483.53</v>
          </cell>
          <cell r="T68">
            <v>95456.13</v>
          </cell>
          <cell r="W68">
            <v>82147.75</v>
          </cell>
          <cell r="X68">
            <v>29348.13</v>
          </cell>
          <cell r="Y68">
            <v>122593.39</v>
          </cell>
          <cell r="Z68">
            <v>0</v>
          </cell>
          <cell r="AA68">
            <v>0</v>
          </cell>
          <cell r="AB68">
            <v>0</v>
          </cell>
          <cell r="AC68">
            <v>19089.53</v>
          </cell>
          <cell r="AD68">
            <v>92510.13</v>
          </cell>
          <cell r="AG68">
            <v>71526.75</v>
          </cell>
          <cell r="AH68">
            <v>29348.13</v>
          </cell>
          <cell r="AI68">
            <v>120748.39</v>
          </cell>
          <cell r="AJ68">
            <v>0</v>
          </cell>
          <cell r="AK68">
            <v>0</v>
          </cell>
          <cell r="AL68">
            <v>0</v>
          </cell>
          <cell r="AM68">
            <v>19089.53</v>
          </cell>
          <cell r="AN68">
            <v>90625.13</v>
          </cell>
          <cell r="AQ68">
            <v>53604.75</v>
          </cell>
          <cell r="AR68">
            <v>29348.11</v>
          </cell>
          <cell r="AS68">
            <v>120979.39</v>
          </cell>
          <cell r="AT68">
            <v>0</v>
          </cell>
          <cell r="AU68">
            <v>0</v>
          </cell>
          <cell r="AV68">
            <v>0</v>
          </cell>
          <cell r="AW68">
            <v>19089.53</v>
          </cell>
          <cell r="AX68">
            <v>90625.13</v>
          </cell>
        </row>
        <row r="69">
          <cell r="M69">
            <v>149813.38</v>
          </cell>
          <cell r="N69">
            <v>5114.1499999999996</v>
          </cell>
          <cell r="O69">
            <v>149778.29</v>
          </cell>
          <cell r="P69">
            <v>0</v>
          </cell>
          <cell r="Q69">
            <v>0</v>
          </cell>
          <cell r="R69">
            <v>0</v>
          </cell>
          <cell r="S69">
            <v>87232.47</v>
          </cell>
          <cell r="T69">
            <v>0</v>
          </cell>
          <cell r="W69">
            <v>119051.23</v>
          </cell>
          <cell r="X69">
            <v>5093.47</v>
          </cell>
          <cell r="Y69">
            <v>117429.96</v>
          </cell>
          <cell r="Z69">
            <v>0</v>
          </cell>
          <cell r="AA69">
            <v>0</v>
          </cell>
          <cell r="AB69">
            <v>0</v>
          </cell>
          <cell r="AC69">
            <v>112024.34</v>
          </cell>
          <cell r="AD69">
            <v>0</v>
          </cell>
          <cell r="AG69">
            <v>153807.25</v>
          </cell>
          <cell r="AH69">
            <v>6712.22</v>
          </cell>
          <cell r="AI69">
            <v>120529.23</v>
          </cell>
          <cell r="AJ69">
            <v>0</v>
          </cell>
          <cell r="AK69">
            <v>0</v>
          </cell>
          <cell r="AL69">
            <v>0</v>
          </cell>
          <cell r="AM69">
            <v>142393.37</v>
          </cell>
          <cell r="AN69">
            <v>0</v>
          </cell>
          <cell r="AQ69">
            <v>157322.09</v>
          </cell>
          <cell r="AR69">
            <v>7582.02</v>
          </cell>
          <cell r="AS69">
            <v>114733.57</v>
          </cell>
          <cell r="AT69">
            <v>0</v>
          </cell>
          <cell r="AU69">
            <v>0</v>
          </cell>
          <cell r="AV69">
            <v>0</v>
          </cell>
          <cell r="AW69">
            <v>158300.28</v>
          </cell>
          <cell r="AX69">
            <v>0</v>
          </cell>
        </row>
        <row r="70">
          <cell r="M70">
            <v>4676.71</v>
          </cell>
          <cell r="N70">
            <v>1012.4</v>
          </cell>
          <cell r="O70">
            <v>24929.34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W70">
            <v>666.82</v>
          </cell>
          <cell r="X70">
            <v>0</v>
          </cell>
          <cell r="Y70">
            <v>10494.6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G70">
            <v>666.82</v>
          </cell>
          <cell r="AH70">
            <v>469.33</v>
          </cell>
          <cell r="AI70">
            <v>11806.45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Q70">
            <v>666.82</v>
          </cell>
          <cell r="AR70">
            <v>469.33</v>
          </cell>
          <cell r="AS70">
            <v>11806.45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M71">
            <v>16930</v>
          </cell>
          <cell r="N71">
            <v>0</v>
          </cell>
          <cell r="O71">
            <v>92960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W71">
            <v>23049.47</v>
          </cell>
          <cell r="X71">
            <v>0</v>
          </cell>
          <cell r="Y71">
            <v>88490.58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G71">
            <v>15930</v>
          </cell>
          <cell r="AH71">
            <v>0</v>
          </cell>
          <cell r="AI71">
            <v>5000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Q71">
            <v>750.15</v>
          </cell>
          <cell r="AR71">
            <v>0</v>
          </cell>
          <cell r="AS71">
            <v>5159.0600000000004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M73">
            <v>3029653.79</v>
          </cell>
          <cell r="N73">
            <v>323270.01</v>
          </cell>
          <cell r="O73">
            <v>3434617.95</v>
          </cell>
          <cell r="P73">
            <v>4501898.6399999997</v>
          </cell>
          <cell r="Q73">
            <v>0</v>
          </cell>
          <cell r="R73">
            <v>0</v>
          </cell>
          <cell r="S73">
            <v>1035568.07</v>
          </cell>
          <cell r="T73">
            <v>1438401.15</v>
          </cell>
          <cell r="W73">
            <v>2790681.75</v>
          </cell>
          <cell r="X73">
            <v>510372.82</v>
          </cell>
          <cell r="Y73">
            <v>3400556.19</v>
          </cell>
          <cell r="Z73">
            <v>3322211.75</v>
          </cell>
          <cell r="AA73">
            <v>0</v>
          </cell>
          <cell r="AB73">
            <v>0</v>
          </cell>
          <cell r="AC73">
            <v>1106196.21</v>
          </cell>
          <cell r="AD73">
            <v>1479654.76</v>
          </cell>
          <cell r="AG73">
            <v>2443258.9700000002</v>
          </cell>
          <cell r="AH73">
            <v>449293.38</v>
          </cell>
          <cell r="AI73">
            <v>3283499.3</v>
          </cell>
          <cell r="AJ73">
            <v>3033992.15</v>
          </cell>
          <cell r="AK73">
            <v>0</v>
          </cell>
          <cell r="AL73">
            <v>0</v>
          </cell>
          <cell r="AM73">
            <v>1114928.57</v>
          </cell>
          <cell r="AN73">
            <v>1471830.61</v>
          </cell>
          <cell r="AQ73">
            <v>2406033.61</v>
          </cell>
          <cell r="AR73">
            <v>461257.14</v>
          </cell>
          <cell r="AS73">
            <v>3235185.99</v>
          </cell>
          <cell r="AT73">
            <v>2194785.39</v>
          </cell>
          <cell r="AU73">
            <v>0</v>
          </cell>
          <cell r="AV73">
            <v>0</v>
          </cell>
          <cell r="AW73">
            <v>1070368.32</v>
          </cell>
          <cell r="AX73">
            <v>1543975.76</v>
          </cell>
        </row>
        <row r="74"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M75">
            <v>1024026.76</v>
          </cell>
          <cell r="N75">
            <v>352264.73</v>
          </cell>
          <cell r="O75">
            <v>2145227.2999999998</v>
          </cell>
          <cell r="P75">
            <v>2531018.1</v>
          </cell>
          <cell r="Q75">
            <v>0</v>
          </cell>
          <cell r="R75">
            <v>0</v>
          </cell>
          <cell r="S75">
            <v>589200.14</v>
          </cell>
          <cell r="T75">
            <v>1885682.7</v>
          </cell>
          <cell r="W75">
            <v>2227537.86</v>
          </cell>
          <cell r="X75">
            <v>312315.86</v>
          </cell>
          <cell r="Y75">
            <v>1503978</v>
          </cell>
          <cell r="Z75">
            <v>4065600</v>
          </cell>
          <cell r="AA75">
            <v>0</v>
          </cell>
          <cell r="AB75">
            <v>0</v>
          </cell>
          <cell r="AC75">
            <v>1028016.61</v>
          </cell>
          <cell r="AD75">
            <v>2141956.13</v>
          </cell>
          <cell r="AG75">
            <v>1630600</v>
          </cell>
          <cell r="AH75">
            <v>352150.43</v>
          </cell>
          <cell r="AI75">
            <v>1439814.27</v>
          </cell>
          <cell r="AJ75">
            <v>4065600</v>
          </cell>
          <cell r="AK75">
            <v>0</v>
          </cell>
          <cell r="AL75">
            <v>0</v>
          </cell>
          <cell r="AM75">
            <v>1012494.13</v>
          </cell>
          <cell r="AN75">
            <v>2270394.42</v>
          </cell>
          <cell r="AQ75">
            <v>987620</v>
          </cell>
          <cell r="AR75">
            <v>380000</v>
          </cell>
          <cell r="AS75">
            <v>2145227.2999999998</v>
          </cell>
          <cell r="AT75">
            <v>4065600</v>
          </cell>
          <cell r="AU75">
            <v>0</v>
          </cell>
          <cell r="AV75">
            <v>0</v>
          </cell>
          <cell r="AW75">
            <v>1148870</v>
          </cell>
          <cell r="AX75">
            <v>2270394.42</v>
          </cell>
        </row>
        <row r="76"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8014.6</v>
          </cell>
          <cell r="X76">
            <v>0</v>
          </cell>
          <cell r="Y76">
            <v>83104.479999999996</v>
          </cell>
          <cell r="Z76">
            <v>0</v>
          </cell>
          <cell r="AA76">
            <v>0</v>
          </cell>
          <cell r="AB76">
            <v>0</v>
          </cell>
          <cell r="AC76">
            <v>26703.599999999999</v>
          </cell>
          <cell r="AD76">
            <v>0</v>
          </cell>
          <cell r="AG76">
            <v>4431.7</v>
          </cell>
          <cell r="AH76">
            <v>0</v>
          </cell>
          <cell r="AI76">
            <v>88960.89</v>
          </cell>
          <cell r="AJ76">
            <v>0</v>
          </cell>
          <cell r="AK76">
            <v>0</v>
          </cell>
          <cell r="AL76">
            <v>0</v>
          </cell>
          <cell r="AM76">
            <v>10681.44</v>
          </cell>
          <cell r="AN76">
            <v>0</v>
          </cell>
          <cell r="AQ76">
            <v>3410.15</v>
          </cell>
          <cell r="AR76">
            <v>0</v>
          </cell>
          <cell r="AS76">
            <v>87959.55</v>
          </cell>
          <cell r="AT76">
            <v>0</v>
          </cell>
          <cell r="AU76">
            <v>0</v>
          </cell>
          <cell r="AV76">
            <v>0</v>
          </cell>
          <cell r="AW76">
            <v>26703.599999999999</v>
          </cell>
          <cell r="AX76">
            <v>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M78">
            <v>401950.41</v>
          </cell>
          <cell r="N78">
            <v>256291.26</v>
          </cell>
          <cell r="O78">
            <v>4570873.3899999997</v>
          </cell>
          <cell r="P78">
            <v>22015270.010000002</v>
          </cell>
          <cell r="Q78">
            <v>0</v>
          </cell>
          <cell r="R78">
            <v>2885724.7</v>
          </cell>
          <cell r="S78">
            <v>2007621.69</v>
          </cell>
          <cell r="T78">
            <v>0</v>
          </cell>
          <cell r="W78">
            <v>513173.97</v>
          </cell>
          <cell r="X78">
            <v>403724.6</v>
          </cell>
          <cell r="Y78">
            <v>7676306.46</v>
          </cell>
          <cell r="Z78">
            <v>24600527.539999999</v>
          </cell>
          <cell r="AA78">
            <v>0</v>
          </cell>
          <cell r="AB78">
            <v>3170347.4</v>
          </cell>
          <cell r="AC78">
            <v>457997.48</v>
          </cell>
          <cell r="AD78">
            <v>0</v>
          </cell>
          <cell r="AG78">
            <v>420597.45</v>
          </cell>
          <cell r="AH78">
            <v>291453.42</v>
          </cell>
          <cell r="AI78">
            <v>3206716.81</v>
          </cell>
          <cell r="AJ78">
            <v>21713599.670000002</v>
          </cell>
          <cell r="AK78">
            <v>0</v>
          </cell>
          <cell r="AL78">
            <v>3176046</v>
          </cell>
          <cell r="AM78">
            <v>1463331.89</v>
          </cell>
          <cell r="AN78">
            <v>0</v>
          </cell>
          <cell r="AQ78">
            <v>476735.79</v>
          </cell>
          <cell r="AR78">
            <v>336561.38</v>
          </cell>
          <cell r="AS78">
            <v>2416933.87</v>
          </cell>
          <cell r="AT78">
            <v>22274720.27</v>
          </cell>
          <cell r="AU78">
            <v>0</v>
          </cell>
          <cell r="AV78">
            <v>3176047</v>
          </cell>
          <cell r="AW78">
            <v>1468882.26</v>
          </cell>
          <cell r="AX78">
            <v>0</v>
          </cell>
        </row>
        <row r="79">
          <cell r="M79">
            <v>878469.04</v>
          </cell>
          <cell r="N79">
            <v>116449.56</v>
          </cell>
          <cell r="O79">
            <v>1283517.5900000001</v>
          </cell>
          <cell r="P79">
            <v>2047808.81</v>
          </cell>
          <cell r="Q79">
            <v>0</v>
          </cell>
          <cell r="R79">
            <v>0</v>
          </cell>
          <cell r="S79">
            <v>790853</v>
          </cell>
          <cell r="T79">
            <v>0</v>
          </cell>
          <cell r="W79">
            <v>821998.71</v>
          </cell>
          <cell r="X79">
            <v>64658.41</v>
          </cell>
          <cell r="Y79">
            <v>983517.59</v>
          </cell>
          <cell r="Z79">
            <v>1456190.65</v>
          </cell>
          <cell r="AA79">
            <v>0</v>
          </cell>
          <cell r="AB79">
            <v>0</v>
          </cell>
          <cell r="AC79">
            <v>719479.36</v>
          </cell>
          <cell r="AD79">
            <v>0</v>
          </cell>
          <cell r="AG79">
            <v>928469.04</v>
          </cell>
          <cell r="AH79">
            <v>168240.71</v>
          </cell>
          <cell r="AI79">
            <v>1395619.52</v>
          </cell>
          <cell r="AJ79">
            <v>2069809.61</v>
          </cell>
          <cell r="AK79">
            <v>0</v>
          </cell>
          <cell r="AL79">
            <v>0</v>
          </cell>
          <cell r="AM79">
            <v>790853</v>
          </cell>
          <cell r="AN79">
            <v>0</v>
          </cell>
          <cell r="AQ79">
            <v>1000993.65</v>
          </cell>
          <cell r="AR79">
            <v>116449.57</v>
          </cell>
          <cell r="AS79">
            <v>1283517.6000000001</v>
          </cell>
          <cell r="AT79">
            <v>2216914.63</v>
          </cell>
          <cell r="AU79">
            <v>0</v>
          </cell>
          <cell r="AV79">
            <v>0</v>
          </cell>
          <cell r="AW79">
            <v>790853</v>
          </cell>
          <cell r="AX79">
            <v>0</v>
          </cell>
        </row>
        <row r="80">
          <cell r="M80">
            <v>3303137.02</v>
          </cell>
          <cell r="N80">
            <v>671750.82</v>
          </cell>
          <cell r="O80">
            <v>2559977.2000000002</v>
          </cell>
          <cell r="P80">
            <v>605445.71</v>
          </cell>
          <cell r="Q80">
            <v>0</v>
          </cell>
          <cell r="R80">
            <v>0</v>
          </cell>
          <cell r="S80">
            <v>693315.15</v>
          </cell>
          <cell r="T80">
            <v>0</v>
          </cell>
          <cell r="W80">
            <v>1573682.68</v>
          </cell>
          <cell r="X80">
            <v>605663.22</v>
          </cell>
          <cell r="Y80">
            <v>3916418.74</v>
          </cell>
          <cell r="Z80">
            <v>479861.3</v>
          </cell>
          <cell r="AA80">
            <v>0</v>
          </cell>
          <cell r="AB80">
            <v>0</v>
          </cell>
          <cell r="AC80">
            <v>602315.43999999994</v>
          </cell>
          <cell r="AD80">
            <v>0</v>
          </cell>
          <cell r="AG80">
            <v>2610149.9300000002</v>
          </cell>
          <cell r="AH80">
            <v>629570.68000000005</v>
          </cell>
          <cell r="AI80">
            <v>3857256.85</v>
          </cell>
          <cell r="AJ80">
            <v>433617.28</v>
          </cell>
          <cell r="AK80">
            <v>0</v>
          </cell>
          <cell r="AL80">
            <v>0</v>
          </cell>
          <cell r="AM80">
            <v>616857.31999999995</v>
          </cell>
          <cell r="AN80">
            <v>0</v>
          </cell>
          <cell r="AQ80">
            <v>2682869.94</v>
          </cell>
          <cell r="AR80">
            <v>717912.34</v>
          </cell>
          <cell r="AS80">
            <v>3867120.02</v>
          </cell>
          <cell r="AT80">
            <v>560280.41</v>
          </cell>
          <cell r="AU80">
            <v>0</v>
          </cell>
          <cell r="AV80">
            <v>0</v>
          </cell>
          <cell r="AW80">
            <v>661585.16</v>
          </cell>
          <cell r="AX80">
            <v>0</v>
          </cell>
        </row>
        <row r="81">
          <cell r="M81">
            <v>143729.75</v>
          </cell>
          <cell r="N81">
            <v>45908.86</v>
          </cell>
          <cell r="O81">
            <v>494251.12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W81">
            <v>143729.75</v>
          </cell>
          <cell r="X81">
            <v>45908.86</v>
          </cell>
          <cell r="Y81">
            <v>494251.12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G81">
            <v>143729.75</v>
          </cell>
          <cell r="AH81">
            <v>45908.86</v>
          </cell>
          <cell r="AI81">
            <v>494251.12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Q81">
            <v>143729.73000000001</v>
          </cell>
          <cell r="AR81">
            <v>45908.85</v>
          </cell>
          <cell r="AS81">
            <v>494251.12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3867356.75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3977463.27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3889197.74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3889197.74</v>
          </cell>
        </row>
        <row r="83">
          <cell r="M83">
            <v>17509.04</v>
          </cell>
          <cell r="N83">
            <v>0</v>
          </cell>
          <cell r="O83">
            <v>77923.83</v>
          </cell>
          <cell r="P83">
            <v>0</v>
          </cell>
          <cell r="Q83">
            <v>0</v>
          </cell>
          <cell r="R83">
            <v>0</v>
          </cell>
          <cell r="S83">
            <v>249233.6</v>
          </cell>
          <cell r="T83">
            <v>0</v>
          </cell>
          <cell r="W83">
            <v>58024.04</v>
          </cell>
          <cell r="X83">
            <v>0</v>
          </cell>
          <cell r="Y83">
            <v>62525.59</v>
          </cell>
          <cell r="Z83">
            <v>0</v>
          </cell>
          <cell r="AA83">
            <v>0</v>
          </cell>
          <cell r="AB83">
            <v>0</v>
          </cell>
          <cell r="AC83">
            <v>324003.68</v>
          </cell>
          <cell r="AD83">
            <v>0</v>
          </cell>
          <cell r="AG83">
            <v>23332.23</v>
          </cell>
          <cell r="AH83">
            <v>0</v>
          </cell>
          <cell r="AI83">
            <v>90746.14</v>
          </cell>
          <cell r="AJ83">
            <v>0</v>
          </cell>
          <cell r="AK83">
            <v>0</v>
          </cell>
          <cell r="AL83">
            <v>0</v>
          </cell>
          <cell r="AM83">
            <v>384531.84</v>
          </cell>
          <cell r="AN83">
            <v>0</v>
          </cell>
          <cell r="AQ83">
            <v>23275.7</v>
          </cell>
          <cell r="AR83">
            <v>0</v>
          </cell>
          <cell r="AS83">
            <v>90746.14</v>
          </cell>
          <cell r="AT83">
            <v>0</v>
          </cell>
          <cell r="AU83">
            <v>0</v>
          </cell>
          <cell r="AV83">
            <v>0</v>
          </cell>
          <cell r="AW83">
            <v>363168.96</v>
          </cell>
          <cell r="AX83">
            <v>0</v>
          </cell>
        </row>
        <row r="84">
          <cell r="M84">
            <v>666000</v>
          </cell>
          <cell r="N84">
            <v>120000</v>
          </cell>
          <cell r="O84">
            <v>870989.41</v>
          </cell>
          <cell r="P84">
            <v>211000</v>
          </cell>
          <cell r="Q84">
            <v>0</v>
          </cell>
          <cell r="R84">
            <v>0</v>
          </cell>
          <cell r="S84">
            <v>526000</v>
          </cell>
          <cell r="T84">
            <v>0</v>
          </cell>
          <cell r="W84">
            <v>791668.11</v>
          </cell>
          <cell r="X84">
            <v>256046.78</v>
          </cell>
          <cell r="Y84">
            <v>1070989.4099999999</v>
          </cell>
          <cell r="Z84">
            <v>391000</v>
          </cell>
          <cell r="AA84">
            <v>0</v>
          </cell>
          <cell r="AB84">
            <v>0</v>
          </cell>
          <cell r="AC84">
            <v>737444.49</v>
          </cell>
          <cell r="AD84">
            <v>0</v>
          </cell>
          <cell r="AG84">
            <v>791668.11</v>
          </cell>
          <cell r="AH84">
            <v>260000</v>
          </cell>
          <cell r="AI84">
            <v>1100000</v>
          </cell>
          <cell r="AJ84">
            <v>207000</v>
          </cell>
          <cell r="AK84">
            <v>0</v>
          </cell>
          <cell r="AL84">
            <v>0</v>
          </cell>
          <cell r="AM84">
            <v>558000</v>
          </cell>
          <cell r="AN84">
            <v>0</v>
          </cell>
          <cell r="AQ84">
            <v>791668.1</v>
          </cell>
          <cell r="AR84">
            <v>250000</v>
          </cell>
          <cell r="AS84">
            <v>1100000</v>
          </cell>
          <cell r="AT84">
            <v>207000</v>
          </cell>
          <cell r="AU84">
            <v>0</v>
          </cell>
          <cell r="AV84">
            <v>0</v>
          </cell>
          <cell r="AW84">
            <v>558000</v>
          </cell>
          <cell r="AX84">
            <v>0</v>
          </cell>
        </row>
        <row r="85">
          <cell r="M85">
            <v>18818.36</v>
          </cell>
          <cell r="N85">
            <v>10469.31</v>
          </cell>
          <cell r="O85">
            <v>348674.48</v>
          </cell>
          <cell r="P85">
            <v>11702157.710000001</v>
          </cell>
          <cell r="Q85">
            <v>0</v>
          </cell>
          <cell r="R85">
            <v>6119420</v>
          </cell>
          <cell r="S85">
            <v>360394.56</v>
          </cell>
          <cell r="T85">
            <v>0</v>
          </cell>
          <cell r="W85">
            <v>28818.36</v>
          </cell>
          <cell r="X85">
            <v>30469.31</v>
          </cell>
          <cell r="Y85">
            <v>390674.48</v>
          </cell>
          <cell r="Z85">
            <v>12002157.710000001</v>
          </cell>
          <cell r="AA85">
            <v>0</v>
          </cell>
          <cell r="AB85">
            <v>6119420</v>
          </cell>
          <cell r="AC85">
            <v>1360394.56</v>
          </cell>
          <cell r="AD85">
            <v>0</v>
          </cell>
          <cell r="AG85">
            <v>28818.36</v>
          </cell>
          <cell r="AH85">
            <v>26469.31</v>
          </cell>
          <cell r="AI85">
            <v>390674.48</v>
          </cell>
          <cell r="AJ85">
            <v>10202157.710000001</v>
          </cell>
          <cell r="AK85">
            <v>0</v>
          </cell>
          <cell r="AL85">
            <v>6119420</v>
          </cell>
          <cell r="AM85">
            <v>1360394.56</v>
          </cell>
          <cell r="AN85">
            <v>0</v>
          </cell>
          <cell r="AQ85">
            <v>28818.36</v>
          </cell>
          <cell r="AR85">
            <v>30469.31</v>
          </cell>
          <cell r="AS85">
            <v>390674.48</v>
          </cell>
          <cell r="AT85">
            <v>10302157.710000001</v>
          </cell>
          <cell r="AU85">
            <v>0</v>
          </cell>
          <cell r="AV85">
            <v>6119420</v>
          </cell>
          <cell r="AW85">
            <v>2060394.56</v>
          </cell>
          <cell r="AX85">
            <v>0</v>
          </cell>
        </row>
        <row r="86">
          <cell r="M86">
            <v>0</v>
          </cell>
          <cell r="N86">
            <v>0</v>
          </cell>
          <cell r="O86">
            <v>0</v>
          </cell>
          <cell r="P86">
            <v>233157.89</v>
          </cell>
          <cell r="Q86">
            <v>0</v>
          </cell>
          <cell r="R86">
            <v>68947</v>
          </cell>
          <cell r="S86">
            <v>759075.83999999997</v>
          </cell>
          <cell r="T86">
            <v>0</v>
          </cell>
          <cell r="W86">
            <v>0</v>
          </cell>
          <cell r="X86">
            <v>0</v>
          </cell>
          <cell r="Y86">
            <v>0</v>
          </cell>
          <cell r="Z86">
            <v>731487.1</v>
          </cell>
          <cell r="AA86">
            <v>0</v>
          </cell>
          <cell r="AB86">
            <v>482629</v>
          </cell>
          <cell r="AC86">
            <v>1118638.0800000001</v>
          </cell>
          <cell r="AD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544838.17000000004</v>
          </cell>
          <cell r="AK86">
            <v>0</v>
          </cell>
          <cell r="AL86">
            <v>344735</v>
          </cell>
          <cell r="AM86">
            <v>1198540.8</v>
          </cell>
          <cell r="AN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344735</v>
          </cell>
          <cell r="AU86">
            <v>0</v>
          </cell>
          <cell r="AV86">
            <v>344735</v>
          </cell>
          <cell r="AW86">
            <v>0</v>
          </cell>
          <cell r="AX86">
            <v>0</v>
          </cell>
        </row>
        <row r="87"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G87">
            <v>1708.1</v>
          </cell>
          <cell r="AH87">
            <v>0</v>
          </cell>
          <cell r="AI87">
            <v>3000.65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Q87">
            <v>854.05</v>
          </cell>
          <cell r="AR87">
            <v>0</v>
          </cell>
          <cell r="AS87">
            <v>1200.26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M89">
            <v>54571.44</v>
          </cell>
          <cell r="N89">
            <v>0</v>
          </cell>
          <cell r="O89">
            <v>79366.58</v>
          </cell>
          <cell r="P89">
            <v>477497.5</v>
          </cell>
          <cell r="Q89">
            <v>0</v>
          </cell>
          <cell r="R89">
            <v>0</v>
          </cell>
          <cell r="S89">
            <v>15117.6</v>
          </cell>
          <cell r="T89">
            <v>24637.51</v>
          </cell>
          <cell r="W89">
            <v>6143.4</v>
          </cell>
          <cell r="X89">
            <v>19297.54</v>
          </cell>
          <cell r="Y89">
            <v>60742.51</v>
          </cell>
          <cell r="Z89">
            <v>233542.95</v>
          </cell>
          <cell r="AA89">
            <v>0</v>
          </cell>
          <cell r="AB89">
            <v>0</v>
          </cell>
          <cell r="AC89">
            <v>10668.28</v>
          </cell>
          <cell r="AD89">
            <v>23545.09</v>
          </cell>
          <cell r="AG89">
            <v>31541.4</v>
          </cell>
          <cell r="AH89">
            <v>13868.47</v>
          </cell>
          <cell r="AI89">
            <v>49491.63</v>
          </cell>
          <cell r="AJ89">
            <v>201092.16</v>
          </cell>
          <cell r="AK89">
            <v>0</v>
          </cell>
          <cell r="AL89">
            <v>0</v>
          </cell>
          <cell r="AM89">
            <v>19996.689999999999</v>
          </cell>
          <cell r="AN89">
            <v>23432.05</v>
          </cell>
          <cell r="AQ89">
            <v>41578.25</v>
          </cell>
          <cell r="AR89">
            <v>5848.7</v>
          </cell>
          <cell r="AS89">
            <v>52134.07</v>
          </cell>
          <cell r="AT89">
            <v>195285.04</v>
          </cell>
          <cell r="AU89">
            <v>0</v>
          </cell>
          <cell r="AV89">
            <v>0</v>
          </cell>
          <cell r="AW89">
            <v>19138.560000000001</v>
          </cell>
          <cell r="AX89">
            <v>24637.51</v>
          </cell>
        </row>
        <row r="90">
          <cell r="M90">
            <v>4535.0200000000004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1262.1099999999999</v>
          </cell>
          <cell r="X90">
            <v>1786.8</v>
          </cell>
          <cell r="Y90">
            <v>10541.17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G90">
            <v>299.64999999999998</v>
          </cell>
          <cell r="AH90">
            <v>1090.78</v>
          </cell>
          <cell r="AI90">
            <v>10127.83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299.64999999999998</v>
          </cell>
          <cell r="AR90">
            <v>1265.18</v>
          </cell>
          <cell r="AS90">
            <v>10125.040000000001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M91">
            <v>0</v>
          </cell>
          <cell r="N91">
            <v>33789.300000000003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33789.300000000003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33789.300000000003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32975.1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M93">
            <v>101584.29</v>
          </cell>
          <cell r="N93">
            <v>20089.59</v>
          </cell>
          <cell r="O93">
            <v>217494.96</v>
          </cell>
          <cell r="P93">
            <v>123574.1</v>
          </cell>
          <cell r="Q93">
            <v>0</v>
          </cell>
          <cell r="R93">
            <v>0</v>
          </cell>
          <cell r="S93">
            <v>30287.200000000001</v>
          </cell>
          <cell r="T93">
            <v>108550.26</v>
          </cell>
          <cell r="W93">
            <v>135189.26999999999</v>
          </cell>
          <cell r="X93">
            <v>26735.4</v>
          </cell>
          <cell r="Y93">
            <v>289444.21999999997</v>
          </cell>
          <cell r="Z93">
            <v>207740.93</v>
          </cell>
          <cell r="AA93">
            <v>0</v>
          </cell>
          <cell r="AB93">
            <v>0</v>
          </cell>
          <cell r="AC93">
            <v>18496</v>
          </cell>
          <cell r="AD93">
            <v>108389.2</v>
          </cell>
          <cell r="AG93">
            <v>152531.85999999999</v>
          </cell>
          <cell r="AH93">
            <v>30465.43</v>
          </cell>
          <cell r="AI93">
            <v>326274.90999999997</v>
          </cell>
          <cell r="AJ93">
            <v>267851.7</v>
          </cell>
          <cell r="AK93">
            <v>0</v>
          </cell>
          <cell r="AL93">
            <v>0</v>
          </cell>
          <cell r="AM93">
            <v>18496</v>
          </cell>
          <cell r="AN93">
            <v>108308.67</v>
          </cell>
          <cell r="AQ93">
            <v>152531.85999999999</v>
          </cell>
          <cell r="AR93">
            <v>30465.43</v>
          </cell>
          <cell r="AS93">
            <v>326274.90999999997</v>
          </cell>
          <cell r="AT93">
            <v>267851.7</v>
          </cell>
          <cell r="AU93">
            <v>0</v>
          </cell>
          <cell r="AV93">
            <v>0</v>
          </cell>
          <cell r="AW93">
            <v>18496</v>
          </cell>
          <cell r="AX93">
            <v>108308.67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M95">
            <v>722606.14</v>
          </cell>
          <cell r="N95">
            <v>67257.31</v>
          </cell>
          <cell r="O95">
            <v>941861.76</v>
          </cell>
          <cell r="P95">
            <v>1237599.32</v>
          </cell>
          <cell r="Q95">
            <v>0</v>
          </cell>
          <cell r="R95">
            <v>0</v>
          </cell>
          <cell r="S95">
            <v>1935970.42</v>
          </cell>
          <cell r="T95">
            <v>0</v>
          </cell>
          <cell r="W95">
            <v>633140.56000000006</v>
          </cell>
          <cell r="X95">
            <v>58930.2</v>
          </cell>
          <cell r="Y95">
            <v>1325250.23</v>
          </cell>
          <cell r="Z95">
            <v>1030146</v>
          </cell>
          <cell r="AA95">
            <v>0</v>
          </cell>
          <cell r="AB95">
            <v>0</v>
          </cell>
          <cell r="AC95">
            <v>1746364</v>
          </cell>
          <cell r="AD95">
            <v>0</v>
          </cell>
          <cell r="AG95">
            <v>816432.13</v>
          </cell>
          <cell r="AH95">
            <v>65252.69</v>
          </cell>
          <cell r="AI95">
            <v>1272259.07</v>
          </cell>
          <cell r="AJ95">
            <v>1177698.77</v>
          </cell>
          <cell r="AK95">
            <v>0</v>
          </cell>
          <cell r="AL95">
            <v>0</v>
          </cell>
          <cell r="AM95">
            <v>1826330.66</v>
          </cell>
          <cell r="AN95">
            <v>0</v>
          </cell>
          <cell r="AQ95">
            <v>859990.95</v>
          </cell>
          <cell r="AR95">
            <v>70137.100000000006</v>
          </cell>
          <cell r="AS95">
            <v>1183640.8400000001</v>
          </cell>
          <cell r="AT95">
            <v>1263431.53</v>
          </cell>
          <cell r="AU95">
            <v>0</v>
          </cell>
          <cell r="AV95">
            <v>0</v>
          </cell>
          <cell r="AW95">
            <v>2325692.4500000002</v>
          </cell>
          <cell r="AX95">
            <v>0</v>
          </cell>
        </row>
        <row r="96">
          <cell r="M96">
            <v>808110.83</v>
          </cell>
          <cell r="N96">
            <v>103544.53</v>
          </cell>
          <cell r="O96">
            <v>1767773.33</v>
          </cell>
          <cell r="P96">
            <v>1184864.33</v>
          </cell>
          <cell r="Q96">
            <v>0</v>
          </cell>
          <cell r="R96">
            <v>0</v>
          </cell>
          <cell r="S96">
            <v>495108.78</v>
          </cell>
          <cell r="T96">
            <v>0</v>
          </cell>
          <cell r="W96">
            <v>808110.83</v>
          </cell>
          <cell r="X96">
            <v>103544.53</v>
          </cell>
          <cell r="Y96">
            <v>2200000</v>
          </cell>
          <cell r="Z96">
            <v>1670000</v>
          </cell>
          <cell r="AA96">
            <v>0</v>
          </cell>
          <cell r="AB96">
            <v>0</v>
          </cell>
          <cell r="AC96">
            <v>504000</v>
          </cell>
          <cell r="AD96">
            <v>0</v>
          </cell>
          <cell r="AG96">
            <v>808110.83</v>
          </cell>
          <cell r="AH96">
            <v>103544.53</v>
          </cell>
          <cell r="AI96">
            <v>1767773.33</v>
          </cell>
          <cell r="AJ96">
            <v>1184864.33</v>
          </cell>
          <cell r="AK96">
            <v>0</v>
          </cell>
          <cell r="AL96">
            <v>0</v>
          </cell>
          <cell r="AM96">
            <v>495108.78</v>
          </cell>
          <cell r="AN96">
            <v>0</v>
          </cell>
          <cell r="AQ96">
            <v>808110.84</v>
          </cell>
          <cell r="AR96">
            <v>103544.54</v>
          </cell>
          <cell r="AS96">
            <v>1767773.32</v>
          </cell>
          <cell r="AT96">
            <v>1184864.3400000001</v>
          </cell>
          <cell r="AU96">
            <v>0</v>
          </cell>
          <cell r="AV96">
            <v>0</v>
          </cell>
          <cell r="AW96">
            <v>495108.77</v>
          </cell>
          <cell r="AX96">
            <v>0</v>
          </cell>
        </row>
        <row r="97">
          <cell r="M97">
            <v>2294786.4300000002</v>
          </cell>
          <cell r="N97">
            <v>766963.07</v>
          </cell>
          <cell r="O97">
            <v>4790943.59</v>
          </cell>
          <cell r="P97">
            <v>14756598.18</v>
          </cell>
          <cell r="Q97">
            <v>0</v>
          </cell>
          <cell r="R97">
            <v>706068.22</v>
          </cell>
          <cell r="S97">
            <v>2164947.46</v>
          </cell>
          <cell r="T97">
            <v>0</v>
          </cell>
          <cell r="W97">
            <v>800000</v>
          </cell>
          <cell r="X97">
            <v>650000</v>
          </cell>
          <cell r="Y97">
            <v>6500000</v>
          </cell>
          <cell r="Z97">
            <v>9000000</v>
          </cell>
          <cell r="AA97">
            <v>0</v>
          </cell>
          <cell r="AB97">
            <v>270690</v>
          </cell>
          <cell r="AC97">
            <v>1400000</v>
          </cell>
          <cell r="AD97">
            <v>0</v>
          </cell>
          <cell r="AG97">
            <v>2300000</v>
          </cell>
          <cell r="AH97">
            <v>900000</v>
          </cell>
          <cell r="AI97">
            <v>6100000</v>
          </cell>
          <cell r="AJ97">
            <v>10473436.99</v>
          </cell>
          <cell r="AK97">
            <v>0</v>
          </cell>
          <cell r="AL97">
            <v>270690</v>
          </cell>
          <cell r="AM97">
            <v>1700000</v>
          </cell>
          <cell r="AN97">
            <v>0</v>
          </cell>
          <cell r="AQ97">
            <v>2300000</v>
          </cell>
          <cell r="AR97">
            <v>900000</v>
          </cell>
          <cell r="AS97">
            <v>6500000</v>
          </cell>
          <cell r="AT97">
            <v>9500000</v>
          </cell>
          <cell r="AU97">
            <v>0</v>
          </cell>
          <cell r="AV97">
            <v>560343</v>
          </cell>
          <cell r="AW97">
            <v>1900000</v>
          </cell>
          <cell r="AX97">
            <v>0</v>
          </cell>
        </row>
        <row r="98">
          <cell r="M98">
            <v>236689.46</v>
          </cell>
          <cell r="N98">
            <v>111520.2</v>
          </cell>
          <cell r="O98">
            <v>645901.42000000004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W98">
            <v>236689.46</v>
          </cell>
          <cell r="X98">
            <v>101682</v>
          </cell>
          <cell r="Y98">
            <v>952123.11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G98">
            <v>236689.46</v>
          </cell>
          <cell r="AH98">
            <v>101682</v>
          </cell>
          <cell r="AI98">
            <v>712123.11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Q98">
            <v>236689.47</v>
          </cell>
          <cell r="AR98">
            <v>92352.21</v>
          </cell>
          <cell r="AS98">
            <v>538191.14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M99">
            <v>166096.79999999999</v>
          </cell>
          <cell r="N99">
            <v>0</v>
          </cell>
          <cell r="O99">
            <v>537427.23</v>
          </cell>
          <cell r="P99">
            <v>4716143.4400000004</v>
          </cell>
          <cell r="Q99">
            <v>0</v>
          </cell>
          <cell r="R99">
            <v>0</v>
          </cell>
          <cell r="S99">
            <v>632430.78</v>
          </cell>
          <cell r="T99">
            <v>0</v>
          </cell>
          <cell r="W99">
            <v>116096.8</v>
          </cell>
          <cell r="X99">
            <v>0</v>
          </cell>
          <cell r="Y99">
            <v>487427.23</v>
          </cell>
          <cell r="Z99">
            <v>6016143.4400000004</v>
          </cell>
          <cell r="AA99">
            <v>0</v>
          </cell>
          <cell r="AB99">
            <v>0</v>
          </cell>
          <cell r="AC99">
            <v>995855.11</v>
          </cell>
          <cell r="AD99">
            <v>0</v>
          </cell>
          <cell r="AG99">
            <v>104120.46</v>
          </cell>
          <cell r="AH99">
            <v>0</v>
          </cell>
          <cell r="AI99">
            <v>410022.48</v>
          </cell>
          <cell r="AJ99">
            <v>4828250.8</v>
          </cell>
          <cell r="AK99">
            <v>0</v>
          </cell>
          <cell r="AL99">
            <v>0</v>
          </cell>
          <cell r="AM99">
            <v>591662.43999999994</v>
          </cell>
          <cell r="AN99">
            <v>0</v>
          </cell>
          <cell r="AQ99">
            <v>200306.2</v>
          </cell>
          <cell r="AR99">
            <v>0</v>
          </cell>
          <cell r="AS99">
            <v>410379.96</v>
          </cell>
          <cell r="AT99">
            <v>4628055.74</v>
          </cell>
          <cell r="AU99">
            <v>0</v>
          </cell>
          <cell r="AV99">
            <v>0</v>
          </cell>
          <cell r="AW99">
            <v>577704.06000000006</v>
          </cell>
          <cell r="AX99">
            <v>0</v>
          </cell>
        </row>
        <row r="100">
          <cell r="M100">
            <v>1998158.22</v>
          </cell>
          <cell r="N100">
            <v>301935.21000000002</v>
          </cell>
          <cell r="O100">
            <v>4716703.47</v>
          </cell>
          <cell r="P100">
            <v>3566397.53</v>
          </cell>
          <cell r="Q100">
            <v>0</v>
          </cell>
          <cell r="R100">
            <v>0</v>
          </cell>
          <cell r="S100">
            <v>492235.72</v>
          </cell>
          <cell r="T100">
            <v>0</v>
          </cell>
          <cell r="W100">
            <v>1416511.34</v>
          </cell>
          <cell r="X100">
            <v>442085.22</v>
          </cell>
          <cell r="Y100">
            <v>4819478.6100000003</v>
          </cell>
          <cell r="Z100">
            <v>3133517.62</v>
          </cell>
          <cell r="AA100">
            <v>0</v>
          </cell>
          <cell r="AB100">
            <v>0</v>
          </cell>
          <cell r="AC100">
            <v>1142950.48</v>
          </cell>
          <cell r="AD100">
            <v>0</v>
          </cell>
          <cell r="AG100">
            <v>1872736.17</v>
          </cell>
          <cell r="AH100">
            <v>131055.23</v>
          </cell>
          <cell r="AI100">
            <v>5321074.5199999996</v>
          </cell>
          <cell r="AJ100">
            <v>2574816.02</v>
          </cell>
          <cell r="AK100">
            <v>0</v>
          </cell>
          <cell r="AL100">
            <v>0</v>
          </cell>
          <cell r="AM100">
            <v>1100609.6100000001</v>
          </cell>
          <cell r="AN100">
            <v>0</v>
          </cell>
          <cell r="AQ100">
            <v>1617346.5600000001</v>
          </cell>
          <cell r="AR100">
            <v>199718.41</v>
          </cell>
          <cell r="AS100">
            <v>5546510.71</v>
          </cell>
          <cell r="AT100">
            <v>2928609.82</v>
          </cell>
          <cell r="AU100">
            <v>0</v>
          </cell>
          <cell r="AV100">
            <v>0</v>
          </cell>
          <cell r="AW100">
            <v>1210060.1499999999</v>
          </cell>
          <cell r="AX100">
            <v>0</v>
          </cell>
        </row>
        <row r="101"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4803514.71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4695290.24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4719225.08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4719225.08</v>
          </cell>
        </row>
        <row r="102">
          <cell r="M102">
            <v>114782.6</v>
          </cell>
          <cell r="N102">
            <v>0</v>
          </cell>
          <cell r="O102">
            <v>118254.5</v>
          </cell>
          <cell r="P102">
            <v>0</v>
          </cell>
          <cell r="Q102">
            <v>0</v>
          </cell>
          <cell r="R102">
            <v>0</v>
          </cell>
          <cell r="S102">
            <v>720997.2</v>
          </cell>
          <cell r="T102">
            <v>0</v>
          </cell>
          <cell r="W102">
            <v>101342.7</v>
          </cell>
          <cell r="X102">
            <v>0</v>
          </cell>
          <cell r="Y102">
            <v>160968.5</v>
          </cell>
          <cell r="Z102">
            <v>0</v>
          </cell>
          <cell r="AA102">
            <v>0</v>
          </cell>
          <cell r="AB102">
            <v>0</v>
          </cell>
          <cell r="AC102">
            <v>640886.4</v>
          </cell>
          <cell r="AD102">
            <v>0</v>
          </cell>
          <cell r="AG102">
            <v>92591.67</v>
          </cell>
          <cell r="AH102">
            <v>0</v>
          </cell>
          <cell r="AI102">
            <v>130119.5</v>
          </cell>
          <cell r="AJ102">
            <v>0</v>
          </cell>
          <cell r="AK102">
            <v>0</v>
          </cell>
          <cell r="AL102">
            <v>0</v>
          </cell>
          <cell r="AM102">
            <v>432598.32</v>
          </cell>
          <cell r="AN102">
            <v>0</v>
          </cell>
          <cell r="AQ102">
            <v>102999.37</v>
          </cell>
          <cell r="AR102">
            <v>0</v>
          </cell>
          <cell r="AS102">
            <v>138821</v>
          </cell>
          <cell r="AT102">
            <v>0</v>
          </cell>
          <cell r="AU102">
            <v>0</v>
          </cell>
          <cell r="AV102">
            <v>0</v>
          </cell>
          <cell r="AW102">
            <v>512709.12</v>
          </cell>
          <cell r="AX102">
            <v>0</v>
          </cell>
        </row>
        <row r="103">
          <cell r="M103">
            <v>2719954.85</v>
          </cell>
          <cell r="N103">
            <v>849403.59</v>
          </cell>
          <cell r="O103">
            <v>3948467.37</v>
          </cell>
          <cell r="P103">
            <v>6245276.54</v>
          </cell>
          <cell r="Q103">
            <v>1865413.81</v>
          </cell>
          <cell r="R103">
            <v>508879.48</v>
          </cell>
          <cell r="S103">
            <v>1441714.76</v>
          </cell>
          <cell r="T103">
            <v>0</v>
          </cell>
          <cell r="W103">
            <v>2319954.85</v>
          </cell>
          <cell r="X103">
            <v>849403.59</v>
          </cell>
          <cell r="Y103">
            <v>3348467.37</v>
          </cell>
          <cell r="Z103">
            <v>5997165.6299999999</v>
          </cell>
          <cell r="AA103">
            <v>2169837.89</v>
          </cell>
          <cell r="AB103">
            <v>508879.48</v>
          </cell>
          <cell r="AC103">
            <v>1097491.25</v>
          </cell>
          <cell r="AD103">
            <v>0</v>
          </cell>
          <cell r="AG103">
            <v>2719954.85</v>
          </cell>
          <cell r="AH103">
            <v>849403.59</v>
          </cell>
          <cell r="AI103">
            <v>3422219.56</v>
          </cell>
          <cell r="AJ103">
            <v>5487687.3499999996</v>
          </cell>
          <cell r="AK103">
            <v>1865413.81</v>
          </cell>
          <cell r="AL103">
            <v>508879.48</v>
          </cell>
          <cell r="AM103">
            <v>1211040.3999999999</v>
          </cell>
          <cell r="AN103">
            <v>0</v>
          </cell>
          <cell r="AQ103">
            <v>2719954.84</v>
          </cell>
          <cell r="AR103">
            <v>849403.57</v>
          </cell>
          <cell r="AS103">
            <v>3123256.04</v>
          </cell>
          <cell r="AT103">
            <v>4663785.21</v>
          </cell>
          <cell r="AU103">
            <v>1865413.8</v>
          </cell>
          <cell r="AV103">
            <v>508579.47</v>
          </cell>
          <cell r="AW103">
            <v>1290632.06</v>
          </cell>
          <cell r="AX103">
            <v>0</v>
          </cell>
        </row>
        <row r="104">
          <cell r="M104">
            <v>107600.03</v>
          </cell>
          <cell r="N104">
            <v>72557.320000000007</v>
          </cell>
          <cell r="O104">
            <v>645245.05000000005</v>
          </cell>
          <cell r="P104">
            <v>0</v>
          </cell>
          <cell r="Q104">
            <v>0</v>
          </cell>
          <cell r="R104">
            <v>0</v>
          </cell>
          <cell r="S104">
            <v>34229.160000000003</v>
          </cell>
          <cell r="T104">
            <v>0</v>
          </cell>
          <cell r="W104">
            <v>114157.08</v>
          </cell>
          <cell r="X104">
            <v>86718.02</v>
          </cell>
          <cell r="Y104">
            <v>620071.59</v>
          </cell>
          <cell r="Z104">
            <v>0</v>
          </cell>
          <cell r="AA104">
            <v>0</v>
          </cell>
          <cell r="AB104">
            <v>0</v>
          </cell>
          <cell r="AC104">
            <v>69267.520000000004</v>
          </cell>
          <cell r="AD104">
            <v>0</v>
          </cell>
          <cell r="AG104">
            <v>114066.97</v>
          </cell>
          <cell r="AH104">
            <v>67531.78</v>
          </cell>
          <cell r="AI104">
            <v>640347.85</v>
          </cell>
          <cell r="AJ104">
            <v>0</v>
          </cell>
          <cell r="AK104">
            <v>0</v>
          </cell>
          <cell r="AL104">
            <v>0</v>
          </cell>
          <cell r="AM104">
            <v>84480.48</v>
          </cell>
          <cell r="AN104">
            <v>0</v>
          </cell>
          <cell r="AQ104">
            <v>113092.88</v>
          </cell>
          <cell r="AR104">
            <v>86881.46</v>
          </cell>
          <cell r="AS104">
            <v>639394.71</v>
          </cell>
          <cell r="AT104">
            <v>0</v>
          </cell>
          <cell r="AU104">
            <v>0</v>
          </cell>
          <cell r="AV104">
            <v>0</v>
          </cell>
          <cell r="AW104">
            <v>106895.32</v>
          </cell>
          <cell r="AX104">
            <v>0</v>
          </cell>
        </row>
        <row r="105"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W105">
            <v>8236.08</v>
          </cell>
          <cell r="X105">
            <v>17123.75</v>
          </cell>
          <cell r="Y105">
            <v>158270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G105">
            <v>24668.7</v>
          </cell>
          <cell r="AH105">
            <v>10333.469999999999</v>
          </cell>
          <cell r="AI105">
            <v>72744.479999999996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Q105">
            <v>96153.87</v>
          </cell>
          <cell r="AR105">
            <v>32377.8</v>
          </cell>
          <cell r="AS105">
            <v>306157.53000000003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</row>
        <row r="106">
          <cell r="M106">
            <v>22226.87</v>
          </cell>
          <cell r="N106">
            <v>25858.53</v>
          </cell>
          <cell r="O106">
            <v>273880.59999999998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W106">
            <v>22226.87</v>
          </cell>
          <cell r="X106">
            <v>25858.53</v>
          </cell>
          <cell r="Y106">
            <v>313466.11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G106">
            <v>22226.87</v>
          </cell>
          <cell r="AH106">
            <v>25858.53</v>
          </cell>
          <cell r="AI106">
            <v>273880.59999999998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Q106">
            <v>22226.880000000001</v>
          </cell>
          <cell r="AR106">
            <v>25858.52</v>
          </cell>
          <cell r="AS106">
            <v>234295.07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M107">
            <v>11586.77</v>
          </cell>
          <cell r="N107">
            <v>0</v>
          </cell>
          <cell r="O107">
            <v>0</v>
          </cell>
          <cell r="P107">
            <v>391343.17</v>
          </cell>
          <cell r="Q107">
            <v>0</v>
          </cell>
          <cell r="R107">
            <v>391343.17</v>
          </cell>
          <cell r="S107">
            <v>473762.25</v>
          </cell>
          <cell r="T107">
            <v>0</v>
          </cell>
          <cell r="W107">
            <v>16675.11</v>
          </cell>
          <cell r="X107">
            <v>0</v>
          </cell>
          <cell r="Y107">
            <v>0</v>
          </cell>
          <cell r="Z107">
            <v>573914.82999999996</v>
          </cell>
          <cell r="AA107">
            <v>0</v>
          </cell>
          <cell r="AB107">
            <v>573914.82999999996</v>
          </cell>
          <cell r="AC107">
            <v>564973.11</v>
          </cell>
          <cell r="AD107">
            <v>0</v>
          </cell>
          <cell r="AG107">
            <v>11586.77</v>
          </cell>
          <cell r="AH107">
            <v>0</v>
          </cell>
          <cell r="AI107">
            <v>0</v>
          </cell>
          <cell r="AJ107">
            <v>391343.17</v>
          </cell>
          <cell r="AK107">
            <v>0</v>
          </cell>
          <cell r="AL107">
            <v>391343.17</v>
          </cell>
          <cell r="AM107">
            <v>607831.6</v>
          </cell>
          <cell r="AN107">
            <v>0</v>
          </cell>
          <cell r="AQ107">
            <v>12310.5</v>
          </cell>
          <cell r="AR107">
            <v>0</v>
          </cell>
          <cell r="AS107">
            <v>452.22</v>
          </cell>
          <cell r="AT107">
            <v>442244.85</v>
          </cell>
          <cell r="AU107">
            <v>0</v>
          </cell>
          <cell r="AV107">
            <v>344735</v>
          </cell>
          <cell r="AW107">
            <v>333879.28000000003</v>
          </cell>
          <cell r="AX107">
            <v>0</v>
          </cell>
        </row>
        <row r="108">
          <cell r="M108">
            <v>0</v>
          </cell>
          <cell r="N108">
            <v>0</v>
          </cell>
          <cell r="O108">
            <v>123735.6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Y108">
            <v>236472.48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G108">
            <v>0</v>
          </cell>
          <cell r="AH108">
            <v>0</v>
          </cell>
          <cell r="AI108">
            <v>82490.399999999994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Q108">
            <v>0</v>
          </cell>
          <cell r="AR108">
            <v>0</v>
          </cell>
          <cell r="AS108">
            <v>109987.2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</row>
        <row r="109">
          <cell r="M109">
            <v>29371.97</v>
          </cell>
          <cell r="N109">
            <v>0</v>
          </cell>
          <cell r="O109">
            <v>39819.120000000003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522.54</v>
          </cell>
          <cell r="X109">
            <v>0</v>
          </cell>
          <cell r="Y109">
            <v>1475.07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G109">
            <v>30199.55</v>
          </cell>
          <cell r="AH109">
            <v>0</v>
          </cell>
          <cell r="AI109">
            <v>42254.52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Q109">
            <v>31419.74</v>
          </cell>
          <cell r="AR109">
            <v>0</v>
          </cell>
          <cell r="AS109">
            <v>41294.19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M110">
            <v>7314.06</v>
          </cell>
          <cell r="N110">
            <v>0</v>
          </cell>
          <cell r="O110">
            <v>11281.33</v>
          </cell>
          <cell r="P110">
            <v>0</v>
          </cell>
          <cell r="Q110">
            <v>0</v>
          </cell>
          <cell r="R110">
            <v>0</v>
          </cell>
          <cell r="S110">
            <v>6716.36</v>
          </cell>
          <cell r="T110">
            <v>0</v>
          </cell>
          <cell r="W110">
            <v>66194.23</v>
          </cell>
          <cell r="X110">
            <v>0</v>
          </cell>
          <cell r="Y110">
            <v>21256.95</v>
          </cell>
          <cell r="Z110">
            <v>0</v>
          </cell>
          <cell r="AA110">
            <v>0</v>
          </cell>
          <cell r="AB110">
            <v>0</v>
          </cell>
          <cell r="AC110">
            <v>13432.72</v>
          </cell>
          <cell r="AD110">
            <v>0</v>
          </cell>
          <cell r="AG110">
            <v>66194.23</v>
          </cell>
          <cell r="AH110">
            <v>0</v>
          </cell>
          <cell r="AI110">
            <v>21256.95</v>
          </cell>
          <cell r="AJ110">
            <v>0</v>
          </cell>
          <cell r="AK110">
            <v>0</v>
          </cell>
          <cell r="AL110">
            <v>0</v>
          </cell>
          <cell r="AM110">
            <v>12346.08</v>
          </cell>
          <cell r="AN110">
            <v>0</v>
          </cell>
          <cell r="AQ110">
            <v>66194.23</v>
          </cell>
          <cell r="AR110">
            <v>0</v>
          </cell>
          <cell r="AS110">
            <v>21256.95</v>
          </cell>
          <cell r="AT110">
            <v>0</v>
          </cell>
          <cell r="AU110">
            <v>0</v>
          </cell>
          <cell r="AV110">
            <v>0</v>
          </cell>
          <cell r="AW110">
            <v>18352.66</v>
          </cell>
          <cell r="AX110">
            <v>0</v>
          </cell>
        </row>
        <row r="111"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M112">
            <v>2389575.62</v>
          </cell>
          <cell r="N112">
            <v>274392.06</v>
          </cell>
          <cell r="O112">
            <v>3106725.05</v>
          </cell>
          <cell r="P112">
            <v>4961736.62</v>
          </cell>
          <cell r="Q112">
            <v>0</v>
          </cell>
          <cell r="R112">
            <v>0</v>
          </cell>
          <cell r="S112">
            <v>698588.75</v>
          </cell>
          <cell r="T112">
            <v>2092418.41</v>
          </cell>
          <cell r="W112">
            <v>1772014.36</v>
          </cell>
          <cell r="X112">
            <v>200118.91</v>
          </cell>
          <cell r="Y112">
            <v>2427723.84</v>
          </cell>
          <cell r="Z112">
            <v>2226793.54</v>
          </cell>
          <cell r="AA112">
            <v>0</v>
          </cell>
          <cell r="AB112">
            <v>0</v>
          </cell>
          <cell r="AC112">
            <v>345311.01</v>
          </cell>
          <cell r="AD112">
            <v>952329.55</v>
          </cell>
          <cell r="AG112">
            <v>2000000</v>
          </cell>
          <cell r="AH112">
            <v>350000</v>
          </cell>
          <cell r="AI112">
            <v>2338827.73</v>
          </cell>
          <cell r="AJ112">
            <v>4500000</v>
          </cell>
          <cell r="AK112">
            <v>0</v>
          </cell>
          <cell r="AL112">
            <v>0</v>
          </cell>
          <cell r="AM112">
            <v>650000</v>
          </cell>
          <cell r="AN112">
            <v>1800000</v>
          </cell>
          <cell r="AQ112">
            <v>1900000</v>
          </cell>
          <cell r="AR112">
            <v>350000</v>
          </cell>
          <cell r="AS112">
            <v>2338827.73</v>
          </cell>
          <cell r="AT112">
            <v>0</v>
          </cell>
          <cell r="AU112">
            <v>0</v>
          </cell>
          <cell r="AV112">
            <v>0</v>
          </cell>
          <cell r="AW112">
            <v>600000</v>
          </cell>
          <cell r="AX112">
            <v>1800000</v>
          </cell>
        </row>
        <row r="113">
          <cell r="M113">
            <v>7694.08</v>
          </cell>
          <cell r="N113">
            <v>24954.27</v>
          </cell>
          <cell r="O113">
            <v>113209.60000000001</v>
          </cell>
          <cell r="P113">
            <v>0</v>
          </cell>
          <cell r="Q113">
            <v>0</v>
          </cell>
          <cell r="R113">
            <v>0</v>
          </cell>
          <cell r="S113">
            <v>394404.08</v>
          </cell>
          <cell r="T113">
            <v>0</v>
          </cell>
          <cell r="W113">
            <v>16352.27</v>
          </cell>
          <cell r="X113">
            <v>26440.89</v>
          </cell>
          <cell r="Y113">
            <v>83126.720000000001</v>
          </cell>
          <cell r="Z113">
            <v>0</v>
          </cell>
          <cell r="AA113">
            <v>0</v>
          </cell>
          <cell r="AB113">
            <v>0</v>
          </cell>
          <cell r="AC113">
            <v>1109276.45</v>
          </cell>
          <cell r="AD113">
            <v>0</v>
          </cell>
          <cell r="AG113">
            <v>12341.6</v>
          </cell>
          <cell r="AH113">
            <v>47162.43</v>
          </cell>
          <cell r="AI113">
            <v>141556.59</v>
          </cell>
          <cell r="AJ113">
            <v>0</v>
          </cell>
          <cell r="AK113">
            <v>0</v>
          </cell>
          <cell r="AL113">
            <v>0</v>
          </cell>
          <cell r="AM113">
            <v>843830.52</v>
          </cell>
          <cell r="AN113">
            <v>0</v>
          </cell>
          <cell r="AQ113">
            <v>12589.1</v>
          </cell>
          <cell r="AR113">
            <v>54370.79</v>
          </cell>
          <cell r="AS113">
            <v>141219.9</v>
          </cell>
          <cell r="AT113">
            <v>0</v>
          </cell>
          <cell r="AU113">
            <v>0</v>
          </cell>
          <cell r="AV113">
            <v>0</v>
          </cell>
          <cell r="AW113">
            <v>843830.52</v>
          </cell>
          <cell r="AX113">
            <v>0</v>
          </cell>
        </row>
        <row r="114">
          <cell r="M114">
            <v>0</v>
          </cell>
          <cell r="N114">
            <v>0</v>
          </cell>
          <cell r="O114">
            <v>368716.79999999999</v>
          </cell>
          <cell r="P114">
            <v>100472.83</v>
          </cell>
          <cell r="Q114">
            <v>0</v>
          </cell>
          <cell r="R114">
            <v>0</v>
          </cell>
          <cell r="S114">
            <v>78573.320000000007</v>
          </cell>
          <cell r="T114">
            <v>0</v>
          </cell>
          <cell r="W114">
            <v>0</v>
          </cell>
          <cell r="X114">
            <v>0</v>
          </cell>
          <cell r="Y114">
            <v>429819.8</v>
          </cell>
          <cell r="Z114">
            <v>109030.29</v>
          </cell>
          <cell r="AA114">
            <v>0</v>
          </cell>
          <cell r="AB114">
            <v>0</v>
          </cell>
          <cell r="AC114">
            <v>104520</v>
          </cell>
          <cell r="AD114">
            <v>0</v>
          </cell>
          <cell r="AG114">
            <v>0</v>
          </cell>
          <cell r="AH114">
            <v>0</v>
          </cell>
          <cell r="AI114">
            <v>429940.24</v>
          </cell>
          <cell r="AJ114">
            <v>109030.29</v>
          </cell>
          <cell r="AK114">
            <v>0</v>
          </cell>
          <cell r="AL114">
            <v>0</v>
          </cell>
          <cell r="AM114">
            <v>104520</v>
          </cell>
          <cell r="AN114">
            <v>0</v>
          </cell>
          <cell r="AQ114">
            <v>0</v>
          </cell>
          <cell r="AR114">
            <v>0</v>
          </cell>
          <cell r="AS114">
            <v>430176.1</v>
          </cell>
          <cell r="AT114">
            <v>119030.29</v>
          </cell>
          <cell r="AU114">
            <v>0</v>
          </cell>
          <cell r="AV114">
            <v>0</v>
          </cell>
          <cell r="AW114">
            <v>104520</v>
          </cell>
          <cell r="AX114">
            <v>0</v>
          </cell>
        </row>
        <row r="115">
          <cell r="M115">
            <v>0</v>
          </cell>
          <cell r="N115">
            <v>0</v>
          </cell>
          <cell r="O115">
            <v>29466.67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Y115">
            <v>62354.22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83518.240000000005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Q115">
            <v>0</v>
          </cell>
          <cell r="AR115">
            <v>0</v>
          </cell>
          <cell r="AS115">
            <v>83696.179999999993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M116">
            <v>0</v>
          </cell>
          <cell r="N116">
            <v>0</v>
          </cell>
          <cell r="O116">
            <v>34177.65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35200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34177.65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5854.23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M118">
            <v>2838233.39</v>
          </cell>
          <cell r="N118">
            <v>99044.03</v>
          </cell>
          <cell r="O118">
            <v>4003698.74</v>
          </cell>
          <cell r="P118">
            <v>3229860.72</v>
          </cell>
          <cell r="Q118">
            <v>0</v>
          </cell>
          <cell r="R118">
            <v>0</v>
          </cell>
          <cell r="S118">
            <v>371485.92</v>
          </cell>
          <cell r="T118">
            <v>1346920.63</v>
          </cell>
          <cell r="W118">
            <v>1760387.97</v>
          </cell>
          <cell r="X118">
            <v>95640.51</v>
          </cell>
          <cell r="Y118">
            <v>3836119.75</v>
          </cell>
          <cell r="Z118">
            <v>2614203.56</v>
          </cell>
          <cell r="AA118">
            <v>0</v>
          </cell>
          <cell r="AB118">
            <v>0</v>
          </cell>
          <cell r="AC118">
            <v>182935.6</v>
          </cell>
          <cell r="AD118">
            <v>1142006.3</v>
          </cell>
          <cell r="AG118">
            <v>2584881.1800000002</v>
          </cell>
          <cell r="AH118">
            <v>61968.11</v>
          </cell>
          <cell r="AI118">
            <v>4019731.44</v>
          </cell>
          <cell r="AJ118">
            <v>2633878.0699999998</v>
          </cell>
          <cell r="AK118">
            <v>0</v>
          </cell>
          <cell r="AL118">
            <v>0</v>
          </cell>
          <cell r="AM118">
            <v>351619.57</v>
          </cell>
          <cell r="AN118">
            <v>1146128.23</v>
          </cell>
          <cell r="AQ118">
            <v>2212793.2000000002</v>
          </cell>
          <cell r="AR118">
            <v>38340.769999999997</v>
          </cell>
          <cell r="AS118">
            <v>4357055.28</v>
          </cell>
          <cell r="AT118">
            <v>2546238.7799999998</v>
          </cell>
          <cell r="AU118">
            <v>0</v>
          </cell>
          <cell r="AV118">
            <v>0</v>
          </cell>
          <cell r="AW118">
            <v>394479.41</v>
          </cell>
          <cell r="AX118">
            <v>1146128.23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M120">
            <v>7369750.3600000003</v>
          </cell>
          <cell r="N120">
            <v>1534711.82</v>
          </cell>
          <cell r="O120">
            <v>7947660.1799999997</v>
          </cell>
          <cell r="P120">
            <v>8301424.04</v>
          </cell>
          <cell r="Q120">
            <v>0</v>
          </cell>
          <cell r="R120">
            <v>0</v>
          </cell>
          <cell r="S120">
            <v>3446552.47</v>
          </cell>
          <cell r="T120">
            <v>3122148.76</v>
          </cell>
          <cell r="W120">
            <v>3567628.66</v>
          </cell>
          <cell r="X120">
            <v>761817.73</v>
          </cell>
          <cell r="Y120">
            <v>4974343.91</v>
          </cell>
          <cell r="Z120">
            <v>8820540</v>
          </cell>
          <cell r="AA120">
            <v>0</v>
          </cell>
          <cell r="AB120">
            <v>0</v>
          </cell>
          <cell r="AC120">
            <v>3325366.81</v>
          </cell>
          <cell r="AD120">
            <v>2806091.84</v>
          </cell>
          <cell r="AG120">
            <v>4548315.4800000004</v>
          </cell>
          <cell r="AH120">
            <v>1763299.68</v>
          </cell>
          <cell r="AI120">
            <v>9089278.4499999993</v>
          </cell>
          <cell r="AJ120">
            <v>8673273.4299999997</v>
          </cell>
          <cell r="AK120">
            <v>0</v>
          </cell>
          <cell r="AL120">
            <v>0</v>
          </cell>
          <cell r="AM120">
            <v>2394577.34</v>
          </cell>
          <cell r="AN120">
            <v>3180041.16</v>
          </cell>
          <cell r="AQ120">
            <v>5369373.3700000001</v>
          </cell>
          <cell r="AR120">
            <v>1820087.73</v>
          </cell>
          <cell r="AS120">
            <v>9214599.2699999996</v>
          </cell>
          <cell r="AT120">
            <v>8968532.4100000001</v>
          </cell>
          <cell r="AU120">
            <v>0</v>
          </cell>
          <cell r="AV120">
            <v>0</v>
          </cell>
          <cell r="AW120">
            <v>2307407.66</v>
          </cell>
          <cell r="AX120">
            <v>3180041.16</v>
          </cell>
        </row>
        <row r="121"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M122">
            <v>656771.18999999994</v>
          </cell>
          <cell r="N122">
            <v>523711.4</v>
          </cell>
          <cell r="O122">
            <v>1938257.99</v>
          </cell>
          <cell r="P122">
            <v>1525334.97</v>
          </cell>
          <cell r="Q122">
            <v>0</v>
          </cell>
          <cell r="R122">
            <v>0</v>
          </cell>
          <cell r="S122">
            <v>533425.77</v>
          </cell>
          <cell r="T122">
            <v>781837.6</v>
          </cell>
          <cell r="W122">
            <v>375474.59</v>
          </cell>
          <cell r="X122">
            <v>661793.11</v>
          </cell>
          <cell r="Y122">
            <v>2751835.56</v>
          </cell>
          <cell r="Z122">
            <v>1902507.52</v>
          </cell>
          <cell r="AA122">
            <v>0</v>
          </cell>
          <cell r="AB122">
            <v>0</v>
          </cell>
          <cell r="AC122">
            <v>470892.45</v>
          </cell>
          <cell r="AD122">
            <v>734829.23</v>
          </cell>
          <cell r="AG122">
            <v>1016231.54</v>
          </cell>
          <cell r="AH122">
            <v>519551.32</v>
          </cell>
          <cell r="AI122">
            <v>2457538.0499999998</v>
          </cell>
          <cell r="AJ122">
            <v>2054636.2</v>
          </cell>
          <cell r="AK122">
            <v>0</v>
          </cell>
          <cell r="AL122">
            <v>0</v>
          </cell>
          <cell r="AM122">
            <v>587276.18999999994</v>
          </cell>
          <cell r="AN122">
            <v>845767.6</v>
          </cell>
          <cell r="AQ122">
            <v>883893.47</v>
          </cell>
          <cell r="AR122">
            <v>519551.31</v>
          </cell>
          <cell r="AS122">
            <v>2572538.06</v>
          </cell>
          <cell r="AT122">
            <v>2054636.21</v>
          </cell>
          <cell r="AU122">
            <v>0</v>
          </cell>
          <cell r="AV122">
            <v>0</v>
          </cell>
          <cell r="AW122">
            <v>587276.18999999994</v>
          </cell>
          <cell r="AX122">
            <v>845767.6</v>
          </cell>
        </row>
        <row r="123"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M124">
            <v>1818622.59</v>
          </cell>
          <cell r="N124">
            <v>188001.2</v>
          </cell>
          <cell r="O124">
            <v>3022049.09</v>
          </cell>
          <cell r="P124">
            <v>1543803.88</v>
          </cell>
          <cell r="Q124">
            <v>0</v>
          </cell>
          <cell r="R124">
            <v>0</v>
          </cell>
          <cell r="S124">
            <v>490428.85</v>
          </cell>
          <cell r="T124">
            <v>799590</v>
          </cell>
          <cell r="W124">
            <v>1667934.7</v>
          </cell>
          <cell r="X124">
            <v>188001.2</v>
          </cell>
          <cell r="Y124">
            <v>2702846.97</v>
          </cell>
          <cell r="Z124">
            <v>1899026.17</v>
          </cell>
          <cell r="AA124">
            <v>0</v>
          </cell>
          <cell r="AB124">
            <v>0</v>
          </cell>
          <cell r="AC124">
            <v>450776.51</v>
          </cell>
          <cell r="AD124">
            <v>752581.46</v>
          </cell>
          <cell r="AG124">
            <v>3136573.87</v>
          </cell>
          <cell r="AH124">
            <v>213648.33</v>
          </cell>
          <cell r="AI124">
            <v>2300771.4900000002</v>
          </cell>
          <cell r="AJ124">
            <v>1750962.75</v>
          </cell>
          <cell r="AK124">
            <v>0</v>
          </cell>
          <cell r="AL124">
            <v>0</v>
          </cell>
          <cell r="AM124">
            <v>626669.92000000004</v>
          </cell>
          <cell r="AN124">
            <v>780366.43</v>
          </cell>
          <cell r="AQ124">
            <v>2044572.22</v>
          </cell>
          <cell r="AR124">
            <v>206380.71</v>
          </cell>
          <cell r="AS124">
            <v>2719193.4</v>
          </cell>
          <cell r="AT124">
            <v>1724443.15</v>
          </cell>
          <cell r="AU124">
            <v>0</v>
          </cell>
          <cell r="AV124">
            <v>0</v>
          </cell>
          <cell r="AW124">
            <v>618285.87</v>
          </cell>
          <cell r="AX124">
            <v>780366.43</v>
          </cell>
        </row>
        <row r="125"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</row>
        <row r="126">
          <cell r="M126">
            <v>1031013.42</v>
          </cell>
          <cell r="N126">
            <v>284836.06</v>
          </cell>
          <cell r="O126">
            <v>1702958.15</v>
          </cell>
          <cell r="P126">
            <v>1939508.64</v>
          </cell>
          <cell r="Q126">
            <v>0</v>
          </cell>
          <cell r="R126">
            <v>0</v>
          </cell>
          <cell r="S126">
            <v>414336.99</v>
          </cell>
          <cell r="T126">
            <v>565545.6</v>
          </cell>
          <cell r="W126">
            <v>1065129.57</v>
          </cell>
          <cell r="X126">
            <v>271199.02</v>
          </cell>
          <cell r="Y126">
            <v>1598946.32</v>
          </cell>
          <cell r="Z126">
            <v>3050959.59</v>
          </cell>
          <cell r="AA126">
            <v>0</v>
          </cell>
          <cell r="AB126">
            <v>0</v>
          </cell>
          <cell r="AC126">
            <v>425920.87</v>
          </cell>
          <cell r="AD126">
            <v>619550.11</v>
          </cell>
          <cell r="AG126">
            <v>961050.44</v>
          </cell>
          <cell r="AH126">
            <v>249386.83</v>
          </cell>
          <cell r="AI126">
            <v>1513169.23</v>
          </cell>
          <cell r="AJ126">
            <v>1712697.43</v>
          </cell>
          <cell r="AK126">
            <v>0</v>
          </cell>
          <cell r="AL126">
            <v>0</v>
          </cell>
          <cell r="AM126">
            <v>423510.23</v>
          </cell>
          <cell r="AN126">
            <v>579790.11</v>
          </cell>
          <cell r="AQ126">
            <v>1258126.3500000001</v>
          </cell>
          <cell r="AR126">
            <v>298071.01</v>
          </cell>
          <cell r="AS126">
            <v>1612753.28</v>
          </cell>
          <cell r="AT126">
            <v>1632856.51</v>
          </cell>
          <cell r="AU126">
            <v>0</v>
          </cell>
          <cell r="AV126">
            <v>0</v>
          </cell>
          <cell r="AW126">
            <v>454268.04</v>
          </cell>
          <cell r="AX126">
            <v>619550.11</v>
          </cell>
        </row>
        <row r="127"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M128">
            <v>0</v>
          </cell>
          <cell r="N128">
            <v>0</v>
          </cell>
          <cell r="O128">
            <v>0</v>
          </cell>
          <cell r="P128">
            <v>2379819</v>
          </cell>
          <cell r="Q128">
            <v>0</v>
          </cell>
          <cell r="R128">
            <v>2379819</v>
          </cell>
          <cell r="S128">
            <v>0</v>
          </cell>
          <cell r="T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1261903.1599999999</v>
          </cell>
          <cell r="AA128">
            <v>0</v>
          </cell>
          <cell r="AB128">
            <v>1261903.1599999999</v>
          </cell>
          <cell r="AC128">
            <v>0</v>
          </cell>
          <cell r="AD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1261903.1599999999</v>
          </cell>
          <cell r="AK128">
            <v>0</v>
          </cell>
          <cell r="AL128">
            <v>1261903.1599999999</v>
          </cell>
          <cell r="AM128">
            <v>0</v>
          </cell>
          <cell r="AN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143987.29999999999</v>
          </cell>
          <cell r="AU128">
            <v>0</v>
          </cell>
          <cell r="AV128">
            <v>143987.29999999999</v>
          </cell>
          <cell r="AW128">
            <v>0</v>
          </cell>
          <cell r="AX128">
            <v>0</v>
          </cell>
        </row>
        <row r="129"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M130">
            <v>277945.13</v>
          </cell>
          <cell r="N130">
            <v>11003.98</v>
          </cell>
          <cell r="O130">
            <v>152739.68</v>
          </cell>
          <cell r="P130">
            <v>1173692.77</v>
          </cell>
          <cell r="Q130">
            <v>1173692.77</v>
          </cell>
          <cell r="R130">
            <v>0</v>
          </cell>
          <cell r="S130">
            <v>295544.76</v>
          </cell>
          <cell r="T130">
            <v>210430.56</v>
          </cell>
          <cell r="W130">
            <v>457524.51</v>
          </cell>
          <cell r="X130">
            <v>11085.88</v>
          </cell>
          <cell r="Y130">
            <v>130788.08</v>
          </cell>
          <cell r="Z130">
            <v>2019577.56</v>
          </cell>
          <cell r="AA130">
            <v>2019577.56</v>
          </cell>
          <cell r="AB130">
            <v>0</v>
          </cell>
          <cell r="AC130">
            <v>888626.93</v>
          </cell>
          <cell r="AD130">
            <v>205379.32</v>
          </cell>
          <cell r="AG130">
            <v>402677.1</v>
          </cell>
          <cell r="AH130">
            <v>14410.9</v>
          </cell>
          <cell r="AI130">
            <v>115311.35</v>
          </cell>
          <cell r="AJ130">
            <v>2209592.9</v>
          </cell>
          <cell r="AK130">
            <v>2114459.9</v>
          </cell>
          <cell r="AL130">
            <v>95133</v>
          </cell>
          <cell r="AM130">
            <v>839693.55</v>
          </cell>
          <cell r="AN130">
            <v>242613.7</v>
          </cell>
          <cell r="AQ130">
            <v>403997.55</v>
          </cell>
          <cell r="AR130">
            <v>15272.28</v>
          </cell>
          <cell r="AS130">
            <v>123942</v>
          </cell>
          <cell r="AT130">
            <v>2408808.5</v>
          </cell>
          <cell r="AU130">
            <v>2313675.5</v>
          </cell>
          <cell r="AV130">
            <v>95133</v>
          </cell>
          <cell r="AW130">
            <v>1066266.96</v>
          </cell>
          <cell r="AX130">
            <v>242613.7</v>
          </cell>
        </row>
        <row r="131"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133203.91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144102.42000000001</v>
          </cell>
          <cell r="AD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387502.3</v>
          </cell>
          <cell r="AD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226131.93</v>
          </cell>
          <cell r="AN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121094.47</v>
          </cell>
          <cell r="AD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133203.91</v>
          </cell>
          <cell r="AN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121094.47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23007.94</v>
          </cell>
          <cell r="AD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363287.41</v>
          </cell>
          <cell r="Q140">
            <v>363287.41</v>
          </cell>
          <cell r="R140">
            <v>0</v>
          </cell>
          <cell r="S140">
            <v>122676.9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363287.41</v>
          </cell>
          <cell r="AA140">
            <v>363287.41</v>
          </cell>
          <cell r="AB140">
            <v>0</v>
          </cell>
          <cell r="AC140">
            <v>56836.92</v>
          </cell>
          <cell r="AD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363287.41</v>
          </cell>
          <cell r="AK140">
            <v>363287.41</v>
          </cell>
          <cell r="AL140">
            <v>0</v>
          </cell>
          <cell r="AM140">
            <v>122676.9</v>
          </cell>
          <cell r="AN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363287.39</v>
          </cell>
          <cell r="AU140">
            <v>363287.39</v>
          </cell>
          <cell r="AV140">
            <v>0</v>
          </cell>
          <cell r="AW140">
            <v>188516.88</v>
          </cell>
          <cell r="AX140">
            <v>0</v>
          </cell>
        </row>
        <row r="141"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I142">
            <v>48010.400000000001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Q142">
            <v>0</v>
          </cell>
          <cell r="AR142">
            <v>0</v>
          </cell>
          <cell r="AS142">
            <v>47410.27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64975.9</v>
          </cell>
          <cell r="Z144">
            <v>0</v>
          </cell>
          <cell r="AA144">
            <v>0</v>
          </cell>
          <cell r="AB144">
            <v>0</v>
          </cell>
          <cell r="AC144">
            <v>2036435.98</v>
          </cell>
          <cell r="AD144">
            <v>0</v>
          </cell>
          <cell r="AG144">
            <v>0</v>
          </cell>
          <cell r="AH144">
            <v>0</v>
          </cell>
          <cell r="AI144">
            <v>64975.9</v>
          </cell>
          <cell r="AJ144">
            <v>0</v>
          </cell>
          <cell r="AK144">
            <v>0</v>
          </cell>
          <cell r="AL144">
            <v>0</v>
          </cell>
          <cell r="AM144">
            <v>2462403.58</v>
          </cell>
          <cell r="AN144">
            <v>0</v>
          </cell>
          <cell r="AQ144">
            <v>0</v>
          </cell>
          <cell r="AR144">
            <v>0</v>
          </cell>
          <cell r="AS144">
            <v>64975.9</v>
          </cell>
          <cell r="AT144">
            <v>0</v>
          </cell>
          <cell r="AU144">
            <v>0</v>
          </cell>
          <cell r="AV144">
            <v>0</v>
          </cell>
          <cell r="AW144">
            <v>3286318.68</v>
          </cell>
          <cell r="AX144">
            <v>0</v>
          </cell>
        </row>
        <row r="145"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2749.68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53">
          <cell r="M153">
            <v>2018</v>
          </cell>
          <cell r="N153">
            <v>121</v>
          </cell>
          <cell r="O153">
            <v>360</v>
          </cell>
          <cell r="P153">
            <v>234</v>
          </cell>
          <cell r="Q153">
            <v>0</v>
          </cell>
          <cell r="R153">
            <v>3</v>
          </cell>
          <cell r="S153">
            <v>10</v>
          </cell>
          <cell r="T153">
            <v>0</v>
          </cell>
          <cell r="W153">
            <v>3087</v>
          </cell>
          <cell r="X153">
            <v>133</v>
          </cell>
          <cell r="Y153">
            <v>469</v>
          </cell>
          <cell r="Z153">
            <v>235</v>
          </cell>
          <cell r="AA153">
            <v>0</v>
          </cell>
          <cell r="AB153">
            <v>6</v>
          </cell>
          <cell r="AC153">
            <v>12</v>
          </cell>
          <cell r="AD153">
            <v>0</v>
          </cell>
          <cell r="AG153">
            <v>2897</v>
          </cell>
          <cell r="AH153">
            <v>135</v>
          </cell>
          <cell r="AI153">
            <v>326</v>
          </cell>
          <cell r="AJ153">
            <v>238</v>
          </cell>
          <cell r="AK153">
            <v>0</v>
          </cell>
          <cell r="AL153">
            <v>6</v>
          </cell>
          <cell r="AM153">
            <v>10</v>
          </cell>
          <cell r="AN153">
            <v>0</v>
          </cell>
          <cell r="AQ153">
            <v>3488</v>
          </cell>
          <cell r="AR153">
            <v>126</v>
          </cell>
          <cell r="AS153">
            <v>459</v>
          </cell>
          <cell r="AT153">
            <v>234</v>
          </cell>
          <cell r="AU153">
            <v>0</v>
          </cell>
          <cell r="AV153">
            <v>6</v>
          </cell>
          <cell r="AW153">
            <v>10</v>
          </cell>
          <cell r="AX153">
            <v>0</v>
          </cell>
        </row>
        <row r="154">
          <cell r="M154">
            <v>467</v>
          </cell>
          <cell r="N154">
            <v>0</v>
          </cell>
          <cell r="O154">
            <v>233</v>
          </cell>
          <cell r="P154">
            <v>17</v>
          </cell>
          <cell r="Q154">
            <v>0</v>
          </cell>
          <cell r="R154">
            <v>0</v>
          </cell>
          <cell r="S154">
            <v>23</v>
          </cell>
          <cell r="T154">
            <v>0</v>
          </cell>
          <cell r="W154">
            <v>468</v>
          </cell>
          <cell r="X154">
            <v>0</v>
          </cell>
          <cell r="Y154">
            <v>238</v>
          </cell>
          <cell r="Z154">
            <v>17</v>
          </cell>
          <cell r="AA154">
            <v>0</v>
          </cell>
          <cell r="AB154">
            <v>3</v>
          </cell>
          <cell r="AC154">
            <v>46</v>
          </cell>
          <cell r="AD154">
            <v>0</v>
          </cell>
          <cell r="AG154">
            <v>430</v>
          </cell>
          <cell r="AH154">
            <v>0</v>
          </cell>
          <cell r="AI154">
            <v>212</v>
          </cell>
          <cell r="AJ154">
            <v>16</v>
          </cell>
          <cell r="AK154">
            <v>0</v>
          </cell>
          <cell r="AL154">
            <v>1</v>
          </cell>
          <cell r="AM154">
            <v>49</v>
          </cell>
          <cell r="AN154">
            <v>0</v>
          </cell>
          <cell r="AQ154">
            <v>440</v>
          </cell>
          <cell r="AR154">
            <v>0</v>
          </cell>
          <cell r="AS154">
            <v>254</v>
          </cell>
          <cell r="AT154">
            <v>18</v>
          </cell>
          <cell r="AU154">
            <v>0</v>
          </cell>
          <cell r="AV154">
            <v>2</v>
          </cell>
          <cell r="AW154">
            <v>51</v>
          </cell>
          <cell r="AX154">
            <v>0</v>
          </cell>
        </row>
        <row r="155">
          <cell r="M155">
            <v>2434</v>
          </cell>
          <cell r="N155">
            <v>0</v>
          </cell>
          <cell r="O155">
            <v>0</v>
          </cell>
          <cell r="P155">
            <v>779</v>
          </cell>
          <cell r="Q155">
            <v>0</v>
          </cell>
          <cell r="R155">
            <v>107</v>
          </cell>
          <cell r="S155">
            <v>38</v>
          </cell>
          <cell r="T155">
            <v>0</v>
          </cell>
          <cell r="W155">
            <v>4135</v>
          </cell>
          <cell r="X155">
            <v>0</v>
          </cell>
          <cell r="Y155">
            <v>0</v>
          </cell>
          <cell r="Z155">
            <v>937</v>
          </cell>
          <cell r="AA155">
            <v>0</v>
          </cell>
          <cell r="AB155">
            <v>85</v>
          </cell>
          <cell r="AC155">
            <v>14</v>
          </cell>
          <cell r="AD155">
            <v>0</v>
          </cell>
          <cell r="AG155">
            <v>3548</v>
          </cell>
          <cell r="AH155">
            <v>0</v>
          </cell>
          <cell r="AI155">
            <v>0</v>
          </cell>
          <cell r="AJ155">
            <v>784</v>
          </cell>
          <cell r="AK155">
            <v>0</v>
          </cell>
          <cell r="AL155">
            <v>128</v>
          </cell>
          <cell r="AM155">
            <v>45</v>
          </cell>
          <cell r="AN155">
            <v>0</v>
          </cell>
          <cell r="AQ155">
            <v>3547</v>
          </cell>
          <cell r="AR155">
            <v>0</v>
          </cell>
          <cell r="AS155">
            <v>0</v>
          </cell>
          <cell r="AT155">
            <v>755</v>
          </cell>
          <cell r="AU155">
            <v>0</v>
          </cell>
          <cell r="AV155">
            <v>120</v>
          </cell>
          <cell r="AW155">
            <v>46</v>
          </cell>
          <cell r="AX155">
            <v>0</v>
          </cell>
        </row>
        <row r="156">
          <cell r="M156">
            <v>1246</v>
          </cell>
          <cell r="N156">
            <v>0</v>
          </cell>
          <cell r="O156">
            <v>128</v>
          </cell>
          <cell r="P156">
            <v>275</v>
          </cell>
          <cell r="Q156">
            <v>0</v>
          </cell>
          <cell r="R156">
            <v>18</v>
          </cell>
          <cell r="S156">
            <v>129</v>
          </cell>
          <cell r="T156">
            <v>0</v>
          </cell>
          <cell r="W156">
            <v>1562</v>
          </cell>
          <cell r="X156">
            <v>0</v>
          </cell>
          <cell r="Y156">
            <v>162</v>
          </cell>
          <cell r="Z156">
            <v>240</v>
          </cell>
          <cell r="AA156">
            <v>0</v>
          </cell>
          <cell r="AB156">
            <v>17</v>
          </cell>
          <cell r="AC156">
            <v>154</v>
          </cell>
          <cell r="AD156">
            <v>0</v>
          </cell>
          <cell r="AG156">
            <v>1402</v>
          </cell>
          <cell r="AH156">
            <v>0</v>
          </cell>
          <cell r="AI156">
            <v>143</v>
          </cell>
          <cell r="AJ156">
            <v>270</v>
          </cell>
          <cell r="AK156">
            <v>0</v>
          </cell>
          <cell r="AL156">
            <v>19</v>
          </cell>
          <cell r="AM156">
            <v>155</v>
          </cell>
          <cell r="AN156">
            <v>0</v>
          </cell>
          <cell r="AQ156">
            <v>1402</v>
          </cell>
          <cell r="AR156">
            <v>0</v>
          </cell>
          <cell r="AS156">
            <v>143</v>
          </cell>
          <cell r="AT156">
            <v>277</v>
          </cell>
          <cell r="AU156">
            <v>0</v>
          </cell>
          <cell r="AV156">
            <v>19</v>
          </cell>
          <cell r="AW156">
            <v>228</v>
          </cell>
          <cell r="AX156">
            <v>0</v>
          </cell>
        </row>
        <row r="157">
          <cell r="M157">
            <v>183</v>
          </cell>
          <cell r="N157">
            <v>288</v>
          </cell>
          <cell r="O157">
            <v>559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W157">
            <v>190</v>
          </cell>
          <cell r="X157">
            <v>300</v>
          </cell>
          <cell r="Y157">
            <v>570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G157">
            <v>180</v>
          </cell>
          <cell r="AH157">
            <v>280</v>
          </cell>
          <cell r="AI157">
            <v>560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Q157">
            <v>170</v>
          </cell>
          <cell r="AR157">
            <v>273</v>
          </cell>
          <cell r="AS157">
            <v>534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</row>
        <row r="158">
          <cell r="M158">
            <v>0</v>
          </cell>
          <cell r="N158">
            <v>0</v>
          </cell>
          <cell r="O158">
            <v>0</v>
          </cell>
          <cell r="P158">
            <v>33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34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29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20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</row>
        <row r="159">
          <cell r="M159">
            <v>37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14</v>
          </cell>
          <cell r="T159">
            <v>0</v>
          </cell>
          <cell r="W159">
            <v>35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17</v>
          </cell>
          <cell r="AD159">
            <v>0</v>
          </cell>
          <cell r="AG159">
            <v>25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13</v>
          </cell>
          <cell r="AN159">
            <v>0</v>
          </cell>
          <cell r="AQ159">
            <v>51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17</v>
          </cell>
          <cell r="AX159">
            <v>0</v>
          </cell>
        </row>
        <row r="160">
          <cell r="M160">
            <v>80</v>
          </cell>
          <cell r="N160">
            <v>0</v>
          </cell>
          <cell r="O160">
            <v>0</v>
          </cell>
          <cell r="P160">
            <v>67</v>
          </cell>
          <cell r="Q160">
            <v>30</v>
          </cell>
          <cell r="R160">
            <v>6</v>
          </cell>
          <cell r="S160">
            <v>0</v>
          </cell>
          <cell r="T160">
            <v>0</v>
          </cell>
          <cell r="W160">
            <v>37</v>
          </cell>
          <cell r="X160">
            <v>0</v>
          </cell>
          <cell r="Y160">
            <v>0</v>
          </cell>
          <cell r="Z160">
            <v>95</v>
          </cell>
          <cell r="AA160">
            <v>37</v>
          </cell>
          <cell r="AB160">
            <v>5</v>
          </cell>
          <cell r="AC160">
            <v>0</v>
          </cell>
          <cell r="AD160">
            <v>0</v>
          </cell>
          <cell r="AG160">
            <v>180</v>
          </cell>
          <cell r="AH160">
            <v>0</v>
          </cell>
          <cell r="AI160">
            <v>0</v>
          </cell>
          <cell r="AJ160">
            <v>70</v>
          </cell>
          <cell r="AK160">
            <v>43</v>
          </cell>
          <cell r="AL160">
            <v>6</v>
          </cell>
          <cell r="AM160">
            <v>0</v>
          </cell>
          <cell r="AN160">
            <v>0</v>
          </cell>
          <cell r="AQ160">
            <v>150</v>
          </cell>
          <cell r="AR160">
            <v>0</v>
          </cell>
          <cell r="AS160">
            <v>0</v>
          </cell>
          <cell r="AT160">
            <v>80</v>
          </cell>
          <cell r="AU160">
            <v>37</v>
          </cell>
          <cell r="AV160">
            <v>5</v>
          </cell>
          <cell r="AW160">
            <v>0</v>
          </cell>
          <cell r="AX160">
            <v>0</v>
          </cell>
        </row>
        <row r="161">
          <cell r="M161">
            <v>27</v>
          </cell>
          <cell r="N161">
            <v>0</v>
          </cell>
          <cell r="O161">
            <v>0</v>
          </cell>
          <cell r="P161">
            <v>125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W161">
            <v>25</v>
          </cell>
          <cell r="X161">
            <v>0</v>
          </cell>
          <cell r="Y161">
            <v>0</v>
          </cell>
          <cell r="Z161">
            <v>137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G161">
            <v>19</v>
          </cell>
          <cell r="AH161">
            <v>0</v>
          </cell>
          <cell r="AI161">
            <v>0</v>
          </cell>
          <cell r="AJ161">
            <v>137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149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</row>
        <row r="162"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</row>
        <row r="163">
          <cell r="M163">
            <v>1672</v>
          </cell>
          <cell r="N163">
            <v>961</v>
          </cell>
          <cell r="O163">
            <v>3082</v>
          </cell>
          <cell r="P163">
            <v>220</v>
          </cell>
          <cell r="Q163">
            <v>0</v>
          </cell>
          <cell r="R163">
            <v>0</v>
          </cell>
          <cell r="S163">
            <v>67</v>
          </cell>
          <cell r="T163">
            <v>0</v>
          </cell>
          <cell r="W163">
            <v>1548</v>
          </cell>
          <cell r="X163">
            <v>735</v>
          </cell>
          <cell r="Y163">
            <v>3158</v>
          </cell>
          <cell r="Z163">
            <v>289</v>
          </cell>
          <cell r="AA163">
            <v>0</v>
          </cell>
          <cell r="AB163">
            <v>2</v>
          </cell>
          <cell r="AC163">
            <v>109</v>
          </cell>
          <cell r="AD163">
            <v>0</v>
          </cell>
          <cell r="AG163">
            <v>1468</v>
          </cell>
          <cell r="AH163">
            <v>814</v>
          </cell>
          <cell r="AI163">
            <v>2976</v>
          </cell>
          <cell r="AJ163">
            <v>230</v>
          </cell>
          <cell r="AK163">
            <v>0</v>
          </cell>
          <cell r="AL163">
            <v>2</v>
          </cell>
          <cell r="AM163">
            <v>88</v>
          </cell>
          <cell r="AN163">
            <v>0</v>
          </cell>
          <cell r="AQ163">
            <v>1546</v>
          </cell>
          <cell r="AR163">
            <v>806</v>
          </cell>
          <cell r="AS163">
            <v>3325</v>
          </cell>
          <cell r="AT163">
            <v>244</v>
          </cell>
          <cell r="AU163">
            <v>0</v>
          </cell>
          <cell r="AV163">
            <v>2</v>
          </cell>
          <cell r="AW163">
            <v>91</v>
          </cell>
          <cell r="AX163">
            <v>0</v>
          </cell>
        </row>
        <row r="164">
          <cell r="M164">
            <v>15</v>
          </cell>
          <cell r="N164">
            <v>402</v>
          </cell>
          <cell r="O164">
            <v>57</v>
          </cell>
          <cell r="P164">
            <v>360</v>
          </cell>
          <cell r="Q164">
            <v>0</v>
          </cell>
          <cell r="R164">
            <v>5</v>
          </cell>
          <cell r="S164">
            <v>0</v>
          </cell>
          <cell r="T164">
            <v>0</v>
          </cell>
          <cell r="W164">
            <v>25</v>
          </cell>
          <cell r="X164">
            <v>244</v>
          </cell>
          <cell r="Y164">
            <v>23</v>
          </cell>
          <cell r="Z164">
            <v>325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G164">
            <v>15</v>
          </cell>
          <cell r="AH164">
            <v>406</v>
          </cell>
          <cell r="AI164">
            <v>22</v>
          </cell>
          <cell r="AJ164">
            <v>340</v>
          </cell>
          <cell r="AK164">
            <v>0</v>
          </cell>
          <cell r="AL164">
            <v>2</v>
          </cell>
          <cell r="AM164">
            <v>0</v>
          </cell>
          <cell r="AN164">
            <v>0</v>
          </cell>
          <cell r="AQ164">
            <v>3</v>
          </cell>
          <cell r="AR164">
            <v>572</v>
          </cell>
          <cell r="AS164">
            <v>78</v>
          </cell>
          <cell r="AT164">
            <v>220</v>
          </cell>
          <cell r="AU164">
            <v>0</v>
          </cell>
          <cell r="AV164">
            <v>6</v>
          </cell>
          <cell r="AW164">
            <v>0</v>
          </cell>
          <cell r="AX164">
            <v>0</v>
          </cell>
        </row>
        <row r="165">
          <cell r="M165">
            <v>276</v>
          </cell>
          <cell r="N165">
            <v>0</v>
          </cell>
          <cell r="O165">
            <v>653</v>
          </cell>
          <cell r="P165">
            <v>227</v>
          </cell>
          <cell r="Q165">
            <v>0</v>
          </cell>
          <cell r="R165">
            <v>0</v>
          </cell>
          <cell r="S165">
            <v>17</v>
          </cell>
          <cell r="T165">
            <v>0</v>
          </cell>
          <cell r="W165">
            <v>262</v>
          </cell>
          <cell r="X165">
            <v>0</v>
          </cell>
          <cell r="Y165">
            <v>189</v>
          </cell>
          <cell r="Z165">
            <v>76</v>
          </cell>
          <cell r="AA165">
            <v>0</v>
          </cell>
          <cell r="AB165">
            <v>0</v>
          </cell>
          <cell r="AC165">
            <v>16</v>
          </cell>
          <cell r="AD165">
            <v>0</v>
          </cell>
          <cell r="AG165">
            <v>282</v>
          </cell>
          <cell r="AH165">
            <v>0</v>
          </cell>
          <cell r="AI165">
            <v>410</v>
          </cell>
          <cell r="AJ165">
            <v>189</v>
          </cell>
          <cell r="AK165">
            <v>0</v>
          </cell>
          <cell r="AL165">
            <v>0</v>
          </cell>
          <cell r="AM165">
            <v>16</v>
          </cell>
          <cell r="AN165">
            <v>0</v>
          </cell>
          <cell r="AQ165">
            <v>282</v>
          </cell>
          <cell r="AR165">
            <v>0</v>
          </cell>
          <cell r="AS165">
            <v>410</v>
          </cell>
          <cell r="AT165">
            <v>182</v>
          </cell>
          <cell r="AU165">
            <v>0</v>
          </cell>
          <cell r="AV165">
            <v>0</v>
          </cell>
          <cell r="AW165">
            <v>16</v>
          </cell>
          <cell r="AX165">
            <v>0</v>
          </cell>
        </row>
        <row r="166">
          <cell r="M166">
            <v>2400</v>
          </cell>
          <cell r="N166">
            <v>434</v>
          </cell>
          <cell r="O166">
            <v>1256</v>
          </cell>
          <cell r="P166">
            <v>105</v>
          </cell>
          <cell r="Q166">
            <v>0</v>
          </cell>
          <cell r="R166">
            <v>0</v>
          </cell>
          <cell r="S166">
            <v>23</v>
          </cell>
          <cell r="T166">
            <v>0</v>
          </cell>
          <cell r="W166">
            <v>2830</v>
          </cell>
          <cell r="X166">
            <v>447</v>
          </cell>
          <cell r="Y166">
            <v>1860</v>
          </cell>
          <cell r="Z166">
            <v>126</v>
          </cell>
          <cell r="AA166">
            <v>0</v>
          </cell>
          <cell r="AB166">
            <v>0</v>
          </cell>
          <cell r="AC166">
            <v>42</v>
          </cell>
          <cell r="AD166">
            <v>0</v>
          </cell>
          <cell r="AG166">
            <v>2581</v>
          </cell>
          <cell r="AH166">
            <v>394</v>
          </cell>
          <cell r="AI166">
            <v>1643</v>
          </cell>
          <cell r="AJ166">
            <v>74</v>
          </cell>
          <cell r="AK166">
            <v>0</v>
          </cell>
          <cell r="AL166">
            <v>0</v>
          </cell>
          <cell r="AM166">
            <v>24</v>
          </cell>
          <cell r="AN166">
            <v>0</v>
          </cell>
          <cell r="AQ166">
            <v>3302</v>
          </cell>
          <cell r="AR166">
            <v>510</v>
          </cell>
          <cell r="AS166">
            <v>2684</v>
          </cell>
          <cell r="AT166">
            <v>51</v>
          </cell>
          <cell r="AU166">
            <v>0</v>
          </cell>
          <cell r="AV166">
            <v>0</v>
          </cell>
          <cell r="AW166">
            <v>40</v>
          </cell>
          <cell r="AX166">
            <v>0</v>
          </cell>
        </row>
        <row r="167">
          <cell r="M167">
            <v>3371</v>
          </cell>
          <cell r="N167">
            <v>446</v>
          </cell>
          <cell r="O167">
            <v>1912</v>
          </cell>
          <cell r="P167">
            <v>196</v>
          </cell>
          <cell r="Q167">
            <v>0</v>
          </cell>
          <cell r="R167">
            <v>40</v>
          </cell>
          <cell r="S167">
            <v>42</v>
          </cell>
          <cell r="T167">
            <v>0</v>
          </cell>
          <cell r="W167">
            <v>3362</v>
          </cell>
          <cell r="X167">
            <v>450</v>
          </cell>
          <cell r="Y167">
            <v>1915</v>
          </cell>
          <cell r="Z167">
            <v>194</v>
          </cell>
          <cell r="AA167">
            <v>0</v>
          </cell>
          <cell r="AB167">
            <v>45</v>
          </cell>
          <cell r="AC167">
            <v>33</v>
          </cell>
          <cell r="AD167">
            <v>0</v>
          </cell>
          <cell r="AG167">
            <v>1907</v>
          </cell>
          <cell r="AH167">
            <v>450</v>
          </cell>
          <cell r="AI167">
            <v>1915</v>
          </cell>
          <cell r="AJ167">
            <v>190</v>
          </cell>
          <cell r="AK167">
            <v>0</v>
          </cell>
          <cell r="AL167">
            <v>40</v>
          </cell>
          <cell r="AM167">
            <v>38</v>
          </cell>
          <cell r="AN167">
            <v>0</v>
          </cell>
          <cell r="AQ167">
            <v>2697</v>
          </cell>
          <cell r="AR167">
            <v>450</v>
          </cell>
          <cell r="AS167">
            <v>1922</v>
          </cell>
          <cell r="AT167">
            <v>192</v>
          </cell>
          <cell r="AU167">
            <v>0</v>
          </cell>
          <cell r="AV167">
            <v>40</v>
          </cell>
          <cell r="AW167">
            <v>33</v>
          </cell>
          <cell r="AX167">
            <v>0</v>
          </cell>
        </row>
        <row r="168">
          <cell r="M168">
            <v>594</v>
          </cell>
          <cell r="N168">
            <v>193</v>
          </cell>
          <cell r="O168">
            <v>569</v>
          </cell>
          <cell r="P168">
            <v>51</v>
          </cell>
          <cell r="Q168">
            <v>0</v>
          </cell>
          <cell r="R168">
            <v>0</v>
          </cell>
          <cell r="S168">
            <v>45</v>
          </cell>
          <cell r="T168">
            <v>0</v>
          </cell>
          <cell r="W168">
            <v>193</v>
          </cell>
          <cell r="X168">
            <v>112</v>
          </cell>
          <cell r="Y168">
            <v>305</v>
          </cell>
          <cell r="Z168">
            <v>43</v>
          </cell>
          <cell r="AA168">
            <v>0</v>
          </cell>
          <cell r="AB168">
            <v>0</v>
          </cell>
          <cell r="AC168">
            <v>20</v>
          </cell>
          <cell r="AD168">
            <v>0</v>
          </cell>
          <cell r="AG168">
            <v>370</v>
          </cell>
          <cell r="AH168">
            <v>214</v>
          </cell>
          <cell r="AI168">
            <v>447</v>
          </cell>
          <cell r="AJ168">
            <v>46</v>
          </cell>
          <cell r="AK168">
            <v>0</v>
          </cell>
          <cell r="AL168">
            <v>0</v>
          </cell>
          <cell r="AM168">
            <v>31</v>
          </cell>
          <cell r="AN168">
            <v>0</v>
          </cell>
          <cell r="AQ168">
            <v>365</v>
          </cell>
          <cell r="AR168">
            <v>214</v>
          </cell>
          <cell r="AS168">
            <v>448</v>
          </cell>
          <cell r="AT168">
            <v>45</v>
          </cell>
          <cell r="AU168">
            <v>0</v>
          </cell>
          <cell r="AV168">
            <v>0</v>
          </cell>
          <cell r="AW168">
            <v>32</v>
          </cell>
          <cell r="AX168">
            <v>0</v>
          </cell>
        </row>
        <row r="169">
          <cell r="M169">
            <v>124</v>
          </cell>
          <cell r="N169">
            <v>82</v>
          </cell>
          <cell r="O169">
            <v>294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W169">
            <v>100</v>
          </cell>
          <cell r="X169">
            <v>41</v>
          </cell>
          <cell r="Y169">
            <v>194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G169">
            <v>148</v>
          </cell>
          <cell r="AH169">
            <v>123</v>
          </cell>
          <cell r="AI169">
            <v>394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Q169">
            <v>125</v>
          </cell>
          <cell r="AR169">
            <v>82</v>
          </cell>
          <cell r="AS169">
            <v>294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M170">
            <v>235</v>
          </cell>
          <cell r="N170">
            <v>62</v>
          </cell>
          <cell r="O170">
            <v>398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176</v>
          </cell>
          <cell r="X170">
            <v>85</v>
          </cell>
          <cell r="Y170">
            <v>123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G170">
            <v>247</v>
          </cell>
          <cell r="AH170">
            <v>83</v>
          </cell>
          <cell r="AI170">
            <v>404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Q170">
            <v>288</v>
          </cell>
          <cell r="AR170">
            <v>85</v>
          </cell>
          <cell r="AS170">
            <v>678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M171">
            <v>153</v>
          </cell>
          <cell r="N171">
            <v>45</v>
          </cell>
          <cell r="O171">
            <v>329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103</v>
          </cell>
          <cell r="X171">
            <v>45</v>
          </cell>
          <cell r="Y171">
            <v>239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G171">
            <v>153</v>
          </cell>
          <cell r="AH171">
            <v>45</v>
          </cell>
          <cell r="AI171">
            <v>329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Q171">
            <v>153</v>
          </cell>
          <cell r="AR171">
            <v>45</v>
          </cell>
          <cell r="AS171">
            <v>329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M172">
            <v>1980</v>
          </cell>
          <cell r="N172">
            <v>592</v>
          </cell>
          <cell r="O172">
            <v>1696</v>
          </cell>
          <cell r="P172">
            <v>0</v>
          </cell>
          <cell r="Q172">
            <v>0</v>
          </cell>
          <cell r="R172">
            <v>0</v>
          </cell>
          <cell r="S172">
            <v>13</v>
          </cell>
          <cell r="T172">
            <v>0</v>
          </cell>
          <cell r="W172">
            <v>200</v>
          </cell>
          <cell r="X172">
            <v>961</v>
          </cell>
          <cell r="Y172">
            <v>464</v>
          </cell>
          <cell r="Z172">
            <v>0</v>
          </cell>
          <cell r="AA172">
            <v>0</v>
          </cell>
          <cell r="AB172">
            <v>0</v>
          </cell>
          <cell r="AC172">
            <v>13</v>
          </cell>
          <cell r="AD172">
            <v>0</v>
          </cell>
          <cell r="AG172">
            <v>1395</v>
          </cell>
          <cell r="AH172">
            <v>832</v>
          </cell>
          <cell r="AI172">
            <v>1756</v>
          </cell>
          <cell r="AJ172">
            <v>0</v>
          </cell>
          <cell r="AK172">
            <v>0</v>
          </cell>
          <cell r="AL172">
            <v>0</v>
          </cell>
          <cell r="AM172">
            <v>13</v>
          </cell>
          <cell r="AN172">
            <v>0</v>
          </cell>
          <cell r="AQ172">
            <v>1990</v>
          </cell>
          <cell r="AR172">
            <v>915</v>
          </cell>
          <cell r="AS172">
            <v>2840</v>
          </cell>
          <cell r="AT172">
            <v>0</v>
          </cell>
          <cell r="AU172">
            <v>0</v>
          </cell>
          <cell r="AV172">
            <v>0</v>
          </cell>
          <cell r="AW172">
            <v>14</v>
          </cell>
          <cell r="AX172">
            <v>0</v>
          </cell>
        </row>
        <row r="173">
          <cell r="M173">
            <v>1201</v>
          </cell>
          <cell r="N173">
            <v>403</v>
          </cell>
          <cell r="O173">
            <v>1635</v>
          </cell>
          <cell r="P173">
            <v>0</v>
          </cell>
          <cell r="Q173">
            <v>0</v>
          </cell>
          <cell r="R173">
            <v>0</v>
          </cell>
          <cell r="S173">
            <v>11</v>
          </cell>
          <cell r="T173">
            <v>0</v>
          </cell>
          <cell r="W173">
            <v>2109</v>
          </cell>
          <cell r="X173">
            <v>378</v>
          </cell>
          <cell r="Y173">
            <v>1085</v>
          </cell>
          <cell r="Z173">
            <v>0</v>
          </cell>
          <cell r="AA173">
            <v>0</v>
          </cell>
          <cell r="AB173">
            <v>0</v>
          </cell>
          <cell r="AC173">
            <v>14</v>
          </cell>
          <cell r="AD173">
            <v>0</v>
          </cell>
          <cell r="AG173">
            <v>798</v>
          </cell>
          <cell r="AH173">
            <v>253</v>
          </cell>
          <cell r="AI173">
            <v>1091</v>
          </cell>
          <cell r="AJ173">
            <v>0</v>
          </cell>
          <cell r="AK173">
            <v>0</v>
          </cell>
          <cell r="AL173">
            <v>0</v>
          </cell>
          <cell r="AM173">
            <v>6</v>
          </cell>
          <cell r="AN173">
            <v>0</v>
          </cell>
          <cell r="AQ173">
            <v>917</v>
          </cell>
          <cell r="AR173">
            <v>473</v>
          </cell>
          <cell r="AS173">
            <v>2646</v>
          </cell>
          <cell r="AT173">
            <v>0</v>
          </cell>
          <cell r="AU173">
            <v>0</v>
          </cell>
          <cell r="AV173">
            <v>0</v>
          </cell>
          <cell r="AW173">
            <v>14</v>
          </cell>
          <cell r="AX173">
            <v>0</v>
          </cell>
        </row>
        <row r="174">
          <cell r="M174">
            <v>1975</v>
          </cell>
          <cell r="N174">
            <v>289</v>
          </cell>
          <cell r="O174">
            <v>583</v>
          </cell>
          <cell r="P174">
            <v>0</v>
          </cell>
          <cell r="Q174">
            <v>0</v>
          </cell>
          <cell r="R174">
            <v>0</v>
          </cell>
          <cell r="S174">
            <v>3</v>
          </cell>
          <cell r="T174">
            <v>0</v>
          </cell>
          <cell r="W174">
            <v>2092</v>
          </cell>
          <cell r="X174">
            <v>225</v>
          </cell>
          <cell r="Y174">
            <v>522</v>
          </cell>
          <cell r="Z174">
            <v>0</v>
          </cell>
          <cell r="AA174">
            <v>0</v>
          </cell>
          <cell r="AB174">
            <v>0</v>
          </cell>
          <cell r="AC174">
            <v>4</v>
          </cell>
          <cell r="AD174">
            <v>0</v>
          </cell>
          <cell r="AG174">
            <v>1558</v>
          </cell>
          <cell r="AH174">
            <v>99</v>
          </cell>
          <cell r="AI174">
            <v>442</v>
          </cell>
          <cell r="AJ174">
            <v>0</v>
          </cell>
          <cell r="AK174">
            <v>0</v>
          </cell>
          <cell r="AL174">
            <v>0</v>
          </cell>
          <cell r="AM174">
            <v>9</v>
          </cell>
          <cell r="AN174">
            <v>0</v>
          </cell>
          <cell r="AQ174">
            <v>2150</v>
          </cell>
          <cell r="AR174">
            <v>109</v>
          </cell>
          <cell r="AS174">
            <v>686</v>
          </cell>
          <cell r="AT174">
            <v>0</v>
          </cell>
          <cell r="AU174">
            <v>0</v>
          </cell>
          <cell r="AV174">
            <v>0</v>
          </cell>
          <cell r="AW174">
            <v>12</v>
          </cell>
          <cell r="AX174">
            <v>0</v>
          </cell>
        </row>
        <row r="175">
          <cell r="M175">
            <v>210</v>
          </cell>
          <cell r="N175">
            <v>118</v>
          </cell>
          <cell r="O175">
            <v>869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200</v>
          </cell>
          <cell r="X175">
            <v>118</v>
          </cell>
          <cell r="Y175">
            <v>869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G175">
            <v>220</v>
          </cell>
          <cell r="AH175">
            <v>110</v>
          </cell>
          <cell r="AI175">
            <v>700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Q175">
            <v>220</v>
          </cell>
          <cell r="AR175">
            <v>200</v>
          </cell>
          <cell r="AS175">
            <v>866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</row>
        <row r="176">
          <cell r="M176">
            <v>331</v>
          </cell>
          <cell r="N176">
            <v>41</v>
          </cell>
          <cell r="O176">
            <v>257</v>
          </cell>
          <cell r="P176">
            <v>0</v>
          </cell>
          <cell r="Q176">
            <v>0</v>
          </cell>
          <cell r="R176">
            <v>0</v>
          </cell>
          <cell r="S176">
            <v>21</v>
          </cell>
          <cell r="T176">
            <v>30</v>
          </cell>
          <cell r="W176">
            <v>289</v>
          </cell>
          <cell r="X176">
            <v>128</v>
          </cell>
          <cell r="Y176">
            <v>262</v>
          </cell>
          <cell r="Z176">
            <v>0</v>
          </cell>
          <cell r="AA176">
            <v>0</v>
          </cell>
          <cell r="AB176">
            <v>0</v>
          </cell>
          <cell r="AC176">
            <v>19</v>
          </cell>
          <cell r="AD176">
            <v>90</v>
          </cell>
          <cell r="AG176">
            <v>325</v>
          </cell>
          <cell r="AH176">
            <v>79</v>
          </cell>
          <cell r="AI176">
            <v>276</v>
          </cell>
          <cell r="AJ176">
            <v>0</v>
          </cell>
          <cell r="AK176">
            <v>0</v>
          </cell>
          <cell r="AL176">
            <v>0</v>
          </cell>
          <cell r="AM176">
            <v>8</v>
          </cell>
          <cell r="AN176">
            <v>0</v>
          </cell>
          <cell r="AQ176">
            <v>325</v>
          </cell>
          <cell r="AR176">
            <v>66</v>
          </cell>
          <cell r="AS176">
            <v>279</v>
          </cell>
          <cell r="AT176">
            <v>0</v>
          </cell>
          <cell r="AU176">
            <v>0</v>
          </cell>
          <cell r="AV176">
            <v>0</v>
          </cell>
          <cell r="AW176">
            <v>7</v>
          </cell>
          <cell r="AX176">
            <v>0</v>
          </cell>
        </row>
        <row r="177"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1348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1151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1213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2513</v>
          </cell>
        </row>
        <row r="178">
          <cell r="M178">
            <v>116</v>
          </cell>
          <cell r="N178">
            <v>1</v>
          </cell>
          <cell r="O178">
            <v>44</v>
          </cell>
          <cell r="P178">
            <v>16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W178">
            <v>116</v>
          </cell>
          <cell r="X178">
            <v>1</v>
          </cell>
          <cell r="Y178">
            <v>44</v>
          </cell>
          <cell r="Z178">
            <v>16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G178">
            <v>116</v>
          </cell>
          <cell r="AH178">
            <v>0</v>
          </cell>
          <cell r="AI178">
            <v>26</v>
          </cell>
          <cell r="AJ178">
            <v>16</v>
          </cell>
          <cell r="AK178">
            <v>0</v>
          </cell>
          <cell r="AL178">
            <v>0</v>
          </cell>
          <cell r="AM178">
            <v>2</v>
          </cell>
          <cell r="AN178">
            <v>0</v>
          </cell>
          <cell r="AQ178">
            <v>248</v>
          </cell>
          <cell r="AR178">
            <v>0</v>
          </cell>
          <cell r="AS178">
            <v>32</v>
          </cell>
          <cell r="AT178">
            <v>15</v>
          </cell>
          <cell r="AU178">
            <v>0</v>
          </cell>
          <cell r="AV178">
            <v>0</v>
          </cell>
          <cell r="AW178">
            <v>2</v>
          </cell>
          <cell r="AX178">
            <v>0</v>
          </cell>
        </row>
        <row r="179">
          <cell r="M179">
            <v>0</v>
          </cell>
          <cell r="N179">
            <v>0</v>
          </cell>
          <cell r="O179">
            <v>0</v>
          </cell>
          <cell r="P179">
            <v>4</v>
          </cell>
          <cell r="Q179">
            <v>0</v>
          </cell>
          <cell r="R179">
            <v>4</v>
          </cell>
          <cell r="S179">
            <v>10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7</v>
          </cell>
          <cell r="AA179">
            <v>0</v>
          </cell>
          <cell r="AB179">
            <v>7</v>
          </cell>
          <cell r="AC179">
            <v>13</v>
          </cell>
          <cell r="AD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8</v>
          </cell>
          <cell r="AK179">
            <v>0</v>
          </cell>
          <cell r="AL179">
            <v>8</v>
          </cell>
          <cell r="AM179">
            <v>6</v>
          </cell>
          <cell r="AN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6</v>
          </cell>
          <cell r="AU179">
            <v>0</v>
          </cell>
          <cell r="AV179">
            <v>4</v>
          </cell>
          <cell r="AW179">
            <v>7</v>
          </cell>
          <cell r="AX179">
            <v>0</v>
          </cell>
        </row>
        <row r="180"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21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5</v>
          </cell>
          <cell r="AD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6</v>
          </cell>
          <cell r="AN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7</v>
          </cell>
          <cell r="AX180">
            <v>0</v>
          </cell>
        </row>
        <row r="181"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5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2</v>
          </cell>
          <cell r="AD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9</v>
          </cell>
          <cell r="AN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1</v>
          </cell>
          <cell r="AX181">
            <v>0</v>
          </cell>
        </row>
        <row r="182"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</row>
        <row r="184">
          <cell r="M184">
            <v>10</v>
          </cell>
          <cell r="N184">
            <v>0</v>
          </cell>
          <cell r="O184">
            <v>101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14</v>
          </cell>
          <cell r="X184">
            <v>0</v>
          </cell>
          <cell r="Y184">
            <v>98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G184">
            <v>7</v>
          </cell>
          <cell r="AH184">
            <v>0</v>
          </cell>
          <cell r="AI184">
            <v>126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Q184">
            <v>7</v>
          </cell>
          <cell r="AR184">
            <v>0</v>
          </cell>
          <cell r="AS184">
            <v>126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5</v>
          </cell>
          <cell r="AD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2</v>
          </cell>
          <cell r="AN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2</v>
          </cell>
          <cell r="AX186">
            <v>0</v>
          </cell>
        </row>
        <row r="187"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24</v>
          </cell>
          <cell r="T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33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40</v>
          </cell>
          <cell r="AN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40</v>
          </cell>
          <cell r="AX188">
            <v>0</v>
          </cell>
        </row>
        <row r="189">
          <cell r="M189">
            <v>0</v>
          </cell>
          <cell r="N189">
            <v>0</v>
          </cell>
          <cell r="O189">
            <v>86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  <cell r="X189">
            <v>0</v>
          </cell>
          <cell r="Y189">
            <v>117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G189">
            <v>0</v>
          </cell>
          <cell r="AH189">
            <v>0</v>
          </cell>
          <cell r="AI189">
            <v>78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Q189">
            <v>0</v>
          </cell>
          <cell r="AR189">
            <v>0</v>
          </cell>
          <cell r="AS189">
            <v>29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M190">
            <v>0</v>
          </cell>
          <cell r="N190">
            <v>0</v>
          </cell>
          <cell r="O190">
            <v>14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Y190">
            <v>15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G190">
            <v>0</v>
          </cell>
          <cell r="AH190">
            <v>0</v>
          </cell>
          <cell r="AI190">
            <v>15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Q190">
            <v>0</v>
          </cell>
          <cell r="AR190">
            <v>0</v>
          </cell>
          <cell r="AS190">
            <v>15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M192">
            <v>161</v>
          </cell>
          <cell r="N192">
            <v>14</v>
          </cell>
          <cell r="O192">
            <v>45</v>
          </cell>
          <cell r="P192">
            <v>3</v>
          </cell>
          <cell r="Q192">
            <v>0</v>
          </cell>
          <cell r="R192">
            <v>0</v>
          </cell>
          <cell r="S192">
            <v>0</v>
          </cell>
          <cell r="T192">
            <v>13</v>
          </cell>
          <cell r="W192">
            <v>161</v>
          </cell>
          <cell r="X192">
            <v>14</v>
          </cell>
          <cell r="Y192">
            <v>45</v>
          </cell>
          <cell r="Z192">
            <v>3</v>
          </cell>
          <cell r="AA192">
            <v>0</v>
          </cell>
          <cell r="AB192">
            <v>0</v>
          </cell>
          <cell r="AC192">
            <v>1</v>
          </cell>
          <cell r="AD192">
            <v>13</v>
          </cell>
          <cell r="AG192">
            <v>161</v>
          </cell>
          <cell r="AH192">
            <v>14</v>
          </cell>
          <cell r="AI192">
            <v>45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13</v>
          </cell>
          <cell r="AQ192">
            <v>160</v>
          </cell>
          <cell r="AR192">
            <v>12</v>
          </cell>
          <cell r="AS192">
            <v>45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14</v>
          </cell>
        </row>
        <row r="193"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M194">
            <v>144</v>
          </cell>
          <cell r="N194">
            <v>41</v>
          </cell>
          <cell r="O194">
            <v>25</v>
          </cell>
          <cell r="P194">
            <v>38</v>
          </cell>
          <cell r="Q194">
            <v>0</v>
          </cell>
          <cell r="R194">
            <v>0</v>
          </cell>
          <cell r="S194">
            <v>3</v>
          </cell>
          <cell r="T194">
            <v>23</v>
          </cell>
          <cell r="W194">
            <v>144</v>
          </cell>
          <cell r="X194">
            <v>41</v>
          </cell>
          <cell r="Y194">
            <v>30</v>
          </cell>
          <cell r="Z194">
            <v>38</v>
          </cell>
          <cell r="AA194">
            <v>0</v>
          </cell>
          <cell r="AB194">
            <v>0</v>
          </cell>
          <cell r="AC194">
            <v>12</v>
          </cell>
          <cell r="AD194">
            <v>23</v>
          </cell>
          <cell r="AG194">
            <v>144</v>
          </cell>
          <cell r="AH194">
            <v>41</v>
          </cell>
          <cell r="AI194">
            <v>30</v>
          </cell>
          <cell r="AJ194">
            <v>38</v>
          </cell>
          <cell r="AK194">
            <v>0</v>
          </cell>
          <cell r="AL194">
            <v>0</v>
          </cell>
          <cell r="AM194">
            <v>12</v>
          </cell>
          <cell r="AN194">
            <v>23</v>
          </cell>
          <cell r="AQ194">
            <v>142</v>
          </cell>
          <cell r="AR194">
            <v>42</v>
          </cell>
          <cell r="AS194">
            <v>30</v>
          </cell>
          <cell r="AT194">
            <v>38</v>
          </cell>
          <cell r="AU194">
            <v>0</v>
          </cell>
          <cell r="AV194">
            <v>0</v>
          </cell>
          <cell r="AW194">
            <v>13</v>
          </cell>
          <cell r="AX194">
            <v>22</v>
          </cell>
        </row>
        <row r="195">
          <cell r="M195">
            <v>24</v>
          </cell>
          <cell r="N195">
            <v>3</v>
          </cell>
          <cell r="O195">
            <v>3</v>
          </cell>
          <cell r="P195">
            <v>9</v>
          </cell>
          <cell r="Q195">
            <v>0</v>
          </cell>
          <cell r="R195">
            <v>0</v>
          </cell>
          <cell r="S195">
            <v>1</v>
          </cell>
          <cell r="T195">
            <v>0</v>
          </cell>
          <cell r="W195">
            <v>28</v>
          </cell>
          <cell r="X195">
            <v>3</v>
          </cell>
          <cell r="Y195">
            <v>5</v>
          </cell>
          <cell r="Z195">
            <v>6</v>
          </cell>
          <cell r="AA195">
            <v>0</v>
          </cell>
          <cell r="AB195">
            <v>0</v>
          </cell>
          <cell r="AC195">
            <v>1</v>
          </cell>
          <cell r="AD195">
            <v>0</v>
          </cell>
          <cell r="AG195">
            <v>16</v>
          </cell>
          <cell r="AH195">
            <v>1</v>
          </cell>
          <cell r="AI195">
            <v>2</v>
          </cell>
          <cell r="AJ195">
            <v>4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Q195">
            <v>28</v>
          </cell>
          <cell r="AR195">
            <v>2</v>
          </cell>
          <cell r="AS195">
            <v>4</v>
          </cell>
          <cell r="AT195">
            <v>3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</row>
        <row r="196">
          <cell r="M196">
            <v>22</v>
          </cell>
          <cell r="N196">
            <v>5</v>
          </cell>
          <cell r="O196">
            <v>39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W196">
            <v>22</v>
          </cell>
          <cell r="X196">
            <v>5</v>
          </cell>
          <cell r="Y196">
            <v>39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G196">
            <v>20</v>
          </cell>
          <cell r="AH196">
            <v>5</v>
          </cell>
          <cell r="AI196">
            <v>39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Q196">
            <v>20</v>
          </cell>
          <cell r="AR196">
            <v>6</v>
          </cell>
          <cell r="AS196">
            <v>39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M197">
            <v>21</v>
          </cell>
          <cell r="N197">
            <v>1</v>
          </cell>
          <cell r="O197">
            <v>14</v>
          </cell>
          <cell r="P197">
            <v>0</v>
          </cell>
          <cell r="Q197">
            <v>0</v>
          </cell>
          <cell r="R197">
            <v>0</v>
          </cell>
          <cell r="S197">
            <v>1</v>
          </cell>
          <cell r="T197">
            <v>0</v>
          </cell>
          <cell r="W197">
            <v>21</v>
          </cell>
          <cell r="X197">
            <v>1</v>
          </cell>
          <cell r="Y197">
            <v>14</v>
          </cell>
          <cell r="Z197">
            <v>0</v>
          </cell>
          <cell r="AA197">
            <v>0</v>
          </cell>
          <cell r="AB197">
            <v>0</v>
          </cell>
          <cell r="AC197">
            <v>1</v>
          </cell>
          <cell r="AD197">
            <v>0</v>
          </cell>
          <cell r="AG197">
            <v>21</v>
          </cell>
          <cell r="AH197">
            <v>1</v>
          </cell>
          <cell r="AI197">
            <v>15</v>
          </cell>
          <cell r="AJ197">
            <v>0</v>
          </cell>
          <cell r="AK197">
            <v>0</v>
          </cell>
          <cell r="AL197">
            <v>0</v>
          </cell>
          <cell r="AM197">
            <v>1</v>
          </cell>
          <cell r="AN197">
            <v>0</v>
          </cell>
          <cell r="AQ197">
            <v>19</v>
          </cell>
          <cell r="AR197">
            <v>1</v>
          </cell>
          <cell r="AS197">
            <v>15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</row>
        <row r="198"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M199">
            <v>13323</v>
          </cell>
          <cell r="N199">
            <v>1447</v>
          </cell>
          <cell r="O199">
            <v>7602</v>
          </cell>
          <cell r="P199">
            <v>458</v>
          </cell>
          <cell r="Q199">
            <v>0</v>
          </cell>
          <cell r="R199">
            <v>0</v>
          </cell>
          <cell r="S199">
            <v>230</v>
          </cell>
          <cell r="T199">
            <v>0</v>
          </cell>
          <cell r="W199">
            <v>9032</v>
          </cell>
          <cell r="X199">
            <v>1361</v>
          </cell>
          <cell r="Y199">
            <v>6029</v>
          </cell>
          <cell r="Z199">
            <v>421</v>
          </cell>
          <cell r="AA199">
            <v>0</v>
          </cell>
          <cell r="AB199">
            <v>0</v>
          </cell>
          <cell r="AC199">
            <v>198</v>
          </cell>
          <cell r="AD199">
            <v>0</v>
          </cell>
          <cell r="AG199">
            <v>14918</v>
          </cell>
          <cell r="AH199">
            <v>1623</v>
          </cell>
          <cell r="AI199">
            <v>7959</v>
          </cell>
          <cell r="AJ199">
            <v>452</v>
          </cell>
          <cell r="AK199">
            <v>0</v>
          </cell>
          <cell r="AL199">
            <v>0</v>
          </cell>
          <cell r="AM199">
            <v>204</v>
          </cell>
          <cell r="AN199">
            <v>0</v>
          </cell>
          <cell r="AQ199">
            <v>14711</v>
          </cell>
          <cell r="AR199">
            <v>1600</v>
          </cell>
          <cell r="AS199">
            <v>7841</v>
          </cell>
          <cell r="AT199">
            <v>433</v>
          </cell>
          <cell r="AU199">
            <v>0</v>
          </cell>
          <cell r="AV199">
            <v>0</v>
          </cell>
          <cell r="AW199">
            <v>203</v>
          </cell>
          <cell r="AX199">
            <v>0</v>
          </cell>
        </row>
        <row r="200">
          <cell r="M200">
            <v>654</v>
          </cell>
          <cell r="N200">
            <v>613</v>
          </cell>
          <cell r="O200">
            <v>842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W200">
            <v>460</v>
          </cell>
          <cell r="X200">
            <v>603</v>
          </cell>
          <cell r="Y200">
            <v>843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G200">
            <v>252</v>
          </cell>
          <cell r="AH200">
            <v>570</v>
          </cell>
          <cell r="AI200">
            <v>842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Q200">
            <v>204</v>
          </cell>
          <cell r="AR200">
            <v>570</v>
          </cell>
          <cell r="AS200">
            <v>843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</row>
        <row r="201"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1567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1322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1398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954</v>
          </cell>
        </row>
        <row r="202">
          <cell r="M202">
            <v>4</v>
          </cell>
          <cell r="N202">
            <v>6</v>
          </cell>
          <cell r="O202">
            <v>18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29</v>
          </cell>
          <cell r="X202">
            <v>15</v>
          </cell>
          <cell r="Y202">
            <v>57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G202">
            <v>46</v>
          </cell>
          <cell r="AH202">
            <v>130</v>
          </cell>
          <cell r="AI202">
            <v>180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Q202">
            <v>7</v>
          </cell>
          <cell r="AR202">
            <v>130</v>
          </cell>
          <cell r="AS202">
            <v>183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</row>
        <row r="204">
          <cell r="M204">
            <v>110</v>
          </cell>
          <cell r="N204">
            <v>0</v>
          </cell>
          <cell r="O204">
            <v>88</v>
          </cell>
          <cell r="P204">
            <v>3</v>
          </cell>
          <cell r="Q204">
            <v>0</v>
          </cell>
          <cell r="R204">
            <v>0</v>
          </cell>
          <cell r="S204">
            <v>3</v>
          </cell>
          <cell r="T204">
            <v>12</v>
          </cell>
          <cell r="W204">
            <v>34</v>
          </cell>
          <cell r="X204">
            <v>10</v>
          </cell>
          <cell r="Y204">
            <v>0</v>
          </cell>
          <cell r="Z204">
            <v>4</v>
          </cell>
          <cell r="AA204">
            <v>0</v>
          </cell>
          <cell r="AB204">
            <v>0</v>
          </cell>
          <cell r="AC204">
            <v>1</v>
          </cell>
          <cell r="AD204">
            <v>6</v>
          </cell>
          <cell r="AG204">
            <v>44</v>
          </cell>
          <cell r="AH204">
            <v>1</v>
          </cell>
          <cell r="AI204">
            <v>10</v>
          </cell>
          <cell r="AJ204">
            <v>3</v>
          </cell>
          <cell r="AK204">
            <v>0</v>
          </cell>
          <cell r="AL204">
            <v>0</v>
          </cell>
          <cell r="AM204">
            <v>2</v>
          </cell>
          <cell r="AN204">
            <v>8</v>
          </cell>
          <cell r="AQ204">
            <v>40</v>
          </cell>
          <cell r="AR204">
            <v>4</v>
          </cell>
          <cell r="AS204">
            <v>22</v>
          </cell>
          <cell r="AT204">
            <v>3</v>
          </cell>
          <cell r="AU204">
            <v>0</v>
          </cell>
          <cell r="AV204">
            <v>0</v>
          </cell>
          <cell r="AW204">
            <v>1</v>
          </cell>
          <cell r="AX204">
            <v>7</v>
          </cell>
        </row>
        <row r="205"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W205">
            <v>5</v>
          </cell>
          <cell r="X205">
            <v>5</v>
          </cell>
          <cell r="Y205">
            <v>3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G205">
            <v>10</v>
          </cell>
          <cell r="AH205">
            <v>10</v>
          </cell>
          <cell r="AI205">
            <v>7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Q205">
            <v>10</v>
          </cell>
          <cell r="AR205">
            <v>10</v>
          </cell>
          <cell r="AS205">
            <v>9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</row>
        <row r="206"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M207">
            <v>2767</v>
          </cell>
          <cell r="N207">
            <v>589</v>
          </cell>
          <cell r="O207">
            <v>1761</v>
          </cell>
          <cell r="P207">
            <v>310</v>
          </cell>
          <cell r="Q207">
            <v>0</v>
          </cell>
          <cell r="R207">
            <v>0</v>
          </cell>
          <cell r="S207">
            <v>63</v>
          </cell>
          <cell r="T207">
            <v>0</v>
          </cell>
          <cell r="W207">
            <v>2720</v>
          </cell>
          <cell r="X207">
            <v>551</v>
          </cell>
          <cell r="Y207">
            <v>1722</v>
          </cell>
          <cell r="Z207">
            <v>271</v>
          </cell>
          <cell r="AA207">
            <v>0</v>
          </cell>
          <cell r="AB207">
            <v>0</v>
          </cell>
          <cell r="AC207">
            <v>142</v>
          </cell>
          <cell r="AD207">
            <v>0</v>
          </cell>
          <cell r="AG207">
            <v>2683</v>
          </cell>
          <cell r="AH207">
            <v>522</v>
          </cell>
          <cell r="AI207">
            <v>1722</v>
          </cell>
          <cell r="AJ207">
            <v>310</v>
          </cell>
          <cell r="AK207">
            <v>0</v>
          </cell>
          <cell r="AL207">
            <v>0</v>
          </cell>
          <cell r="AM207">
            <v>66</v>
          </cell>
          <cell r="AN207">
            <v>0</v>
          </cell>
          <cell r="AQ207">
            <v>2795</v>
          </cell>
          <cell r="AR207">
            <v>615</v>
          </cell>
          <cell r="AS207">
            <v>1793</v>
          </cell>
          <cell r="AT207">
            <v>303</v>
          </cell>
          <cell r="AU207">
            <v>0</v>
          </cell>
          <cell r="AV207">
            <v>0</v>
          </cell>
          <cell r="AW207">
            <v>66</v>
          </cell>
          <cell r="AX207">
            <v>0</v>
          </cell>
        </row>
        <row r="208">
          <cell r="M208">
            <v>3348</v>
          </cell>
          <cell r="N208">
            <v>129</v>
          </cell>
          <cell r="O208">
            <v>401</v>
          </cell>
          <cell r="P208">
            <v>13</v>
          </cell>
          <cell r="Q208">
            <v>0</v>
          </cell>
          <cell r="R208">
            <v>0</v>
          </cell>
          <cell r="S208">
            <v>6</v>
          </cell>
          <cell r="T208">
            <v>0</v>
          </cell>
          <cell r="W208">
            <v>3000</v>
          </cell>
          <cell r="X208">
            <v>106</v>
          </cell>
          <cell r="Y208">
            <v>220</v>
          </cell>
          <cell r="Z208">
            <v>15</v>
          </cell>
          <cell r="AA208">
            <v>0</v>
          </cell>
          <cell r="AB208">
            <v>0</v>
          </cell>
          <cell r="AC208">
            <v>5</v>
          </cell>
          <cell r="AD208">
            <v>0</v>
          </cell>
          <cell r="AG208">
            <v>3300</v>
          </cell>
          <cell r="AH208">
            <v>150</v>
          </cell>
          <cell r="AI208">
            <v>230</v>
          </cell>
          <cell r="AJ208">
            <v>16</v>
          </cell>
          <cell r="AK208">
            <v>0</v>
          </cell>
          <cell r="AL208">
            <v>0</v>
          </cell>
          <cell r="AM208">
            <v>5</v>
          </cell>
          <cell r="AN208">
            <v>0</v>
          </cell>
          <cell r="AQ208">
            <v>3300</v>
          </cell>
          <cell r="AR208">
            <v>150</v>
          </cell>
          <cell r="AS208">
            <v>300</v>
          </cell>
          <cell r="AT208">
            <v>17</v>
          </cell>
          <cell r="AU208">
            <v>0</v>
          </cell>
          <cell r="AV208">
            <v>0</v>
          </cell>
          <cell r="AW208">
            <v>5</v>
          </cell>
          <cell r="AX208">
            <v>0</v>
          </cell>
        </row>
        <row r="209">
          <cell r="M209">
            <v>344</v>
          </cell>
          <cell r="N209">
            <v>65</v>
          </cell>
          <cell r="O209">
            <v>411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344</v>
          </cell>
          <cell r="X209">
            <v>65</v>
          </cell>
          <cell r="Y209">
            <v>307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G209">
            <v>344</v>
          </cell>
          <cell r="AH209">
            <v>65</v>
          </cell>
          <cell r="AI209">
            <v>411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Q209">
            <v>344</v>
          </cell>
          <cell r="AR209">
            <v>65</v>
          </cell>
          <cell r="AS209">
            <v>411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557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230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411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722</v>
          </cell>
        </row>
        <row r="211">
          <cell r="M211">
            <v>166</v>
          </cell>
          <cell r="N211">
            <v>75</v>
          </cell>
          <cell r="O211">
            <v>208</v>
          </cell>
          <cell r="P211">
            <v>2</v>
          </cell>
          <cell r="Q211">
            <v>0</v>
          </cell>
          <cell r="R211">
            <v>0</v>
          </cell>
          <cell r="S211">
            <v>19</v>
          </cell>
          <cell r="T211">
            <v>44</v>
          </cell>
          <cell r="W211">
            <v>233</v>
          </cell>
          <cell r="X211">
            <v>93</v>
          </cell>
          <cell r="Y211">
            <v>180</v>
          </cell>
          <cell r="Z211">
            <v>1</v>
          </cell>
          <cell r="AA211">
            <v>0</v>
          </cell>
          <cell r="AB211">
            <v>0</v>
          </cell>
          <cell r="AC211">
            <v>7</v>
          </cell>
          <cell r="AD211">
            <v>43</v>
          </cell>
          <cell r="AG211">
            <v>212</v>
          </cell>
          <cell r="AH211">
            <v>85</v>
          </cell>
          <cell r="AI211">
            <v>214</v>
          </cell>
          <cell r="AJ211">
            <v>3</v>
          </cell>
          <cell r="AK211">
            <v>0</v>
          </cell>
          <cell r="AL211">
            <v>0</v>
          </cell>
          <cell r="AM211">
            <v>19</v>
          </cell>
          <cell r="AN211">
            <v>22</v>
          </cell>
          <cell r="AQ211">
            <v>161</v>
          </cell>
          <cell r="AR211">
            <v>80</v>
          </cell>
          <cell r="AS211">
            <v>215</v>
          </cell>
          <cell r="AT211">
            <v>2</v>
          </cell>
          <cell r="AU211">
            <v>0</v>
          </cell>
          <cell r="AV211">
            <v>0</v>
          </cell>
          <cell r="AW211">
            <v>19</v>
          </cell>
          <cell r="AX211">
            <v>23</v>
          </cell>
        </row>
        <row r="212">
          <cell r="M212">
            <v>575</v>
          </cell>
          <cell r="N212">
            <v>128</v>
          </cell>
          <cell r="O212">
            <v>251</v>
          </cell>
          <cell r="P212">
            <v>14</v>
          </cell>
          <cell r="Q212">
            <v>0</v>
          </cell>
          <cell r="R212">
            <v>0</v>
          </cell>
          <cell r="S212">
            <v>36</v>
          </cell>
          <cell r="T212">
            <v>86</v>
          </cell>
          <cell r="W212">
            <v>1011</v>
          </cell>
          <cell r="X212">
            <v>150</v>
          </cell>
          <cell r="Y212">
            <v>250</v>
          </cell>
          <cell r="Z212">
            <v>1</v>
          </cell>
          <cell r="AA212">
            <v>0</v>
          </cell>
          <cell r="AB212">
            <v>0</v>
          </cell>
          <cell r="AC212">
            <v>50</v>
          </cell>
          <cell r="AD212">
            <v>221</v>
          </cell>
          <cell r="AG212">
            <v>469</v>
          </cell>
          <cell r="AH212">
            <v>150</v>
          </cell>
          <cell r="AI212">
            <v>251</v>
          </cell>
          <cell r="AJ212">
            <v>3</v>
          </cell>
          <cell r="AK212">
            <v>0</v>
          </cell>
          <cell r="AL212">
            <v>0</v>
          </cell>
          <cell r="AM212">
            <v>48</v>
          </cell>
          <cell r="AN212">
            <v>86</v>
          </cell>
          <cell r="AQ212">
            <v>482</v>
          </cell>
          <cell r="AR212">
            <v>169</v>
          </cell>
          <cell r="AS212">
            <v>251</v>
          </cell>
          <cell r="AT212">
            <v>5</v>
          </cell>
          <cell r="AU212">
            <v>0</v>
          </cell>
          <cell r="AV212">
            <v>0</v>
          </cell>
          <cell r="AW212">
            <v>50</v>
          </cell>
          <cell r="AX212">
            <v>86</v>
          </cell>
        </row>
        <row r="213">
          <cell r="M213">
            <v>685</v>
          </cell>
          <cell r="N213">
            <v>90</v>
          </cell>
          <cell r="O213">
            <v>137</v>
          </cell>
          <cell r="P213">
            <v>3</v>
          </cell>
          <cell r="Q213">
            <v>0</v>
          </cell>
          <cell r="R213">
            <v>0</v>
          </cell>
          <cell r="S213">
            <v>25</v>
          </cell>
          <cell r="T213">
            <v>108</v>
          </cell>
          <cell r="W213">
            <v>719</v>
          </cell>
          <cell r="X213">
            <v>90</v>
          </cell>
          <cell r="Y213">
            <v>137</v>
          </cell>
          <cell r="Z213">
            <v>4</v>
          </cell>
          <cell r="AA213">
            <v>0</v>
          </cell>
          <cell r="AB213">
            <v>0</v>
          </cell>
          <cell r="AC213">
            <v>23</v>
          </cell>
          <cell r="AD213">
            <v>107</v>
          </cell>
          <cell r="AG213">
            <v>685</v>
          </cell>
          <cell r="AH213">
            <v>90</v>
          </cell>
          <cell r="AI213">
            <v>137</v>
          </cell>
          <cell r="AJ213">
            <v>3</v>
          </cell>
          <cell r="AK213">
            <v>0</v>
          </cell>
          <cell r="AL213">
            <v>0</v>
          </cell>
          <cell r="AM213">
            <v>27</v>
          </cell>
          <cell r="AN213">
            <v>107</v>
          </cell>
          <cell r="AQ213">
            <v>785</v>
          </cell>
          <cell r="AR213">
            <v>90</v>
          </cell>
          <cell r="AS213">
            <v>137</v>
          </cell>
          <cell r="AT213">
            <v>3</v>
          </cell>
          <cell r="AU213">
            <v>0</v>
          </cell>
          <cell r="AV213">
            <v>0</v>
          </cell>
          <cell r="AW213">
            <v>30</v>
          </cell>
          <cell r="AX213">
            <v>105</v>
          </cell>
        </row>
        <row r="214">
          <cell r="M214">
            <v>80</v>
          </cell>
          <cell r="N214">
            <v>53</v>
          </cell>
          <cell r="O214">
            <v>53</v>
          </cell>
          <cell r="P214">
            <v>0</v>
          </cell>
          <cell r="Q214">
            <v>0</v>
          </cell>
          <cell r="R214">
            <v>0</v>
          </cell>
          <cell r="S214">
            <v>3</v>
          </cell>
          <cell r="T214">
            <v>23</v>
          </cell>
          <cell r="W214">
            <v>136</v>
          </cell>
          <cell r="X214">
            <v>53</v>
          </cell>
          <cell r="Y214">
            <v>53</v>
          </cell>
          <cell r="Z214">
            <v>0</v>
          </cell>
          <cell r="AA214">
            <v>0</v>
          </cell>
          <cell r="AB214">
            <v>0</v>
          </cell>
          <cell r="AC214">
            <v>3</v>
          </cell>
          <cell r="AD214">
            <v>23</v>
          </cell>
          <cell r="AG214">
            <v>118</v>
          </cell>
          <cell r="AH214">
            <v>53</v>
          </cell>
          <cell r="AI214">
            <v>53</v>
          </cell>
          <cell r="AJ214">
            <v>0</v>
          </cell>
          <cell r="AK214">
            <v>0</v>
          </cell>
          <cell r="AL214">
            <v>0</v>
          </cell>
          <cell r="AM214">
            <v>3</v>
          </cell>
          <cell r="AN214">
            <v>23</v>
          </cell>
          <cell r="AQ214">
            <v>80</v>
          </cell>
          <cell r="AR214">
            <v>51</v>
          </cell>
          <cell r="AS214">
            <v>54</v>
          </cell>
          <cell r="AT214">
            <v>0</v>
          </cell>
          <cell r="AU214">
            <v>0</v>
          </cell>
          <cell r="AV214">
            <v>0</v>
          </cell>
          <cell r="AW214">
            <v>1</v>
          </cell>
          <cell r="AX214">
            <v>23</v>
          </cell>
        </row>
        <row r="215">
          <cell r="M215">
            <v>320</v>
          </cell>
          <cell r="N215">
            <v>12</v>
          </cell>
          <cell r="O215">
            <v>77</v>
          </cell>
          <cell r="P215">
            <v>0</v>
          </cell>
          <cell r="Q215">
            <v>0</v>
          </cell>
          <cell r="R215">
            <v>0</v>
          </cell>
          <cell r="S215">
            <v>12</v>
          </cell>
          <cell r="T215">
            <v>0</v>
          </cell>
          <cell r="W215">
            <v>238</v>
          </cell>
          <cell r="X215">
            <v>12</v>
          </cell>
          <cell r="Y215">
            <v>70</v>
          </cell>
          <cell r="Z215">
            <v>0</v>
          </cell>
          <cell r="AA215">
            <v>0</v>
          </cell>
          <cell r="AB215">
            <v>0</v>
          </cell>
          <cell r="AC215">
            <v>9</v>
          </cell>
          <cell r="AD215">
            <v>0</v>
          </cell>
          <cell r="AG215">
            <v>306</v>
          </cell>
          <cell r="AH215">
            <v>16</v>
          </cell>
          <cell r="AI215">
            <v>67</v>
          </cell>
          <cell r="AJ215">
            <v>0</v>
          </cell>
          <cell r="AK215">
            <v>0</v>
          </cell>
          <cell r="AL215">
            <v>0</v>
          </cell>
          <cell r="AM215">
            <v>15</v>
          </cell>
          <cell r="AN215">
            <v>0</v>
          </cell>
          <cell r="AQ215">
            <v>320</v>
          </cell>
          <cell r="AR215">
            <v>18</v>
          </cell>
          <cell r="AS215">
            <v>73</v>
          </cell>
          <cell r="AT215">
            <v>0</v>
          </cell>
          <cell r="AU215">
            <v>0</v>
          </cell>
          <cell r="AV215">
            <v>0</v>
          </cell>
          <cell r="AW215">
            <v>17</v>
          </cell>
          <cell r="AX215">
            <v>0</v>
          </cell>
        </row>
        <row r="216">
          <cell r="M216">
            <v>6</v>
          </cell>
          <cell r="N216">
            <v>2</v>
          </cell>
          <cell r="O216">
            <v>13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W216">
            <v>5</v>
          </cell>
          <cell r="X216">
            <v>0</v>
          </cell>
          <cell r="Y216">
            <v>16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G216">
            <v>5</v>
          </cell>
          <cell r="AH216">
            <v>2</v>
          </cell>
          <cell r="AI216">
            <v>18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Q216">
            <v>5</v>
          </cell>
          <cell r="AR216">
            <v>2</v>
          </cell>
          <cell r="AS216">
            <v>18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M217">
            <v>73</v>
          </cell>
          <cell r="N217">
            <v>0</v>
          </cell>
          <cell r="O217">
            <v>53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W217">
            <v>515</v>
          </cell>
          <cell r="X217">
            <v>0</v>
          </cell>
          <cell r="Y217">
            <v>74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G217">
            <v>63</v>
          </cell>
          <cell r="AH217">
            <v>0</v>
          </cell>
          <cell r="AI217">
            <v>14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Q217">
            <v>5</v>
          </cell>
          <cell r="AR217">
            <v>0</v>
          </cell>
          <cell r="AS217">
            <v>13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</row>
        <row r="218"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M219">
            <v>3712</v>
          </cell>
          <cell r="N219">
            <v>696</v>
          </cell>
          <cell r="O219">
            <v>1593</v>
          </cell>
          <cell r="P219">
            <v>264</v>
          </cell>
          <cell r="Q219">
            <v>0</v>
          </cell>
          <cell r="R219">
            <v>0</v>
          </cell>
          <cell r="S219">
            <v>102</v>
          </cell>
          <cell r="T219">
            <v>676</v>
          </cell>
          <cell r="W219">
            <v>5297</v>
          </cell>
          <cell r="X219">
            <v>1171</v>
          </cell>
          <cell r="Y219">
            <v>2356</v>
          </cell>
          <cell r="Z219">
            <v>209</v>
          </cell>
          <cell r="AA219">
            <v>0</v>
          </cell>
          <cell r="AB219">
            <v>0</v>
          </cell>
          <cell r="AC219">
            <v>99</v>
          </cell>
          <cell r="AD219">
            <v>691</v>
          </cell>
          <cell r="AG219">
            <v>4988</v>
          </cell>
          <cell r="AH219">
            <v>1001</v>
          </cell>
          <cell r="AI219">
            <v>2365</v>
          </cell>
          <cell r="AJ219">
            <v>209</v>
          </cell>
          <cell r="AK219">
            <v>0</v>
          </cell>
          <cell r="AL219">
            <v>0</v>
          </cell>
          <cell r="AM219">
            <v>99</v>
          </cell>
          <cell r="AN219">
            <v>691</v>
          </cell>
          <cell r="AQ219">
            <v>5104</v>
          </cell>
          <cell r="AR219">
            <v>1037</v>
          </cell>
          <cell r="AS219">
            <v>2395</v>
          </cell>
          <cell r="AT219">
            <v>152</v>
          </cell>
          <cell r="AU219">
            <v>0</v>
          </cell>
          <cell r="AV219">
            <v>0</v>
          </cell>
          <cell r="AW219">
            <v>96</v>
          </cell>
          <cell r="AX219">
            <v>707</v>
          </cell>
        </row>
        <row r="220"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</row>
        <row r="221">
          <cell r="M221">
            <v>3500</v>
          </cell>
          <cell r="N221">
            <v>752</v>
          </cell>
          <cell r="O221">
            <v>2100</v>
          </cell>
          <cell r="P221">
            <v>145</v>
          </cell>
          <cell r="Q221">
            <v>0</v>
          </cell>
          <cell r="R221">
            <v>0</v>
          </cell>
          <cell r="S221">
            <v>46</v>
          </cell>
          <cell r="T221">
            <v>643</v>
          </cell>
          <cell r="W221">
            <v>5584</v>
          </cell>
          <cell r="X221">
            <v>652</v>
          </cell>
          <cell r="Y221">
            <v>2100</v>
          </cell>
          <cell r="Z221">
            <v>185</v>
          </cell>
          <cell r="AA221">
            <v>0</v>
          </cell>
          <cell r="AB221">
            <v>0</v>
          </cell>
          <cell r="AC221">
            <v>67</v>
          </cell>
          <cell r="AD221">
            <v>643</v>
          </cell>
          <cell r="AG221">
            <v>4300</v>
          </cell>
          <cell r="AH221">
            <v>670</v>
          </cell>
          <cell r="AI221">
            <v>1700</v>
          </cell>
          <cell r="AJ221">
            <v>155</v>
          </cell>
          <cell r="AK221">
            <v>0</v>
          </cell>
          <cell r="AL221">
            <v>0</v>
          </cell>
          <cell r="AM221">
            <v>66</v>
          </cell>
          <cell r="AN221">
            <v>643</v>
          </cell>
          <cell r="AQ221">
            <v>4800</v>
          </cell>
          <cell r="AR221">
            <v>900</v>
          </cell>
          <cell r="AS221">
            <v>3500</v>
          </cell>
          <cell r="AT221">
            <v>155</v>
          </cell>
          <cell r="AU221">
            <v>0</v>
          </cell>
          <cell r="AV221">
            <v>0</v>
          </cell>
          <cell r="AW221">
            <v>70</v>
          </cell>
          <cell r="AX221">
            <v>643</v>
          </cell>
        </row>
        <row r="222"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W222">
            <v>35</v>
          </cell>
          <cell r="X222">
            <v>0</v>
          </cell>
          <cell r="Y222">
            <v>140</v>
          </cell>
          <cell r="Z222">
            <v>0</v>
          </cell>
          <cell r="AA222">
            <v>0</v>
          </cell>
          <cell r="AB222">
            <v>0</v>
          </cell>
          <cell r="AC222">
            <v>5</v>
          </cell>
          <cell r="AD222">
            <v>0</v>
          </cell>
          <cell r="AG222">
            <v>20</v>
          </cell>
          <cell r="AH222">
            <v>0</v>
          </cell>
          <cell r="AI222">
            <v>150</v>
          </cell>
          <cell r="AJ222">
            <v>0</v>
          </cell>
          <cell r="AK222">
            <v>0</v>
          </cell>
          <cell r="AL222">
            <v>0</v>
          </cell>
          <cell r="AM222">
            <v>2</v>
          </cell>
          <cell r="AN222">
            <v>0</v>
          </cell>
          <cell r="AQ222">
            <v>15</v>
          </cell>
          <cell r="AR222">
            <v>0</v>
          </cell>
          <cell r="AS222">
            <v>150</v>
          </cell>
          <cell r="AT222">
            <v>0</v>
          </cell>
          <cell r="AU222">
            <v>0</v>
          </cell>
          <cell r="AV222">
            <v>0</v>
          </cell>
          <cell r="AW222">
            <v>5</v>
          </cell>
          <cell r="AX222">
            <v>0</v>
          </cell>
        </row>
        <row r="223"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</row>
        <row r="224">
          <cell r="M224">
            <v>2447</v>
          </cell>
          <cell r="N224">
            <v>522</v>
          </cell>
          <cell r="O224">
            <v>1128</v>
          </cell>
          <cell r="P224">
            <v>719</v>
          </cell>
          <cell r="Q224">
            <v>0</v>
          </cell>
          <cell r="R224">
            <v>14</v>
          </cell>
          <cell r="S224">
            <v>73</v>
          </cell>
          <cell r="T224">
            <v>0</v>
          </cell>
          <cell r="W224">
            <v>2289</v>
          </cell>
          <cell r="X224">
            <v>803</v>
          </cell>
          <cell r="Y224">
            <v>1449</v>
          </cell>
          <cell r="Z224">
            <v>752</v>
          </cell>
          <cell r="AA224">
            <v>0</v>
          </cell>
          <cell r="AB224">
            <v>16</v>
          </cell>
          <cell r="AC224">
            <v>30</v>
          </cell>
          <cell r="AD224">
            <v>0</v>
          </cell>
          <cell r="AG224">
            <v>1958</v>
          </cell>
          <cell r="AH224">
            <v>584</v>
          </cell>
          <cell r="AI224">
            <v>1215</v>
          </cell>
          <cell r="AJ224">
            <v>727</v>
          </cell>
          <cell r="AK224">
            <v>0</v>
          </cell>
          <cell r="AL224">
            <v>16</v>
          </cell>
          <cell r="AM224">
            <v>54</v>
          </cell>
          <cell r="AN224">
            <v>0</v>
          </cell>
          <cell r="AQ224">
            <v>2485</v>
          </cell>
          <cell r="AR224">
            <v>674</v>
          </cell>
          <cell r="AS224">
            <v>1364</v>
          </cell>
          <cell r="AT224">
            <v>764</v>
          </cell>
          <cell r="AU224">
            <v>0</v>
          </cell>
          <cell r="AV224">
            <v>16</v>
          </cell>
          <cell r="AW224">
            <v>55</v>
          </cell>
          <cell r="AX224">
            <v>0</v>
          </cell>
        </row>
        <row r="225">
          <cell r="M225">
            <v>2146</v>
          </cell>
          <cell r="N225">
            <v>264</v>
          </cell>
          <cell r="O225">
            <v>1223</v>
          </cell>
          <cell r="P225">
            <v>98</v>
          </cell>
          <cell r="Q225">
            <v>0</v>
          </cell>
          <cell r="R225">
            <v>0</v>
          </cell>
          <cell r="S225">
            <v>61</v>
          </cell>
          <cell r="T225">
            <v>0</v>
          </cell>
          <cell r="W225">
            <v>2285</v>
          </cell>
          <cell r="X225">
            <v>264</v>
          </cell>
          <cell r="Y225">
            <v>1223</v>
          </cell>
          <cell r="Z225">
            <v>61</v>
          </cell>
          <cell r="AA225">
            <v>0</v>
          </cell>
          <cell r="AB225">
            <v>0</v>
          </cell>
          <cell r="AC225">
            <v>61</v>
          </cell>
          <cell r="AD225">
            <v>0</v>
          </cell>
          <cell r="AG225">
            <v>2146</v>
          </cell>
          <cell r="AH225">
            <v>264</v>
          </cell>
          <cell r="AI225">
            <v>1223</v>
          </cell>
          <cell r="AJ225">
            <v>89</v>
          </cell>
          <cell r="AK225">
            <v>0</v>
          </cell>
          <cell r="AL225">
            <v>0</v>
          </cell>
          <cell r="AM225">
            <v>61</v>
          </cell>
          <cell r="AN225">
            <v>0</v>
          </cell>
          <cell r="AQ225">
            <v>2394</v>
          </cell>
          <cell r="AR225">
            <v>262</v>
          </cell>
          <cell r="AS225">
            <v>1221</v>
          </cell>
          <cell r="AT225">
            <v>114</v>
          </cell>
          <cell r="AU225">
            <v>0</v>
          </cell>
          <cell r="AV225">
            <v>0</v>
          </cell>
          <cell r="AW225">
            <v>59</v>
          </cell>
          <cell r="AX225">
            <v>0</v>
          </cell>
        </row>
        <row r="226">
          <cell r="M226">
            <v>6619</v>
          </cell>
          <cell r="N226">
            <v>1490</v>
          </cell>
          <cell r="O226">
            <v>2948</v>
          </cell>
          <cell r="P226">
            <v>47</v>
          </cell>
          <cell r="Q226">
            <v>0</v>
          </cell>
          <cell r="R226">
            <v>0</v>
          </cell>
          <cell r="S226">
            <v>73</v>
          </cell>
          <cell r="T226">
            <v>0</v>
          </cell>
          <cell r="W226">
            <v>7154</v>
          </cell>
          <cell r="X226">
            <v>1417</v>
          </cell>
          <cell r="Y226">
            <v>2861</v>
          </cell>
          <cell r="Z226">
            <v>28</v>
          </cell>
          <cell r="AA226">
            <v>0</v>
          </cell>
          <cell r="AB226">
            <v>0</v>
          </cell>
          <cell r="AC226">
            <v>72</v>
          </cell>
          <cell r="AD226">
            <v>0</v>
          </cell>
          <cell r="AG226">
            <v>6747</v>
          </cell>
          <cell r="AH226">
            <v>1424</v>
          </cell>
          <cell r="AI226">
            <v>2759</v>
          </cell>
          <cell r="AJ226">
            <v>24</v>
          </cell>
          <cell r="AK226">
            <v>0</v>
          </cell>
          <cell r="AL226">
            <v>0</v>
          </cell>
          <cell r="AM226">
            <v>72</v>
          </cell>
          <cell r="AN226">
            <v>0</v>
          </cell>
          <cell r="AQ226">
            <v>7130</v>
          </cell>
          <cell r="AR226">
            <v>1628</v>
          </cell>
          <cell r="AS226">
            <v>3221</v>
          </cell>
          <cell r="AT226">
            <v>32</v>
          </cell>
          <cell r="AU226">
            <v>0</v>
          </cell>
          <cell r="AV226">
            <v>0</v>
          </cell>
          <cell r="AW226">
            <v>77</v>
          </cell>
          <cell r="AX226">
            <v>0</v>
          </cell>
        </row>
        <row r="227">
          <cell r="M227">
            <v>471</v>
          </cell>
          <cell r="N227">
            <v>94</v>
          </cell>
          <cell r="O227">
            <v>515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W227">
            <v>471</v>
          </cell>
          <cell r="X227">
            <v>94</v>
          </cell>
          <cell r="Y227">
            <v>515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G227">
            <v>471</v>
          </cell>
          <cell r="AH227">
            <v>94</v>
          </cell>
          <cell r="AI227">
            <v>515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Q227">
            <v>472</v>
          </cell>
          <cell r="AR227">
            <v>95</v>
          </cell>
          <cell r="AS227">
            <v>514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</row>
        <row r="228"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1545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1600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1500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1500</v>
          </cell>
        </row>
        <row r="229">
          <cell r="M229">
            <v>110</v>
          </cell>
          <cell r="N229">
            <v>0</v>
          </cell>
          <cell r="O229">
            <v>207</v>
          </cell>
          <cell r="P229">
            <v>0</v>
          </cell>
          <cell r="Q229">
            <v>0</v>
          </cell>
          <cell r="R229">
            <v>0</v>
          </cell>
          <cell r="S229">
            <v>14</v>
          </cell>
          <cell r="T229">
            <v>0</v>
          </cell>
          <cell r="W229">
            <v>335</v>
          </cell>
          <cell r="X229">
            <v>0</v>
          </cell>
          <cell r="Y229">
            <v>166</v>
          </cell>
          <cell r="Z229">
            <v>0</v>
          </cell>
          <cell r="AA229">
            <v>0</v>
          </cell>
          <cell r="AB229">
            <v>0</v>
          </cell>
          <cell r="AC229">
            <v>16</v>
          </cell>
          <cell r="AD229">
            <v>0</v>
          </cell>
          <cell r="AG229">
            <v>139</v>
          </cell>
          <cell r="AH229">
            <v>0</v>
          </cell>
          <cell r="AI229">
            <v>241</v>
          </cell>
          <cell r="AJ229">
            <v>0</v>
          </cell>
          <cell r="AK229">
            <v>0</v>
          </cell>
          <cell r="AL229">
            <v>0</v>
          </cell>
          <cell r="AM229">
            <v>18</v>
          </cell>
          <cell r="AN229">
            <v>0</v>
          </cell>
          <cell r="AQ229">
            <v>138</v>
          </cell>
          <cell r="AR229">
            <v>0</v>
          </cell>
          <cell r="AS229">
            <v>241</v>
          </cell>
          <cell r="AT229">
            <v>0</v>
          </cell>
          <cell r="AU229">
            <v>0</v>
          </cell>
          <cell r="AV229">
            <v>0</v>
          </cell>
          <cell r="AW229">
            <v>17</v>
          </cell>
          <cell r="AX229">
            <v>0</v>
          </cell>
        </row>
        <row r="230">
          <cell r="M230">
            <v>1126</v>
          </cell>
          <cell r="N230">
            <v>280</v>
          </cell>
          <cell r="O230">
            <v>462</v>
          </cell>
          <cell r="P230">
            <v>12</v>
          </cell>
          <cell r="Q230">
            <v>0</v>
          </cell>
          <cell r="R230">
            <v>0</v>
          </cell>
          <cell r="S230">
            <v>52</v>
          </cell>
          <cell r="T230">
            <v>0</v>
          </cell>
          <cell r="W230">
            <v>1493</v>
          </cell>
          <cell r="X230">
            <v>523</v>
          </cell>
          <cell r="Y230">
            <v>818</v>
          </cell>
          <cell r="Z230">
            <v>22</v>
          </cell>
          <cell r="AA230">
            <v>0</v>
          </cell>
          <cell r="AB230">
            <v>0</v>
          </cell>
          <cell r="AC230">
            <v>69</v>
          </cell>
          <cell r="AD230">
            <v>0</v>
          </cell>
          <cell r="AG230">
            <v>1493</v>
          </cell>
          <cell r="AH230">
            <v>523</v>
          </cell>
          <cell r="AI230">
            <v>818</v>
          </cell>
          <cell r="AJ230">
            <v>10</v>
          </cell>
          <cell r="AK230">
            <v>0</v>
          </cell>
          <cell r="AL230">
            <v>0</v>
          </cell>
          <cell r="AM230">
            <v>50</v>
          </cell>
          <cell r="AN230">
            <v>0</v>
          </cell>
          <cell r="AQ230">
            <v>1492</v>
          </cell>
          <cell r="AR230">
            <v>524</v>
          </cell>
          <cell r="AS230">
            <v>817</v>
          </cell>
          <cell r="AT230">
            <v>10</v>
          </cell>
          <cell r="AU230">
            <v>0</v>
          </cell>
          <cell r="AV230">
            <v>0</v>
          </cell>
          <cell r="AW230">
            <v>50</v>
          </cell>
          <cell r="AX230">
            <v>0</v>
          </cell>
        </row>
        <row r="231">
          <cell r="M231">
            <v>38</v>
          </cell>
          <cell r="N231">
            <v>22</v>
          </cell>
          <cell r="O231">
            <v>16</v>
          </cell>
          <cell r="P231">
            <v>144</v>
          </cell>
          <cell r="Q231">
            <v>0</v>
          </cell>
          <cell r="R231">
            <v>30</v>
          </cell>
          <cell r="S231">
            <v>14</v>
          </cell>
          <cell r="T231">
            <v>0</v>
          </cell>
          <cell r="W231">
            <v>138</v>
          </cell>
          <cell r="X231">
            <v>79</v>
          </cell>
          <cell r="Y231">
            <v>52</v>
          </cell>
          <cell r="Z231">
            <v>127</v>
          </cell>
          <cell r="AA231">
            <v>0</v>
          </cell>
          <cell r="AB231">
            <v>37</v>
          </cell>
          <cell r="AC231">
            <v>24</v>
          </cell>
          <cell r="AD231">
            <v>0</v>
          </cell>
          <cell r="AG231">
            <v>138</v>
          </cell>
          <cell r="AH231">
            <v>69</v>
          </cell>
          <cell r="AI231">
            <v>42</v>
          </cell>
          <cell r="AJ231">
            <v>104</v>
          </cell>
          <cell r="AK231">
            <v>0</v>
          </cell>
          <cell r="AL231">
            <v>30</v>
          </cell>
          <cell r="AM231">
            <v>24</v>
          </cell>
          <cell r="AN231">
            <v>0</v>
          </cell>
          <cell r="AQ231">
            <v>138</v>
          </cell>
          <cell r="AR231">
            <v>69</v>
          </cell>
          <cell r="AS231">
            <v>42</v>
          </cell>
          <cell r="AT231">
            <v>94</v>
          </cell>
          <cell r="AU231">
            <v>0</v>
          </cell>
          <cell r="AV231">
            <v>30</v>
          </cell>
          <cell r="AW231">
            <v>27</v>
          </cell>
          <cell r="AX231">
            <v>0</v>
          </cell>
        </row>
        <row r="232">
          <cell r="M232">
            <v>0</v>
          </cell>
          <cell r="N232">
            <v>0</v>
          </cell>
          <cell r="O232">
            <v>0</v>
          </cell>
          <cell r="P232">
            <v>5</v>
          </cell>
          <cell r="Q232">
            <v>0</v>
          </cell>
          <cell r="R232">
            <v>1</v>
          </cell>
          <cell r="S232">
            <v>18</v>
          </cell>
          <cell r="T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12</v>
          </cell>
          <cell r="AA232">
            <v>0</v>
          </cell>
          <cell r="AB232">
            <v>7</v>
          </cell>
          <cell r="AC232">
            <v>28</v>
          </cell>
          <cell r="AD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9</v>
          </cell>
          <cell r="AK232">
            <v>0</v>
          </cell>
          <cell r="AL232">
            <v>5</v>
          </cell>
          <cell r="AM232">
            <v>30</v>
          </cell>
          <cell r="AN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5</v>
          </cell>
          <cell r="AU232">
            <v>0</v>
          </cell>
          <cell r="AV232">
            <v>5</v>
          </cell>
          <cell r="AW232">
            <v>0</v>
          </cell>
          <cell r="AX232">
            <v>0</v>
          </cell>
        </row>
        <row r="233"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G233">
            <v>10</v>
          </cell>
          <cell r="AH233">
            <v>0</v>
          </cell>
          <cell r="AI233">
            <v>5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Q233">
            <v>5</v>
          </cell>
          <cell r="AR233">
            <v>0</v>
          </cell>
          <cell r="AS233">
            <v>2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</row>
        <row r="234"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M235">
            <v>101</v>
          </cell>
          <cell r="N235">
            <v>0</v>
          </cell>
          <cell r="O235">
            <v>0</v>
          </cell>
          <cell r="P235">
            <v>30</v>
          </cell>
          <cell r="Q235">
            <v>0</v>
          </cell>
          <cell r="R235">
            <v>0</v>
          </cell>
          <cell r="S235">
            <v>2</v>
          </cell>
          <cell r="T235">
            <v>18</v>
          </cell>
          <cell r="W235">
            <v>73</v>
          </cell>
          <cell r="X235">
            <v>44</v>
          </cell>
          <cell r="Y235">
            <v>69</v>
          </cell>
          <cell r="Z235">
            <v>10</v>
          </cell>
          <cell r="AA235">
            <v>0</v>
          </cell>
          <cell r="AB235">
            <v>0</v>
          </cell>
          <cell r="AC235">
            <v>1</v>
          </cell>
          <cell r="AD235">
            <v>12</v>
          </cell>
          <cell r="AG235">
            <v>100</v>
          </cell>
          <cell r="AH235">
            <v>27</v>
          </cell>
          <cell r="AI235">
            <v>71</v>
          </cell>
          <cell r="AJ235">
            <v>10</v>
          </cell>
          <cell r="AK235">
            <v>0</v>
          </cell>
          <cell r="AL235">
            <v>0</v>
          </cell>
          <cell r="AM235">
            <v>3</v>
          </cell>
          <cell r="AN235">
            <v>15</v>
          </cell>
          <cell r="AQ235">
            <v>136</v>
          </cell>
          <cell r="AR235">
            <v>14</v>
          </cell>
          <cell r="AS235">
            <v>80</v>
          </cell>
          <cell r="AT235">
            <v>9</v>
          </cell>
          <cell r="AU235">
            <v>0</v>
          </cell>
          <cell r="AV235">
            <v>0</v>
          </cell>
          <cell r="AW235">
            <v>2</v>
          </cell>
          <cell r="AX235">
            <v>30</v>
          </cell>
        </row>
        <row r="236">
          <cell r="M236">
            <v>9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W236">
            <v>11</v>
          </cell>
          <cell r="X236">
            <v>3</v>
          </cell>
          <cell r="Y236">
            <v>6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G236">
            <v>3</v>
          </cell>
          <cell r="AH236">
            <v>2</v>
          </cell>
          <cell r="AI236">
            <v>13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Q236">
            <v>3</v>
          </cell>
          <cell r="AR236">
            <v>3</v>
          </cell>
          <cell r="AS236">
            <v>13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</row>
        <row r="237">
          <cell r="M237">
            <v>0</v>
          </cell>
          <cell r="N237">
            <v>83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83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G237">
            <v>0</v>
          </cell>
          <cell r="AH237">
            <v>83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Q237">
            <v>0</v>
          </cell>
          <cell r="AR237">
            <v>81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</row>
        <row r="239">
          <cell r="M239">
            <v>85</v>
          </cell>
          <cell r="N239">
            <v>54</v>
          </cell>
          <cell r="O239">
            <v>144</v>
          </cell>
          <cell r="P239">
            <v>8</v>
          </cell>
          <cell r="Q239">
            <v>0</v>
          </cell>
          <cell r="R239">
            <v>0</v>
          </cell>
          <cell r="S239">
            <v>2</v>
          </cell>
          <cell r="T239">
            <v>33</v>
          </cell>
          <cell r="W239">
            <v>69</v>
          </cell>
          <cell r="X239">
            <v>41</v>
          </cell>
          <cell r="Y239">
            <v>111</v>
          </cell>
          <cell r="Z239">
            <v>8</v>
          </cell>
          <cell r="AA239">
            <v>0</v>
          </cell>
          <cell r="AB239">
            <v>0</v>
          </cell>
          <cell r="AC239">
            <v>2</v>
          </cell>
          <cell r="AD239">
            <v>24</v>
          </cell>
          <cell r="AG239">
            <v>77</v>
          </cell>
          <cell r="AH239">
            <v>48</v>
          </cell>
          <cell r="AI239">
            <v>128</v>
          </cell>
          <cell r="AJ239">
            <v>8</v>
          </cell>
          <cell r="AK239">
            <v>0</v>
          </cell>
          <cell r="AL239">
            <v>0</v>
          </cell>
          <cell r="AM239">
            <v>2</v>
          </cell>
          <cell r="AN239">
            <v>24</v>
          </cell>
          <cell r="AQ239">
            <v>77</v>
          </cell>
          <cell r="AR239">
            <v>48</v>
          </cell>
          <cell r="AS239">
            <v>128</v>
          </cell>
          <cell r="AT239">
            <v>8</v>
          </cell>
          <cell r="AU239">
            <v>0</v>
          </cell>
          <cell r="AV239">
            <v>0</v>
          </cell>
          <cell r="AW239">
            <v>2</v>
          </cell>
          <cell r="AX239">
            <v>24</v>
          </cell>
        </row>
        <row r="240"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M241">
            <v>1187</v>
          </cell>
          <cell r="N241">
            <v>137</v>
          </cell>
          <cell r="O241">
            <v>631</v>
          </cell>
          <cell r="P241">
            <v>56</v>
          </cell>
          <cell r="Q241">
            <v>0</v>
          </cell>
          <cell r="R241">
            <v>0</v>
          </cell>
          <cell r="S241">
            <v>80</v>
          </cell>
          <cell r="T241">
            <v>0</v>
          </cell>
          <cell r="W241">
            <v>808</v>
          </cell>
          <cell r="X241">
            <v>99</v>
          </cell>
          <cell r="Y241">
            <v>639</v>
          </cell>
          <cell r="Z241">
            <v>76</v>
          </cell>
          <cell r="AA241">
            <v>0</v>
          </cell>
          <cell r="AB241">
            <v>0</v>
          </cell>
          <cell r="AC241">
            <v>101</v>
          </cell>
          <cell r="AD241">
            <v>0</v>
          </cell>
          <cell r="AG241">
            <v>699</v>
          </cell>
          <cell r="AH241">
            <v>127</v>
          </cell>
          <cell r="AI241">
            <v>318</v>
          </cell>
          <cell r="AJ241">
            <v>48</v>
          </cell>
          <cell r="AK241">
            <v>0</v>
          </cell>
          <cell r="AL241">
            <v>0</v>
          </cell>
          <cell r="AM241">
            <v>101</v>
          </cell>
          <cell r="AN241">
            <v>0</v>
          </cell>
          <cell r="AQ241">
            <v>1077</v>
          </cell>
          <cell r="AR241">
            <v>194</v>
          </cell>
          <cell r="AS241">
            <v>659</v>
          </cell>
          <cell r="AT241">
            <v>57</v>
          </cell>
          <cell r="AU241">
            <v>0</v>
          </cell>
          <cell r="AV241">
            <v>0</v>
          </cell>
          <cell r="AW241">
            <v>139</v>
          </cell>
          <cell r="AX241">
            <v>0</v>
          </cell>
        </row>
        <row r="242">
          <cell r="M242">
            <v>1393</v>
          </cell>
          <cell r="N242">
            <v>219</v>
          </cell>
          <cell r="O242">
            <v>1191</v>
          </cell>
          <cell r="P242">
            <v>62</v>
          </cell>
          <cell r="Q242">
            <v>0</v>
          </cell>
          <cell r="R242">
            <v>0</v>
          </cell>
          <cell r="S242">
            <v>43</v>
          </cell>
          <cell r="T242">
            <v>0</v>
          </cell>
          <cell r="W242">
            <v>1393</v>
          </cell>
          <cell r="X242">
            <v>219</v>
          </cell>
          <cell r="Y242">
            <v>1519</v>
          </cell>
          <cell r="Z242">
            <v>87</v>
          </cell>
          <cell r="AA242">
            <v>0</v>
          </cell>
          <cell r="AB242">
            <v>0</v>
          </cell>
          <cell r="AC242">
            <v>44</v>
          </cell>
          <cell r="AD242">
            <v>0</v>
          </cell>
          <cell r="AG242">
            <v>1393</v>
          </cell>
          <cell r="AH242">
            <v>219</v>
          </cell>
          <cell r="AI242">
            <v>1191</v>
          </cell>
          <cell r="AJ242">
            <v>62</v>
          </cell>
          <cell r="AK242">
            <v>0</v>
          </cell>
          <cell r="AL242">
            <v>0</v>
          </cell>
          <cell r="AM242">
            <v>43</v>
          </cell>
          <cell r="AN242">
            <v>0</v>
          </cell>
          <cell r="AQ242">
            <v>1393</v>
          </cell>
          <cell r="AR242">
            <v>217</v>
          </cell>
          <cell r="AS242">
            <v>1189</v>
          </cell>
          <cell r="AT242">
            <v>62</v>
          </cell>
          <cell r="AU242">
            <v>0</v>
          </cell>
          <cell r="AV242">
            <v>0</v>
          </cell>
          <cell r="AW242">
            <v>44</v>
          </cell>
          <cell r="AX242">
            <v>0</v>
          </cell>
        </row>
        <row r="243">
          <cell r="M243">
            <v>5038</v>
          </cell>
          <cell r="N243">
            <v>1405</v>
          </cell>
          <cell r="O243">
            <v>5148</v>
          </cell>
          <cell r="P243">
            <v>553</v>
          </cell>
          <cell r="Q243">
            <v>0</v>
          </cell>
          <cell r="R243">
            <v>6</v>
          </cell>
          <cell r="S243">
            <v>157</v>
          </cell>
          <cell r="T243">
            <v>0</v>
          </cell>
          <cell r="W243">
            <v>2179</v>
          </cell>
          <cell r="X243">
            <v>1222</v>
          </cell>
          <cell r="Y243">
            <v>5652</v>
          </cell>
          <cell r="Z243">
            <v>220</v>
          </cell>
          <cell r="AA243">
            <v>0</v>
          </cell>
          <cell r="AB243">
            <v>2</v>
          </cell>
          <cell r="AC243">
            <v>141</v>
          </cell>
          <cell r="AD243">
            <v>0</v>
          </cell>
          <cell r="AG243">
            <v>4331</v>
          </cell>
          <cell r="AH243">
            <v>1654</v>
          </cell>
          <cell r="AI243">
            <v>4092</v>
          </cell>
          <cell r="AJ243">
            <v>351</v>
          </cell>
          <cell r="AK243">
            <v>0</v>
          </cell>
          <cell r="AL243">
            <v>2</v>
          </cell>
          <cell r="AM243">
            <v>141</v>
          </cell>
          <cell r="AN243">
            <v>0</v>
          </cell>
          <cell r="AQ243">
            <v>4986</v>
          </cell>
          <cell r="AR243">
            <v>1656</v>
          </cell>
          <cell r="AS243">
            <v>5321</v>
          </cell>
          <cell r="AT243">
            <v>318</v>
          </cell>
          <cell r="AU243">
            <v>0</v>
          </cell>
          <cell r="AV243">
            <v>5</v>
          </cell>
          <cell r="AW243">
            <v>158</v>
          </cell>
          <cell r="AX243">
            <v>0</v>
          </cell>
        </row>
        <row r="244">
          <cell r="M244">
            <v>776</v>
          </cell>
          <cell r="N244">
            <v>220</v>
          </cell>
          <cell r="O244">
            <v>673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W244">
            <v>776</v>
          </cell>
          <cell r="X244">
            <v>200</v>
          </cell>
          <cell r="Y244">
            <v>742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G244">
            <v>776</v>
          </cell>
          <cell r="AH244">
            <v>200</v>
          </cell>
          <cell r="AI244">
            <v>742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Q244">
            <v>776</v>
          </cell>
          <cell r="AR244">
            <v>181</v>
          </cell>
          <cell r="AS244">
            <v>809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</row>
        <row r="245">
          <cell r="M245">
            <v>590</v>
          </cell>
          <cell r="N245">
            <v>0</v>
          </cell>
          <cell r="O245">
            <v>524</v>
          </cell>
          <cell r="P245">
            <v>224</v>
          </cell>
          <cell r="Q245">
            <v>0</v>
          </cell>
          <cell r="R245">
            <v>0</v>
          </cell>
          <cell r="S245">
            <v>59</v>
          </cell>
          <cell r="T245">
            <v>0</v>
          </cell>
          <cell r="W245">
            <v>590</v>
          </cell>
          <cell r="X245">
            <v>0</v>
          </cell>
          <cell r="Y245">
            <v>524</v>
          </cell>
          <cell r="Z245">
            <v>213</v>
          </cell>
          <cell r="AA245">
            <v>0</v>
          </cell>
          <cell r="AB245">
            <v>0</v>
          </cell>
          <cell r="AC245">
            <v>59</v>
          </cell>
          <cell r="AD245">
            <v>0</v>
          </cell>
          <cell r="AG245">
            <v>590</v>
          </cell>
          <cell r="AH245">
            <v>0</v>
          </cell>
          <cell r="AI245">
            <v>524</v>
          </cell>
          <cell r="AJ245">
            <v>245</v>
          </cell>
          <cell r="AK245">
            <v>0</v>
          </cell>
          <cell r="AL245">
            <v>0</v>
          </cell>
          <cell r="AM245">
            <v>59</v>
          </cell>
          <cell r="AN245">
            <v>0</v>
          </cell>
          <cell r="AQ245">
            <v>591</v>
          </cell>
          <cell r="AR245">
            <v>0</v>
          </cell>
          <cell r="AS245">
            <v>525</v>
          </cell>
          <cell r="AT245">
            <v>224</v>
          </cell>
          <cell r="AU245">
            <v>0</v>
          </cell>
          <cell r="AV245">
            <v>0</v>
          </cell>
          <cell r="AW245">
            <v>57</v>
          </cell>
          <cell r="AX245">
            <v>0</v>
          </cell>
        </row>
        <row r="246">
          <cell r="M246">
            <v>3800</v>
          </cell>
          <cell r="N246">
            <v>683</v>
          </cell>
          <cell r="O246">
            <v>3340</v>
          </cell>
          <cell r="P246">
            <v>193</v>
          </cell>
          <cell r="Q246">
            <v>0</v>
          </cell>
          <cell r="R246">
            <v>0</v>
          </cell>
          <cell r="S246">
            <v>22</v>
          </cell>
          <cell r="T246">
            <v>0</v>
          </cell>
          <cell r="W246">
            <v>8618</v>
          </cell>
          <cell r="X246">
            <v>979</v>
          </cell>
          <cell r="Y246">
            <v>3134</v>
          </cell>
          <cell r="Z246">
            <v>95</v>
          </cell>
          <cell r="AA246">
            <v>0</v>
          </cell>
          <cell r="AB246">
            <v>0</v>
          </cell>
          <cell r="AC246">
            <v>73</v>
          </cell>
          <cell r="AD246">
            <v>0</v>
          </cell>
          <cell r="AG246">
            <v>5229</v>
          </cell>
          <cell r="AH246">
            <v>305</v>
          </cell>
          <cell r="AI246">
            <v>2675</v>
          </cell>
          <cell r="AJ246">
            <v>118</v>
          </cell>
          <cell r="AK246">
            <v>0</v>
          </cell>
          <cell r="AL246">
            <v>0</v>
          </cell>
          <cell r="AM246">
            <v>45</v>
          </cell>
          <cell r="AN246">
            <v>0</v>
          </cell>
          <cell r="AQ246">
            <v>5454</v>
          </cell>
          <cell r="AR246">
            <v>471</v>
          </cell>
          <cell r="AS246">
            <v>3963</v>
          </cell>
          <cell r="AT246">
            <v>134</v>
          </cell>
          <cell r="AU246">
            <v>0</v>
          </cell>
          <cell r="AV246">
            <v>0</v>
          </cell>
          <cell r="AW246">
            <v>50</v>
          </cell>
          <cell r="AX246">
            <v>0</v>
          </cell>
        </row>
        <row r="247"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2664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2511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2204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5</v>
          </cell>
        </row>
        <row r="248">
          <cell r="M248">
            <v>618</v>
          </cell>
          <cell r="N248">
            <v>0</v>
          </cell>
          <cell r="O248">
            <v>299</v>
          </cell>
          <cell r="P248">
            <v>0</v>
          </cell>
          <cell r="Q248">
            <v>0</v>
          </cell>
          <cell r="R248">
            <v>0</v>
          </cell>
          <cell r="S248">
            <v>45</v>
          </cell>
          <cell r="T248">
            <v>0</v>
          </cell>
          <cell r="W248">
            <v>545</v>
          </cell>
          <cell r="X248">
            <v>0</v>
          </cell>
          <cell r="Y248">
            <v>407</v>
          </cell>
          <cell r="Z248">
            <v>0</v>
          </cell>
          <cell r="AA248">
            <v>0</v>
          </cell>
          <cell r="AB248">
            <v>0</v>
          </cell>
          <cell r="AC248">
            <v>40</v>
          </cell>
          <cell r="AD248">
            <v>0</v>
          </cell>
          <cell r="AG248">
            <v>498</v>
          </cell>
          <cell r="AH248">
            <v>0</v>
          </cell>
          <cell r="AI248">
            <v>329</v>
          </cell>
          <cell r="AJ248">
            <v>0</v>
          </cell>
          <cell r="AK248">
            <v>0</v>
          </cell>
          <cell r="AL248">
            <v>0</v>
          </cell>
          <cell r="AM248">
            <v>27</v>
          </cell>
          <cell r="AN248">
            <v>0</v>
          </cell>
          <cell r="AQ248">
            <v>542</v>
          </cell>
          <cell r="AR248">
            <v>0</v>
          </cell>
          <cell r="AS248">
            <v>351</v>
          </cell>
          <cell r="AT248">
            <v>0</v>
          </cell>
          <cell r="AU248">
            <v>0</v>
          </cell>
          <cell r="AV248">
            <v>0</v>
          </cell>
          <cell r="AW248">
            <v>32</v>
          </cell>
          <cell r="AX248">
            <v>0</v>
          </cell>
        </row>
        <row r="249">
          <cell r="M249">
            <v>6541</v>
          </cell>
          <cell r="N249">
            <v>1654</v>
          </cell>
          <cell r="O249">
            <v>4972</v>
          </cell>
          <cell r="P249">
            <v>218</v>
          </cell>
          <cell r="Q249">
            <v>54</v>
          </cell>
          <cell r="R249">
            <v>3</v>
          </cell>
          <cell r="S249">
            <v>130</v>
          </cell>
          <cell r="T249">
            <v>0</v>
          </cell>
          <cell r="W249">
            <v>6541</v>
          </cell>
          <cell r="X249">
            <v>1654</v>
          </cell>
          <cell r="Y249">
            <v>4972</v>
          </cell>
          <cell r="Z249">
            <v>236</v>
          </cell>
          <cell r="AA249">
            <v>54</v>
          </cell>
          <cell r="AB249">
            <v>3</v>
          </cell>
          <cell r="AC249">
            <v>130</v>
          </cell>
          <cell r="AD249">
            <v>0</v>
          </cell>
          <cell r="AG249">
            <v>6541</v>
          </cell>
          <cell r="AH249">
            <v>1654</v>
          </cell>
          <cell r="AI249">
            <v>4972</v>
          </cell>
          <cell r="AJ249">
            <v>217</v>
          </cell>
          <cell r="AK249">
            <v>56</v>
          </cell>
          <cell r="AL249">
            <v>3</v>
          </cell>
          <cell r="AM249">
            <v>130</v>
          </cell>
          <cell r="AN249">
            <v>0</v>
          </cell>
          <cell r="AQ249">
            <v>6541</v>
          </cell>
          <cell r="AR249">
            <v>1654</v>
          </cell>
          <cell r="AS249">
            <v>4971</v>
          </cell>
          <cell r="AT249">
            <v>200</v>
          </cell>
          <cell r="AU249">
            <v>42</v>
          </cell>
          <cell r="AV249">
            <v>4</v>
          </cell>
          <cell r="AW249">
            <v>131</v>
          </cell>
          <cell r="AX249">
            <v>0</v>
          </cell>
        </row>
        <row r="250">
          <cell r="M250">
            <v>529</v>
          </cell>
          <cell r="N250">
            <v>207</v>
          </cell>
          <cell r="O250">
            <v>925</v>
          </cell>
          <cell r="P250">
            <v>0</v>
          </cell>
          <cell r="Q250">
            <v>0</v>
          </cell>
          <cell r="R250">
            <v>0</v>
          </cell>
          <cell r="S250">
            <v>5</v>
          </cell>
          <cell r="T250">
            <v>0</v>
          </cell>
          <cell r="W250">
            <v>539</v>
          </cell>
          <cell r="X250">
            <v>201</v>
          </cell>
          <cell r="Y250">
            <v>913</v>
          </cell>
          <cell r="Z250">
            <v>0</v>
          </cell>
          <cell r="AA250">
            <v>0</v>
          </cell>
          <cell r="AB250">
            <v>0</v>
          </cell>
          <cell r="AC250">
            <v>10</v>
          </cell>
          <cell r="AD250">
            <v>0</v>
          </cell>
          <cell r="AG250">
            <v>537</v>
          </cell>
          <cell r="AH250">
            <v>211</v>
          </cell>
          <cell r="AI250">
            <v>919</v>
          </cell>
          <cell r="AJ250">
            <v>0</v>
          </cell>
          <cell r="AK250">
            <v>0</v>
          </cell>
          <cell r="AL250">
            <v>0</v>
          </cell>
          <cell r="AM250">
            <v>12</v>
          </cell>
          <cell r="AN250">
            <v>0</v>
          </cell>
          <cell r="AQ250">
            <v>534</v>
          </cell>
          <cell r="AR250">
            <v>182</v>
          </cell>
          <cell r="AS250">
            <v>946</v>
          </cell>
          <cell r="AT250">
            <v>0</v>
          </cell>
          <cell r="AU250">
            <v>0</v>
          </cell>
          <cell r="AV250">
            <v>0</v>
          </cell>
          <cell r="AW250">
            <v>15</v>
          </cell>
          <cell r="AX250">
            <v>0</v>
          </cell>
        </row>
        <row r="251"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W251">
            <v>27</v>
          </cell>
          <cell r="X251">
            <v>35</v>
          </cell>
          <cell r="Y251">
            <v>175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G251">
            <v>85</v>
          </cell>
          <cell r="AH251">
            <v>21</v>
          </cell>
          <cell r="AI251">
            <v>81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Q251">
            <v>323</v>
          </cell>
          <cell r="AR251">
            <v>65</v>
          </cell>
          <cell r="AS251">
            <v>329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</row>
        <row r="252">
          <cell r="M252">
            <v>73</v>
          </cell>
          <cell r="N252">
            <v>44</v>
          </cell>
          <cell r="O252">
            <v>285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W252">
            <v>73</v>
          </cell>
          <cell r="X252">
            <v>44</v>
          </cell>
          <cell r="Y252">
            <v>285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G252">
            <v>73</v>
          </cell>
          <cell r="AH252">
            <v>44</v>
          </cell>
          <cell r="AI252">
            <v>285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Q252">
            <v>72</v>
          </cell>
          <cell r="AR252">
            <v>44</v>
          </cell>
          <cell r="AS252">
            <v>286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</row>
        <row r="253">
          <cell r="M253">
            <v>75</v>
          </cell>
          <cell r="N253">
            <v>0</v>
          </cell>
          <cell r="O253">
            <v>0</v>
          </cell>
          <cell r="P253">
            <v>6</v>
          </cell>
          <cell r="Q253">
            <v>0</v>
          </cell>
          <cell r="R253">
            <v>6</v>
          </cell>
          <cell r="S253">
            <v>12</v>
          </cell>
          <cell r="T253">
            <v>0</v>
          </cell>
          <cell r="W253">
            <v>106</v>
          </cell>
          <cell r="X253">
            <v>0</v>
          </cell>
          <cell r="Y253">
            <v>0</v>
          </cell>
          <cell r="Z253">
            <v>8</v>
          </cell>
          <cell r="AA253">
            <v>0</v>
          </cell>
          <cell r="AB253">
            <v>8</v>
          </cell>
          <cell r="AC253">
            <v>14</v>
          </cell>
          <cell r="AD253">
            <v>0</v>
          </cell>
          <cell r="AG253">
            <v>75</v>
          </cell>
          <cell r="AH253">
            <v>0</v>
          </cell>
          <cell r="AI253">
            <v>0</v>
          </cell>
          <cell r="AJ253">
            <v>6</v>
          </cell>
          <cell r="AK253">
            <v>0</v>
          </cell>
          <cell r="AL253">
            <v>6</v>
          </cell>
          <cell r="AM253">
            <v>16</v>
          </cell>
          <cell r="AN253">
            <v>0</v>
          </cell>
          <cell r="AQ253">
            <v>75</v>
          </cell>
          <cell r="AR253">
            <v>0</v>
          </cell>
          <cell r="AS253">
            <v>1</v>
          </cell>
          <cell r="AT253">
            <v>7</v>
          </cell>
          <cell r="AU253">
            <v>0</v>
          </cell>
          <cell r="AV253">
            <v>5</v>
          </cell>
          <cell r="AW253">
            <v>9</v>
          </cell>
          <cell r="AX253">
            <v>0</v>
          </cell>
        </row>
        <row r="254"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</row>
        <row r="255">
          <cell r="M255">
            <v>96</v>
          </cell>
          <cell r="N255">
            <v>0</v>
          </cell>
          <cell r="O255">
            <v>42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W255">
            <v>2</v>
          </cell>
          <cell r="X255">
            <v>0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G255">
            <v>99</v>
          </cell>
          <cell r="AH255">
            <v>0</v>
          </cell>
          <cell r="AI255">
            <v>44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Q255">
            <v>103</v>
          </cell>
          <cell r="AR255">
            <v>0</v>
          </cell>
          <cell r="AS255">
            <v>43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M256">
            <v>34</v>
          </cell>
          <cell r="N256">
            <v>0</v>
          </cell>
          <cell r="O256">
            <v>18</v>
          </cell>
          <cell r="P256">
            <v>0</v>
          </cell>
          <cell r="Q256">
            <v>0</v>
          </cell>
          <cell r="R256">
            <v>0</v>
          </cell>
          <cell r="S256">
            <v>1</v>
          </cell>
          <cell r="T256">
            <v>0</v>
          </cell>
          <cell r="W256">
            <v>257</v>
          </cell>
          <cell r="X256">
            <v>0</v>
          </cell>
          <cell r="Y256">
            <v>33</v>
          </cell>
          <cell r="Z256">
            <v>0</v>
          </cell>
          <cell r="AA256">
            <v>0</v>
          </cell>
          <cell r="AB256">
            <v>0</v>
          </cell>
          <cell r="AC256">
            <v>2</v>
          </cell>
          <cell r="AD256">
            <v>0</v>
          </cell>
          <cell r="AG256">
            <v>257</v>
          </cell>
          <cell r="AH256">
            <v>0</v>
          </cell>
          <cell r="AI256">
            <v>33</v>
          </cell>
          <cell r="AJ256">
            <v>0</v>
          </cell>
          <cell r="AK256">
            <v>0</v>
          </cell>
          <cell r="AL256">
            <v>0</v>
          </cell>
          <cell r="AM256">
            <v>2</v>
          </cell>
          <cell r="AN256">
            <v>0</v>
          </cell>
          <cell r="AQ256">
            <v>257</v>
          </cell>
          <cell r="AR256">
            <v>0</v>
          </cell>
          <cell r="AS256">
            <v>33</v>
          </cell>
          <cell r="AT256">
            <v>0</v>
          </cell>
          <cell r="AU256">
            <v>0</v>
          </cell>
          <cell r="AV256">
            <v>0</v>
          </cell>
          <cell r="AW256">
            <v>3</v>
          </cell>
          <cell r="AX256">
            <v>0</v>
          </cell>
        </row>
        <row r="257"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</row>
        <row r="258">
          <cell r="M258">
            <v>5709</v>
          </cell>
          <cell r="N258">
            <v>584</v>
          </cell>
          <cell r="O258">
            <v>1939</v>
          </cell>
          <cell r="P258">
            <v>322</v>
          </cell>
          <cell r="Q258">
            <v>0</v>
          </cell>
          <cell r="R258">
            <v>0</v>
          </cell>
          <cell r="S258">
            <v>56</v>
          </cell>
          <cell r="T258">
            <v>781</v>
          </cell>
          <cell r="W258">
            <v>709</v>
          </cell>
          <cell r="X258">
            <v>450</v>
          </cell>
          <cell r="Y258">
            <v>900</v>
          </cell>
          <cell r="Z258">
            <v>92</v>
          </cell>
          <cell r="AA258">
            <v>0</v>
          </cell>
          <cell r="AB258">
            <v>0</v>
          </cell>
          <cell r="AC258">
            <v>50</v>
          </cell>
          <cell r="AD258">
            <v>700</v>
          </cell>
          <cell r="AG258">
            <v>5900</v>
          </cell>
          <cell r="AH258">
            <v>653</v>
          </cell>
          <cell r="AI258">
            <v>2800</v>
          </cell>
          <cell r="AJ258">
            <v>255</v>
          </cell>
          <cell r="AK258">
            <v>0</v>
          </cell>
          <cell r="AL258">
            <v>0</v>
          </cell>
          <cell r="AM258">
            <v>60</v>
          </cell>
          <cell r="AN258">
            <v>700</v>
          </cell>
          <cell r="AQ258">
            <v>5800</v>
          </cell>
          <cell r="AR258">
            <v>653</v>
          </cell>
          <cell r="AS258">
            <v>2800</v>
          </cell>
          <cell r="AT258">
            <v>0</v>
          </cell>
          <cell r="AU258">
            <v>0</v>
          </cell>
          <cell r="AV258">
            <v>0</v>
          </cell>
          <cell r="AW258">
            <v>60</v>
          </cell>
          <cell r="AX258">
            <v>700</v>
          </cell>
        </row>
        <row r="259">
          <cell r="M259">
            <v>52</v>
          </cell>
          <cell r="N259">
            <v>65</v>
          </cell>
          <cell r="O259">
            <v>294</v>
          </cell>
          <cell r="P259">
            <v>0</v>
          </cell>
          <cell r="Q259">
            <v>0</v>
          </cell>
          <cell r="R259">
            <v>0</v>
          </cell>
          <cell r="S259">
            <v>52</v>
          </cell>
          <cell r="T259">
            <v>0</v>
          </cell>
          <cell r="W259">
            <v>108</v>
          </cell>
          <cell r="X259">
            <v>65</v>
          </cell>
          <cell r="Y259">
            <v>120</v>
          </cell>
          <cell r="Z259">
            <v>0</v>
          </cell>
          <cell r="AA259">
            <v>0</v>
          </cell>
          <cell r="AB259">
            <v>0</v>
          </cell>
          <cell r="AC259">
            <v>72</v>
          </cell>
          <cell r="AD259">
            <v>0</v>
          </cell>
          <cell r="AG259">
            <v>83</v>
          </cell>
          <cell r="AH259">
            <v>121</v>
          </cell>
          <cell r="AI259">
            <v>287</v>
          </cell>
          <cell r="AJ259">
            <v>0</v>
          </cell>
          <cell r="AK259">
            <v>0</v>
          </cell>
          <cell r="AL259">
            <v>0</v>
          </cell>
          <cell r="AM259">
            <v>66</v>
          </cell>
          <cell r="AN259">
            <v>0</v>
          </cell>
          <cell r="AQ259">
            <v>84</v>
          </cell>
          <cell r="AR259">
            <v>139</v>
          </cell>
          <cell r="AS259">
            <v>289</v>
          </cell>
          <cell r="AT259">
            <v>0</v>
          </cell>
          <cell r="AU259">
            <v>0</v>
          </cell>
          <cell r="AV259">
            <v>0</v>
          </cell>
          <cell r="AW259">
            <v>66</v>
          </cell>
          <cell r="AX259">
            <v>0</v>
          </cell>
        </row>
        <row r="260">
          <cell r="M260">
            <v>0</v>
          </cell>
          <cell r="N260">
            <v>0</v>
          </cell>
          <cell r="O260">
            <v>640</v>
          </cell>
          <cell r="P260">
            <v>6</v>
          </cell>
          <cell r="Q260">
            <v>0</v>
          </cell>
          <cell r="R260">
            <v>0</v>
          </cell>
          <cell r="S260">
            <v>12</v>
          </cell>
          <cell r="T260">
            <v>0</v>
          </cell>
          <cell r="W260">
            <v>0</v>
          </cell>
          <cell r="X260">
            <v>0</v>
          </cell>
          <cell r="Y260">
            <v>746</v>
          </cell>
          <cell r="Z260">
            <v>6</v>
          </cell>
          <cell r="AA260">
            <v>0</v>
          </cell>
          <cell r="AB260">
            <v>0</v>
          </cell>
          <cell r="AC260">
            <v>13</v>
          </cell>
          <cell r="AD260">
            <v>0</v>
          </cell>
          <cell r="AG260">
            <v>0</v>
          </cell>
          <cell r="AH260">
            <v>0</v>
          </cell>
          <cell r="AI260">
            <v>746</v>
          </cell>
          <cell r="AJ260">
            <v>6</v>
          </cell>
          <cell r="AK260">
            <v>0</v>
          </cell>
          <cell r="AL260">
            <v>0</v>
          </cell>
          <cell r="AM260">
            <v>13</v>
          </cell>
          <cell r="AN260">
            <v>0</v>
          </cell>
          <cell r="AQ260">
            <v>0</v>
          </cell>
          <cell r="AR260">
            <v>0</v>
          </cell>
          <cell r="AS260">
            <v>746</v>
          </cell>
          <cell r="AT260">
            <v>7</v>
          </cell>
          <cell r="AU260">
            <v>0</v>
          </cell>
          <cell r="AV260">
            <v>0</v>
          </cell>
          <cell r="AW260">
            <v>13</v>
          </cell>
          <cell r="AX260">
            <v>0</v>
          </cell>
        </row>
        <row r="261">
          <cell r="M261">
            <v>0</v>
          </cell>
          <cell r="N261">
            <v>0</v>
          </cell>
          <cell r="O261">
            <v>54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0</v>
          </cell>
          <cell r="Y261">
            <v>134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G261">
            <v>0</v>
          </cell>
          <cell r="AH261">
            <v>0</v>
          </cell>
          <cell r="AI261">
            <v>183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Q261">
            <v>0</v>
          </cell>
          <cell r="AR261">
            <v>0</v>
          </cell>
          <cell r="AS261">
            <v>183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M262">
            <v>0</v>
          </cell>
          <cell r="N262">
            <v>0</v>
          </cell>
          <cell r="O262">
            <v>61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W262">
            <v>0</v>
          </cell>
          <cell r="X262">
            <v>0</v>
          </cell>
          <cell r="Y262">
            <v>63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61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Q262">
            <v>0</v>
          </cell>
          <cell r="AR262">
            <v>0</v>
          </cell>
          <cell r="AS262">
            <v>10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</row>
        <row r="263"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M264">
            <v>4056</v>
          </cell>
          <cell r="N264">
            <v>237</v>
          </cell>
          <cell r="O264">
            <v>1910</v>
          </cell>
          <cell r="P264">
            <v>208</v>
          </cell>
          <cell r="Q264">
            <v>0</v>
          </cell>
          <cell r="R264">
            <v>0</v>
          </cell>
          <cell r="S264">
            <v>53</v>
          </cell>
          <cell r="T264">
            <v>455</v>
          </cell>
          <cell r="W264">
            <v>3675</v>
          </cell>
          <cell r="X264">
            <v>249</v>
          </cell>
          <cell r="Y264">
            <v>2246</v>
          </cell>
          <cell r="Z264">
            <v>171</v>
          </cell>
          <cell r="AA264">
            <v>0</v>
          </cell>
          <cell r="AB264">
            <v>0</v>
          </cell>
          <cell r="AC264">
            <v>26</v>
          </cell>
          <cell r="AD264">
            <v>604</v>
          </cell>
          <cell r="AG264">
            <v>3812</v>
          </cell>
          <cell r="AH264">
            <v>151</v>
          </cell>
          <cell r="AI264">
            <v>1687</v>
          </cell>
          <cell r="AJ264">
            <v>184</v>
          </cell>
          <cell r="AK264">
            <v>0</v>
          </cell>
          <cell r="AL264">
            <v>0</v>
          </cell>
          <cell r="AM264">
            <v>50</v>
          </cell>
          <cell r="AN264">
            <v>437</v>
          </cell>
          <cell r="AQ264">
            <v>2923</v>
          </cell>
          <cell r="AR264">
            <v>94</v>
          </cell>
          <cell r="AS264">
            <v>1435</v>
          </cell>
          <cell r="AT264">
            <v>178</v>
          </cell>
          <cell r="AU264">
            <v>0</v>
          </cell>
          <cell r="AV264">
            <v>0</v>
          </cell>
          <cell r="AW264">
            <v>56</v>
          </cell>
          <cell r="AX264">
            <v>273</v>
          </cell>
        </row>
        <row r="265"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M266">
            <v>13217</v>
          </cell>
          <cell r="N266">
            <v>3419</v>
          </cell>
          <cell r="O266">
            <v>7186</v>
          </cell>
          <cell r="P266">
            <v>558</v>
          </cell>
          <cell r="Q266">
            <v>0</v>
          </cell>
          <cell r="R266">
            <v>0</v>
          </cell>
          <cell r="S266">
            <v>241</v>
          </cell>
          <cell r="T266">
            <v>2000</v>
          </cell>
          <cell r="W266">
            <v>7178</v>
          </cell>
          <cell r="X266">
            <v>1668</v>
          </cell>
          <cell r="Y266">
            <v>1660</v>
          </cell>
          <cell r="Z266">
            <v>382</v>
          </cell>
          <cell r="AA266">
            <v>0</v>
          </cell>
          <cell r="AB266">
            <v>0</v>
          </cell>
          <cell r="AC266">
            <v>243</v>
          </cell>
          <cell r="AD266">
            <v>1970</v>
          </cell>
          <cell r="AG266">
            <v>12640</v>
          </cell>
          <cell r="AH266">
            <v>3975</v>
          </cell>
          <cell r="AI266">
            <v>9511</v>
          </cell>
          <cell r="AJ266">
            <v>496</v>
          </cell>
          <cell r="AK266">
            <v>0</v>
          </cell>
          <cell r="AL266">
            <v>0</v>
          </cell>
          <cell r="AM266">
            <v>177</v>
          </cell>
          <cell r="AN266">
            <v>1998</v>
          </cell>
          <cell r="AQ266">
            <v>13860</v>
          </cell>
          <cell r="AR266">
            <v>4090</v>
          </cell>
          <cell r="AS266">
            <v>9730</v>
          </cell>
          <cell r="AT266">
            <v>508</v>
          </cell>
          <cell r="AU266">
            <v>0</v>
          </cell>
          <cell r="AV266">
            <v>0</v>
          </cell>
          <cell r="AW266">
            <v>172</v>
          </cell>
          <cell r="AX266">
            <v>1999</v>
          </cell>
        </row>
        <row r="267"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M268">
            <v>598</v>
          </cell>
          <cell r="N268">
            <v>1054</v>
          </cell>
          <cell r="O268">
            <v>2603</v>
          </cell>
          <cell r="P268">
            <v>94</v>
          </cell>
          <cell r="Q268">
            <v>0</v>
          </cell>
          <cell r="R268">
            <v>0</v>
          </cell>
          <cell r="S268">
            <v>58</v>
          </cell>
          <cell r="T268">
            <v>543</v>
          </cell>
          <cell r="W268">
            <v>1427</v>
          </cell>
          <cell r="X268">
            <v>1104</v>
          </cell>
          <cell r="Y268">
            <v>2687</v>
          </cell>
          <cell r="Z268">
            <v>65</v>
          </cell>
          <cell r="AA268">
            <v>0</v>
          </cell>
          <cell r="AB268">
            <v>0</v>
          </cell>
          <cell r="AC268">
            <v>50</v>
          </cell>
          <cell r="AD268">
            <v>107</v>
          </cell>
          <cell r="AG268">
            <v>4478</v>
          </cell>
          <cell r="AH268">
            <v>1029</v>
          </cell>
          <cell r="AI268">
            <v>2561</v>
          </cell>
          <cell r="AJ268">
            <v>103</v>
          </cell>
          <cell r="AK268">
            <v>0</v>
          </cell>
          <cell r="AL268">
            <v>0</v>
          </cell>
          <cell r="AM268">
            <v>63</v>
          </cell>
          <cell r="AN268">
            <v>761</v>
          </cell>
          <cell r="AQ268">
            <v>4479</v>
          </cell>
          <cell r="AR268">
            <v>1028</v>
          </cell>
          <cell r="AS268">
            <v>2561</v>
          </cell>
          <cell r="AT268">
            <v>105</v>
          </cell>
          <cell r="AU268">
            <v>0</v>
          </cell>
          <cell r="AV268">
            <v>0</v>
          </cell>
          <cell r="AW268">
            <v>61</v>
          </cell>
          <cell r="AX268">
            <v>760</v>
          </cell>
        </row>
        <row r="269"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M270">
            <v>3633</v>
          </cell>
          <cell r="N270">
            <v>446</v>
          </cell>
          <cell r="O270">
            <v>2095</v>
          </cell>
          <cell r="P270">
            <v>107</v>
          </cell>
          <cell r="Q270">
            <v>0</v>
          </cell>
          <cell r="R270">
            <v>0</v>
          </cell>
          <cell r="S270">
            <v>51</v>
          </cell>
          <cell r="T270">
            <v>356</v>
          </cell>
          <cell r="W270">
            <v>1925</v>
          </cell>
          <cell r="X270">
            <v>390</v>
          </cell>
          <cell r="Y270">
            <v>1692</v>
          </cell>
          <cell r="Z270">
            <v>122</v>
          </cell>
          <cell r="AA270">
            <v>0</v>
          </cell>
          <cell r="AB270">
            <v>0</v>
          </cell>
          <cell r="AC270">
            <v>38</v>
          </cell>
          <cell r="AD270">
            <v>288</v>
          </cell>
          <cell r="AG270">
            <v>5446</v>
          </cell>
          <cell r="AH270">
            <v>486</v>
          </cell>
          <cell r="AI270">
            <v>2146</v>
          </cell>
          <cell r="AJ270">
            <v>100</v>
          </cell>
          <cell r="AK270">
            <v>0</v>
          </cell>
          <cell r="AL270">
            <v>0</v>
          </cell>
          <cell r="AM270">
            <v>58</v>
          </cell>
          <cell r="AN270">
            <v>422</v>
          </cell>
          <cell r="AQ270">
            <v>3668</v>
          </cell>
          <cell r="AR270">
            <v>461</v>
          </cell>
          <cell r="AS270">
            <v>2396</v>
          </cell>
          <cell r="AT270">
            <v>98</v>
          </cell>
          <cell r="AU270">
            <v>0</v>
          </cell>
          <cell r="AV270">
            <v>0</v>
          </cell>
          <cell r="AW270">
            <v>55</v>
          </cell>
          <cell r="AX270">
            <v>354</v>
          </cell>
        </row>
        <row r="271"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M272">
            <v>2614</v>
          </cell>
          <cell r="N272">
            <v>610</v>
          </cell>
          <cell r="O272">
            <v>1439</v>
          </cell>
          <cell r="P272">
            <v>103</v>
          </cell>
          <cell r="Q272">
            <v>0</v>
          </cell>
          <cell r="R272">
            <v>0</v>
          </cell>
          <cell r="S272">
            <v>42</v>
          </cell>
          <cell r="T272">
            <v>315</v>
          </cell>
          <cell r="W272">
            <v>3102</v>
          </cell>
          <cell r="X272">
            <v>581</v>
          </cell>
          <cell r="Y272">
            <v>1353</v>
          </cell>
          <cell r="Z272">
            <v>150</v>
          </cell>
          <cell r="AA272">
            <v>0</v>
          </cell>
          <cell r="AB272">
            <v>0</v>
          </cell>
          <cell r="AC272">
            <v>44</v>
          </cell>
          <cell r="AD272">
            <v>322</v>
          </cell>
          <cell r="AG272">
            <v>2873</v>
          </cell>
          <cell r="AH272">
            <v>538</v>
          </cell>
          <cell r="AI272">
            <v>1261</v>
          </cell>
          <cell r="AJ272">
            <v>82</v>
          </cell>
          <cell r="AK272">
            <v>0</v>
          </cell>
          <cell r="AL272">
            <v>0</v>
          </cell>
          <cell r="AM272">
            <v>44</v>
          </cell>
          <cell r="AN272">
            <v>320</v>
          </cell>
          <cell r="AQ272">
            <v>3475</v>
          </cell>
          <cell r="AR272">
            <v>636</v>
          </cell>
          <cell r="AS272">
            <v>1459</v>
          </cell>
          <cell r="AT272">
            <v>76</v>
          </cell>
          <cell r="AU272">
            <v>0</v>
          </cell>
          <cell r="AV272">
            <v>0</v>
          </cell>
          <cell r="AW272">
            <v>47</v>
          </cell>
          <cell r="AX272">
            <v>324</v>
          </cell>
        </row>
        <row r="273"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M274">
            <v>0</v>
          </cell>
          <cell r="N274">
            <v>0</v>
          </cell>
          <cell r="O274">
            <v>0</v>
          </cell>
          <cell r="P274">
            <v>16</v>
          </cell>
          <cell r="Q274">
            <v>0</v>
          </cell>
          <cell r="R274">
            <v>16</v>
          </cell>
          <cell r="S274">
            <v>0</v>
          </cell>
          <cell r="T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8</v>
          </cell>
          <cell r="AA274">
            <v>0</v>
          </cell>
          <cell r="AB274">
            <v>8</v>
          </cell>
          <cell r="AC274">
            <v>0</v>
          </cell>
          <cell r="AD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5</v>
          </cell>
          <cell r="AK274">
            <v>0</v>
          </cell>
          <cell r="AL274">
            <v>5</v>
          </cell>
          <cell r="AM274">
            <v>0</v>
          </cell>
          <cell r="AN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1</v>
          </cell>
          <cell r="AU274">
            <v>0</v>
          </cell>
          <cell r="AV274">
            <v>1</v>
          </cell>
          <cell r="AW274">
            <v>0</v>
          </cell>
          <cell r="AX274">
            <v>0</v>
          </cell>
        </row>
        <row r="275"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M276">
            <v>893</v>
          </cell>
          <cell r="N276">
            <v>26</v>
          </cell>
          <cell r="O276">
            <v>303</v>
          </cell>
          <cell r="P276">
            <v>35</v>
          </cell>
          <cell r="Q276">
            <v>35</v>
          </cell>
          <cell r="R276">
            <v>0</v>
          </cell>
          <cell r="S276">
            <v>27</v>
          </cell>
          <cell r="T276">
            <v>121</v>
          </cell>
          <cell r="W276">
            <v>1537</v>
          </cell>
          <cell r="X276">
            <v>26</v>
          </cell>
          <cell r="Y276">
            <v>332</v>
          </cell>
          <cell r="Z276">
            <v>46</v>
          </cell>
          <cell r="AA276">
            <v>46</v>
          </cell>
          <cell r="AB276">
            <v>0</v>
          </cell>
          <cell r="AC276">
            <v>70</v>
          </cell>
          <cell r="AD276">
            <v>179</v>
          </cell>
          <cell r="AG276">
            <v>1449</v>
          </cell>
          <cell r="AH276">
            <v>35</v>
          </cell>
          <cell r="AI276">
            <v>305</v>
          </cell>
          <cell r="AJ276">
            <v>42</v>
          </cell>
          <cell r="AK276">
            <v>41</v>
          </cell>
          <cell r="AL276">
            <v>1</v>
          </cell>
          <cell r="AM276">
            <v>56</v>
          </cell>
          <cell r="AN276">
            <v>179</v>
          </cell>
          <cell r="AQ276">
            <v>1595</v>
          </cell>
          <cell r="AR276">
            <v>36</v>
          </cell>
          <cell r="AS276">
            <v>350</v>
          </cell>
          <cell r="AT276">
            <v>45</v>
          </cell>
          <cell r="AU276">
            <v>44</v>
          </cell>
          <cell r="AV276">
            <v>1</v>
          </cell>
          <cell r="AW276">
            <v>73</v>
          </cell>
          <cell r="AX276">
            <v>181</v>
          </cell>
        </row>
        <row r="277"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1</v>
          </cell>
          <cell r="T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2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3</v>
          </cell>
          <cell r="AD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2</v>
          </cell>
          <cell r="AN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</row>
        <row r="282"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1</v>
          </cell>
          <cell r="AD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1</v>
          </cell>
          <cell r="AN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</row>
        <row r="284"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1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1</v>
          </cell>
          <cell r="AD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M286">
            <v>0</v>
          </cell>
          <cell r="N286">
            <v>0</v>
          </cell>
          <cell r="O286">
            <v>0</v>
          </cell>
          <cell r="P286">
            <v>8</v>
          </cell>
          <cell r="Q286">
            <v>8</v>
          </cell>
          <cell r="R286">
            <v>0</v>
          </cell>
          <cell r="S286">
            <v>8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8</v>
          </cell>
          <cell r="AA286">
            <v>8</v>
          </cell>
          <cell r="AB286">
            <v>0</v>
          </cell>
          <cell r="AC286">
            <v>4</v>
          </cell>
          <cell r="AD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8</v>
          </cell>
          <cell r="AK286">
            <v>8</v>
          </cell>
          <cell r="AL286">
            <v>0</v>
          </cell>
          <cell r="AM286">
            <v>8</v>
          </cell>
          <cell r="AN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9</v>
          </cell>
          <cell r="AU286">
            <v>9</v>
          </cell>
          <cell r="AV286">
            <v>0</v>
          </cell>
          <cell r="AW286">
            <v>10</v>
          </cell>
          <cell r="AX286">
            <v>0</v>
          </cell>
        </row>
        <row r="287"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G288">
            <v>0</v>
          </cell>
          <cell r="AH288">
            <v>0</v>
          </cell>
          <cell r="AI288">
            <v>80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Q288">
            <v>0</v>
          </cell>
          <cell r="AR288">
            <v>0</v>
          </cell>
          <cell r="AS288">
            <v>79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W290">
            <v>0</v>
          </cell>
          <cell r="X290">
            <v>0</v>
          </cell>
          <cell r="Y290">
            <v>110</v>
          </cell>
          <cell r="Z290">
            <v>0</v>
          </cell>
          <cell r="AA290">
            <v>0</v>
          </cell>
          <cell r="AB290">
            <v>0</v>
          </cell>
          <cell r="AC290">
            <v>20</v>
          </cell>
          <cell r="AD290">
            <v>0</v>
          </cell>
          <cell r="AG290">
            <v>0</v>
          </cell>
          <cell r="AH290">
            <v>0</v>
          </cell>
          <cell r="AI290">
            <v>110</v>
          </cell>
          <cell r="AJ290">
            <v>0</v>
          </cell>
          <cell r="AK290">
            <v>0</v>
          </cell>
          <cell r="AL290">
            <v>0</v>
          </cell>
          <cell r="AM290">
            <v>25</v>
          </cell>
          <cell r="AN290">
            <v>0</v>
          </cell>
          <cell r="AQ290">
            <v>0</v>
          </cell>
          <cell r="AR290">
            <v>0</v>
          </cell>
          <cell r="AS290">
            <v>110</v>
          </cell>
          <cell r="AT290">
            <v>0</v>
          </cell>
          <cell r="AU290">
            <v>0</v>
          </cell>
          <cell r="AV290">
            <v>0</v>
          </cell>
          <cell r="AW290">
            <v>30</v>
          </cell>
          <cell r="AX290">
            <v>0</v>
          </cell>
        </row>
        <row r="291"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showZeros="0" tabSelected="1" view="pageBreakPreview" zoomScale="90" zoomScaleSheetLayoutView="90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H20" sqref="H20"/>
    </sheetView>
  </sheetViews>
  <sheetFormatPr defaultRowHeight="15" x14ac:dyDescent="0.25"/>
  <cols>
    <col min="1" max="1" width="6.28515625" style="5" customWidth="1"/>
    <col min="2" max="2" width="75.42578125" style="6" customWidth="1"/>
    <col min="3" max="3" width="19" style="7" customWidth="1"/>
    <col min="4" max="4" width="18" style="7" customWidth="1"/>
    <col min="5" max="5" width="11.28515625" style="7" customWidth="1"/>
    <col min="6" max="6" width="17.7109375" style="7" customWidth="1"/>
    <col min="7" max="7" width="11.85546875" style="7" customWidth="1"/>
    <col min="8" max="8" width="14.42578125" style="7" customWidth="1"/>
    <col min="9" max="9" width="12" style="7" customWidth="1"/>
    <col min="10" max="10" width="17.7109375" style="7" customWidth="1"/>
    <col min="11" max="11" width="13.7109375" style="7" customWidth="1"/>
    <col min="12" max="12" width="17.140625" style="7" customWidth="1"/>
    <col min="13" max="13" width="11.28515625" style="7" customWidth="1"/>
    <col min="14" max="14" width="16.28515625" style="7" customWidth="1"/>
    <col min="15" max="15" width="12.42578125" style="7" customWidth="1"/>
    <col min="16" max="16" width="14.5703125" style="7" customWidth="1"/>
    <col min="17" max="17" width="11.28515625" style="7" customWidth="1"/>
    <col min="18" max="18" width="16.7109375" style="7" customWidth="1"/>
    <col min="19" max="19" width="10.42578125" style="7" customWidth="1"/>
    <col min="20" max="20" width="16.7109375" style="7" customWidth="1"/>
    <col min="21" max="16384" width="9.140625" style="1"/>
  </cols>
  <sheetData>
    <row r="1" spans="1:20" ht="60.75" customHeight="1" x14ac:dyDescent="0.25">
      <c r="A1" s="1"/>
      <c r="B1" s="2"/>
      <c r="Q1" s="58" t="s">
        <v>173</v>
      </c>
      <c r="R1" s="59"/>
      <c r="S1" s="59"/>
      <c r="T1" s="59"/>
    </row>
    <row r="2" spans="1:20" ht="18.75" x14ac:dyDescent="0.3">
      <c r="A2" s="21"/>
      <c r="B2" s="22"/>
      <c r="C2" s="56" t="s">
        <v>148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x14ac:dyDescent="0.25">
      <c r="A3" s="1"/>
      <c r="B3" s="2"/>
    </row>
    <row r="4" spans="1:20" ht="15" customHeight="1" x14ac:dyDescent="0.25">
      <c r="A4" s="62" t="s">
        <v>0</v>
      </c>
      <c r="B4" s="62" t="s">
        <v>1</v>
      </c>
      <c r="C4" s="64" t="s">
        <v>149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44.25" customHeight="1" x14ac:dyDescent="0.25">
      <c r="A5" s="63"/>
      <c r="B5" s="63"/>
      <c r="C5" s="66" t="s">
        <v>127</v>
      </c>
      <c r="D5" s="60" t="s">
        <v>113</v>
      </c>
      <c r="E5" s="61"/>
      <c r="F5" s="61"/>
      <c r="G5" s="61"/>
      <c r="H5" s="61"/>
      <c r="I5" s="61"/>
      <c r="J5" s="61"/>
      <c r="K5" s="60" t="s">
        <v>120</v>
      </c>
      <c r="L5" s="61"/>
      <c r="M5" s="60" t="s">
        <v>123</v>
      </c>
      <c r="N5" s="61"/>
      <c r="O5" s="61"/>
      <c r="P5" s="61"/>
      <c r="Q5" s="61"/>
      <c r="R5" s="61"/>
      <c r="S5" s="60" t="s">
        <v>124</v>
      </c>
      <c r="T5" s="61"/>
    </row>
    <row r="6" spans="1:20" ht="33" customHeight="1" x14ac:dyDescent="0.25">
      <c r="A6" s="63"/>
      <c r="B6" s="63"/>
      <c r="C6" s="67"/>
      <c r="D6" s="60" t="s">
        <v>126</v>
      </c>
      <c r="E6" s="60" t="s">
        <v>115</v>
      </c>
      <c r="F6" s="61"/>
      <c r="G6" s="60" t="s">
        <v>117</v>
      </c>
      <c r="H6" s="61"/>
      <c r="I6" s="60" t="s">
        <v>118</v>
      </c>
      <c r="J6" s="61"/>
      <c r="K6" s="60" t="s">
        <v>121</v>
      </c>
      <c r="L6" s="60" t="s">
        <v>114</v>
      </c>
      <c r="M6" s="60" t="s">
        <v>128</v>
      </c>
      <c r="N6" s="60" t="s">
        <v>126</v>
      </c>
      <c r="O6" s="60" t="s">
        <v>129</v>
      </c>
      <c r="P6" s="61"/>
      <c r="Q6" s="60" t="s">
        <v>130</v>
      </c>
      <c r="R6" s="61"/>
      <c r="S6" s="60" t="s">
        <v>125</v>
      </c>
      <c r="T6" s="60" t="s">
        <v>114</v>
      </c>
    </row>
    <row r="7" spans="1:20" ht="51" x14ac:dyDescent="0.25">
      <c r="A7" s="63"/>
      <c r="B7" s="63"/>
      <c r="C7" s="67"/>
      <c r="D7" s="61"/>
      <c r="E7" s="20" t="s">
        <v>116</v>
      </c>
      <c r="F7" s="20" t="s">
        <v>114</v>
      </c>
      <c r="G7" s="20" t="s">
        <v>116</v>
      </c>
      <c r="H7" s="20" t="s">
        <v>114</v>
      </c>
      <c r="I7" s="20" t="s">
        <v>119</v>
      </c>
      <c r="J7" s="20" t="s">
        <v>114</v>
      </c>
      <c r="K7" s="61"/>
      <c r="L7" s="61"/>
      <c r="M7" s="61"/>
      <c r="N7" s="61"/>
      <c r="O7" s="20" t="s">
        <v>122</v>
      </c>
      <c r="P7" s="20" t="s">
        <v>114</v>
      </c>
      <c r="Q7" s="20" t="s">
        <v>122</v>
      </c>
      <c r="R7" s="20" t="s">
        <v>114</v>
      </c>
      <c r="S7" s="61"/>
      <c r="T7" s="61"/>
    </row>
    <row r="8" spans="1:20" s="4" customFormat="1" ht="11.25" x14ac:dyDescent="0.2">
      <c r="A8" s="3">
        <v>1</v>
      </c>
      <c r="B8" s="3">
        <v>2</v>
      </c>
      <c r="C8" s="8">
        <f>1+B8</f>
        <v>3</v>
      </c>
      <c r="D8" s="8">
        <f>1+C8</f>
        <v>4</v>
      </c>
      <c r="E8" s="8">
        <f t="shared" ref="E8:T8" si="0">1+D8</f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</row>
    <row r="9" spans="1:20" x14ac:dyDescent="0.25">
      <c r="A9" s="27"/>
      <c r="B9" s="52" t="s">
        <v>133</v>
      </c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</row>
    <row r="10" spans="1:20" x14ac:dyDescent="0.25">
      <c r="A10" s="27">
        <v>1</v>
      </c>
      <c r="B10" s="53" t="s">
        <v>2</v>
      </c>
      <c r="C10" s="9">
        <f>КМС!C11+ИГС!C11+МАКС!C11</f>
        <v>561367458.62</v>
      </c>
      <c r="D10" s="9">
        <f>КМС!D11+ИГС!D11+МАКС!D11</f>
        <v>132349212.34</v>
      </c>
      <c r="E10" s="10">
        <f>КМС!E11+ИГС!E11+МАКС!E11</f>
        <v>239733</v>
      </c>
      <c r="F10" s="9">
        <f>КМС!F11+ИГС!F11+МАКС!F11</f>
        <v>69546933.829999998</v>
      </c>
      <c r="G10" s="10">
        <f>КМС!G11+ИГС!G11+МАКС!G11</f>
        <v>12095</v>
      </c>
      <c r="H10" s="9">
        <f>КМС!H11+ИГС!H11+МАКС!H11</f>
        <v>4707532.9000000004</v>
      </c>
      <c r="I10" s="10">
        <f>КМС!I11+ИГС!I11+МАКС!I11</f>
        <v>48049</v>
      </c>
      <c r="J10" s="9">
        <f>КМС!J11+ИГС!J11+МАКС!J11</f>
        <v>58094745.609999999</v>
      </c>
      <c r="K10" s="10">
        <f>КМС!K11+ИГС!K11+МАКС!K11</f>
        <v>1009</v>
      </c>
      <c r="L10" s="9">
        <f>КМС!L11+ИГС!L11+МАКС!L11</f>
        <v>16943804.120000001</v>
      </c>
      <c r="M10" s="10">
        <f>КМС!M11+ИГС!M11+МАКС!M11</f>
        <v>9490</v>
      </c>
      <c r="N10" s="9">
        <f>КМС!N11+ИГС!N11+МАКС!N11</f>
        <v>412074442.16000003</v>
      </c>
      <c r="O10" s="10">
        <f>КМС!O11+ИГС!O11+МАКС!O11</f>
        <v>0</v>
      </c>
      <c r="P10" s="9">
        <f>КМС!P11+ИГС!P11+МАКС!P11</f>
        <v>0</v>
      </c>
      <c r="Q10" s="10">
        <f>КМС!Q11+ИГС!Q11+МАКС!Q11</f>
        <v>205</v>
      </c>
      <c r="R10" s="9">
        <f>КМС!R11+ИГС!R11+МАКС!R11</f>
        <v>47284788</v>
      </c>
      <c r="S10" s="10">
        <f>КМС!S11+ИГС!S11+МАКС!S11</f>
        <v>0</v>
      </c>
      <c r="T10" s="9">
        <f>КМС!T11+ИГС!T11+МАКС!T11</f>
        <v>0</v>
      </c>
    </row>
    <row r="11" spans="1:20" x14ac:dyDescent="0.25">
      <c r="A11" s="27">
        <f t="shared" ref="A11:A18" si="1">1+A10</f>
        <v>2</v>
      </c>
      <c r="B11" s="53" t="s">
        <v>3</v>
      </c>
      <c r="C11" s="9">
        <f>КМС!C12+ИГС!C12+МАКС!C12</f>
        <v>65510937.780000001</v>
      </c>
      <c r="D11" s="9">
        <f>КМС!D12+ИГС!D12+МАКС!D12</f>
        <v>9973706</v>
      </c>
      <c r="E11" s="10">
        <f>КМС!E12+ИГС!E12+МАКС!E12</f>
        <v>23328</v>
      </c>
      <c r="F11" s="9">
        <f>КМС!F12+ИГС!F12+МАКС!F12</f>
        <v>4358894</v>
      </c>
      <c r="G11" s="10">
        <f>КМС!G12+ИГС!G12+МАКС!G12</f>
        <v>0</v>
      </c>
      <c r="H11" s="9">
        <f>КМС!H12+ИГС!H12+МАКС!H12</f>
        <v>0</v>
      </c>
      <c r="I11" s="10">
        <f>КМС!I12+ИГС!I12+МАКС!I12</f>
        <v>12600</v>
      </c>
      <c r="J11" s="9">
        <f>КМС!J12+ИГС!J12+МАКС!J12</f>
        <v>5614812</v>
      </c>
      <c r="K11" s="10">
        <f>КМС!K12+ИГС!K12+МАКС!K12</f>
        <v>1725</v>
      </c>
      <c r="L11" s="9">
        <f>КМС!L12+ИГС!L12+МАКС!L12</f>
        <v>36447755.200000003</v>
      </c>
      <c r="M11" s="10">
        <f>КМС!M12+ИГС!M12+МАКС!M12</f>
        <v>579</v>
      </c>
      <c r="N11" s="9">
        <f>КМС!N12+ИГС!N12+МАКС!N12</f>
        <v>19089476.579999998</v>
      </c>
      <c r="O11" s="10">
        <f>КМС!O12+ИГС!O12+МАКС!O12</f>
        <v>0</v>
      </c>
      <c r="P11" s="9">
        <f>КМС!P12+ИГС!P12+МАКС!P12</f>
        <v>0</v>
      </c>
      <c r="Q11" s="10">
        <f>КМС!Q12+ИГС!Q12+МАКС!Q12</f>
        <v>20</v>
      </c>
      <c r="R11" s="9">
        <f>КМС!R12+ИГС!R12+МАКС!R12</f>
        <v>1953580</v>
      </c>
      <c r="S11" s="10">
        <f>КМС!S12+ИГС!S12+МАКС!S12</f>
        <v>0</v>
      </c>
      <c r="T11" s="9">
        <f>КМС!T12+ИГС!T12+МАКС!T12</f>
        <v>0</v>
      </c>
    </row>
    <row r="12" spans="1:20" x14ac:dyDescent="0.25">
      <c r="A12" s="27">
        <f t="shared" si="1"/>
        <v>3</v>
      </c>
      <c r="B12" s="53" t="s">
        <v>4</v>
      </c>
      <c r="C12" s="9">
        <f>КМС!C13+ИГС!C13+МАКС!C13</f>
        <v>1308158988.6400001</v>
      </c>
      <c r="D12" s="9">
        <f>КМС!D13+ИГС!D13+МАКС!D13</f>
        <v>132189274.23999999</v>
      </c>
      <c r="E12" s="10">
        <f>КМС!E13+ИГС!E13+МАКС!E13</f>
        <v>85409</v>
      </c>
      <c r="F12" s="9">
        <f>КМС!F13+ИГС!F13+МАКС!F13</f>
        <v>26537083.07</v>
      </c>
      <c r="G12" s="10">
        <f>КМС!G13+ИГС!G13+МАКС!G13</f>
        <v>0</v>
      </c>
      <c r="H12" s="9">
        <f>КМС!H13+ИГС!H13+МАКС!H13</f>
        <v>0</v>
      </c>
      <c r="I12" s="10">
        <f>КМС!I13+ИГС!I13+МАКС!I13</f>
        <v>12</v>
      </c>
      <c r="J12" s="9">
        <f>КМС!J13+ИГС!J13+МАКС!J13</f>
        <v>105652191.17</v>
      </c>
      <c r="K12" s="10">
        <f>КМС!K13+ИГС!K13+МАКС!K13</f>
        <v>897</v>
      </c>
      <c r="L12" s="9">
        <f>КМС!L13+ИГС!L13+МАКС!L13</f>
        <v>57827975.200000003</v>
      </c>
      <c r="M12" s="10">
        <f>КМС!M13+ИГС!M13+МАКС!M13</f>
        <v>20346</v>
      </c>
      <c r="N12" s="9">
        <f>КМС!N13+ИГС!N13+МАКС!N13</f>
        <v>1118141739.2</v>
      </c>
      <c r="O12" s="10">
        <f>КМС!O13+ИГС!O13+МАКС!O13</f>
        <v>0</v>
      </c>
      <c r="P12" s="9">
        <f>КМС!P13+ИГС!P13+МАКС!P13</f>
        <v>0</v>
      </c>
      <c r="Q12" s="10">
        <f>КМС!Q13+ИГС!Q13+МАКС!Q13</f>
        <v>2753</v>
      </c>
      <c r="R12" s="9">
        <f>КМС!R13+ИГС!R13+МАКС!R13</f>
        <v>459757397</v>
      </c>
      <c r="S12" s="10">
        <f>КМС!S13+ИГС!S13+МАКС!S13</f>
        <v>0</v>
      </c>
      <c r="T12" s="9">
        <f>КМС!T13+ИГС!T13+МАКС!T13</f>
        <v>0</v>
      </c>
    </row>
    <row r="13" spans="1:20" x14ac:dyDescent="0.25">
      <c r="A13" s="27">
        <f t="shared" si="1"/>
        <v>4</v>
      </c>
      <c r="B13" s="53" t="s">
        <v>5</v>
      </c>
      <c r="C13" s="9">
        <f>КМС!C14+ИГС!C14+МАКС!C14</f>
        <v>994126362.38999999</v>
      </c>
      <c r="D13" s="9">
        <f>КМС!D14+ИГС!D14+МАКС!D14</f>
        <v>43992584.140000001</v>
      </c>
      <c r="E13" s="10">
        <f>КМС!E14+ИГС!E14+МАКС!E14</f>
        <v>42599</v>
      </c>
      <c r="F13" s="9">
        <f>КМС!F14+ИГС!F14+МАКС!F14</f>
        <v>11604819.58</v>
      </c>
      <c r="G13" s="10">
        <f>КМС!G14+ИГС!G14+МАКС!G14</f>
        <v>0</v>
      </c>
      <c r="H13" s="9">
        <f>КМС!H14+ИГС!H14+МАКС!H14</f>
        <v>0</v>
      </c>
      <c r="I13" s="10">
        <f>КМС!I14+ИГС!I14+МАКС!I14</f>
        <v>4362</v>
      </c>
      <c r="J13" s="9">
        <f>КМС!J14+ИГС!J14+МАКС!J14</f>
        <v>32387764.559999999</v>
      </c>
      <c r="K13" s="10">
        <f>КМС!K14+ИГС!K14+МАКС!K14</f>
        <v>5070</v>
      </c>
      <c r="L13" s="9">
        <f>КМС!L14+ИГС!L14+МАКС!L14</f>
        <v>283375828.80000001</v>
      </c>
      <c r="M13" s="10">
        <f>КМС!M14+ИГС!M14+МАКС!M14</f>
        <v>8010</v>
      </c>
      <c r="N13" s="9">
        <f>КМС!N14+ИГС!N14+МАКС!N14</f>
        <v>666757949.45000005</v>
      </c>
      <c r="O13" s="10">
        <f>КМС!O14+ИГС!O14+МАКС!O14</f>
        <v>0</v>
      </c>
      <c r="P13" s="9">
        <f>КМС!P14+ИГС!P14+МАКС!P14</f>
        <v>0</v>
      </c>
      <c r="Q13" s="10">
        <f>КМС!Q14+ИГС!Q14+МАКС!Q14</f>
        <v>558</v>
      </c>
      <c r="R13" s="9">
        <f>КМС!R14+ИГС!R14+МАКС!R14</f>
        <v>68803632</v>
      </c>
      <c r="S13" s="10">
        <f>КМС!S14+ИГС!S14+МАКС!S14</f>
        <v>0</v>
      </c>
      <c r="T13" s="9">
        <f>КМС!T14+ИГС!T14+МАКС!T14</f>
        <v>0</v>
      </c>
    </row>
    <row r="14" spans="1:20" x14ac:dyDescent="0.25">
      <c r="A14" s="27">
        <f t="shared" si="1"/>
        <v>5</v>
      </c>
      <c r="B14" s="53" t="s">
        <v>6</v>
      </c>
      <c r="C14" s="9">
        <f>КМС!C15+ИГС!C15+МАКС!C15</f>
        <v>25855439.100000001</v>
      </c>
      <c r="D14" s="9">
        <f>КМС!D15+ИГС!D15+МАКС!D15</f>
        <v>25855439.100000001</v>
      </c>
      <c r="E14" s="10">
        <f>КМС!E15+ИГС!E15+МАКС!E15</f>
        <v>6491</v>
      </c>
      <c r="F14" s="9">
        <f>КМС!F15+ИГС!F15+МАКС!F15</f>
        <v>1980053.58</v>
      </c>
      <c r="G14" s="10">
        <f>КМС!G15+ИГС!G15+МАКС!G15</f>
        <v>9610</v>
      </c>
      <c r="H14" s="9">
        <f>КМС!H15+ИГС!H15+МАКС!H15</f>
        <v>4885820.0999999996</v>
      </c>
      <c r="I14" s="10">
        <f>КМС!I15+ИГС!I15+МАКС!I15</f>
        <v>19774</v>
      </c>
      <c r="J14" s="9">
        <f>КМС!J15+ИГС!J15+МАКС!J15</f>
        <v>18989565.420000002</v>
      </c>
      <c r="K14" s="10">
        <f>КМС!K15+ИГС!K15+МАКС!K15</f>
        <v>0</v>
      </c>
      <c r="L14" s="9">
        <f>КМС!L15+ИГС!L15+МАКС!L15</f>
        <v>0</v>
      </c>
      <c r="M14" s="10">
        <f>КМС!M15+ИГС!M15+МАКС!M15</f>
        <v>0</v>
      </c>
      <c r="N14" s="9">
        <f>КМС!N15+ИГС!N15+МАКС!N15</f>
        <v>0</v>
      </c>
      <c r="O14" s="10">
        <f>КМС!O15+ИГС!O15+МАКС!O15</f>
        <v>0</v>
      </c>
      <c r="P14" s="9">
        <f>КМС!P15+ИГС!P15+МАКС!P15</f>
        <v>0</v>
      </c>
      <c r="Q14" s="10">
        <f>КМС!Q15+ИГС!Q15+МАКС!Q15</f>
        <v>0</v>
      </c>
      <c r="R14" s="9">
        <f>КМС!R15+ИГС!R15+МАКС!R15</f>
        <v>0</v>
      </c>
      <c r="S14" s="10">
        <f>КМС!S15+ИГС!S15+МАКС!S15</f>
        <v>0</v>
      </c>
      <c r="T14" s="9">
        <f>КМС!T15+ИГС!T15+МАКС!T15</f>
        <v>0</v>
      </c>
    </row>
    <row r="15" spans="1:20" x14ac:dyDescent="0.25">
      <c r="A15" s="27">
        <f t="shared" si="1"/>
        <v>6</v>
      </c>
      <c r="B15" s="53" t="s">
        <v>7</v>
      </c>
      <c r="C15" s="9">
        <f>КМС!C16+ИГС!C16+МАКС!C16</f>
        <v>28463459.789999999</v>
      </c>
      <c r="D15" s="9">
        <f>КМС!D16+ИГС!D16+МАКС!D16</f>
        <v>0</v>
      </c>
      <c r="E15" s="10">
        <f>КМС!E16+ИГС!E16+МАКС!E16</f>
        <v>0</v>
      </c>
      <c r="F15" s="9">
        <f>КМС!F16+ИГС!F16+МАКС!F16</f>
        <v>0</v>
      </c>
      <c r="G15" s="10">
        <f>КМС!G16+ИГС!G16+МАКС!G16</f>
        <v>0</v>
      </c>
      <c r="H15" s="9">
        <f>КМС!H16+ИГС!H16+МАКС!H16</f>
        <v>0</v>
      </c>
      <c r="I15" s="10">
        <f>КМС!I16+ИГС!I16+МАКС!I16</f>
        <v>0</v>
      </c>
      <c r="J15" s="9">
        <f>КМС!J16+ИГС!J16+МАКС!J16</f>
        <v>0</v>
      </c>
      <c r="K15" s="10">
        <f>КМС!K16+ИГС!K16+МАКС!K16</f>
        <v>0</v>
      </c>
      <c r="L15" s="9">
        <f>КМС!L16+ИГС!L16+МАКС!L16</f>
        <v>0</v>
      </c>
      <c r="M15" s="10">
        <f>КМС!M16+ИГС!M16+МАКС!M16</f>
        <v>1448</v>
      </c>
      <c r="N15" s="9">
        <f>КМС!N16+ИГС!N16+МАКС!N16</f>
        <v>28463459.789999999</v>
      </c>
      <c r="O15" s="10">
        <f>КМС!O16+ИГС!O16+МАКС!O16</f>
        <v>0</v>
      </c>
      <c r="P15" s="9">
        <f>КМС!P16+ИГС!P16+МАКС!P16</f>
        <v>0</v>
      </c>
      <c r="Q15" s="10">
        <f>КМС!Q16+ИГС!Q16+МАКС!Q16</f>
        <v>0</v>
      </c>
      <c r="R15" s="9">
        <f>КМС!R16+ИГС!R16+МАКС!R16</f>
        <v>0</v>
      </c>
      <c r="S15" s="10">
        <f>КМС!S16+ИГС!S16+МАКС!S16</f>
        <v>0</v>
      </c>
      <c r="T15" s="9">
        <f>КМС!T16+ИГС!T16+МАКС!T16</f>
        <v>0</v>
      </c>
    </row>
    <row r="16" spans="1:20" x14ac:dyDescent="0.25">
      <c r="A16" s="27">
        <f t="shared" si="1"/>
        <v>7</v>
      </c>
      <c r="B16" s="53" t="s">
        <v>8</v>
      </c>
      <c r="C16" s="9">
        <f>КМС!C17+ИГС!C17+МАКС!C17</f>
        <v>10027025.02</v>
      </c>
      <c r="D16" s="9">
        <f>КМС!D17+ИГС!D17+МАКС!D17</f>
        <v>1403253.46</v>
      </c>
      <c r="E16" s="10">
        <f>КМС!E17+ИГС!E17+МАКС!E17</f>
        <v>1927</v>
      </c>
      <c r="F16" s="9">
        <f>КМС!F17+ИГС!F17+МАКС!F17</f>
        <v>1403253.46</v>
      </c>
      <c r="G16" s="10">
        <f>КМС!G17+ИГС!G17+МАКС!G17</f>
        <v>0</v>
      </c>
      <c r="H16" s="9">
        <f>КМС!H17+ИГС!H17+МАКС!H17</f>
        <v>0</v>
      </c>
      <c r="I16" s="10">
        <f>КМС!I17+ИГС!I17+МАКС!I17</f>
        <v>0</v>
      </c>
      <c r="J16" s="9">
        <f>КМС!J17+ИГС!J17+МАКС!J17</f>
        <v>0</v>
      </c>
      <c r="K16" s="10">
        <f>КМС!K17+ИГС!K17+МАКС!K17</f>
        <v>870</v>
      </c>
      <c r="L16" s="9">
        <f>КМС!L17+ИГС!L17+МАКС!L17</f>
        <v>8623771.5600000005</v>
      </c>
      <c r="M16" s="10">
        <f>КМС!M17+ИГС!M17+МАКС!M17</f>
        <v>0</v>
      </c>
      <c r="N16" s="9">
        <f>КМС!N17+ИГС!N17+МАКС!N17</f>
        <v>0</v>
      </c>
      <c r="O16" s="10">
        <f>КМС!O17+ИГС!O17+МАКС!O17</f>
        <v>0</v>
      </c>
      <c r="P16" s="9">
        <f>КМС!P17+ИГС!P17+МАКС!P17</f>
        <v>0</v>
      </c>
      <c r="Q16" s="10">
        <f>КМС!Q17+ИГС!Q17+МАКС!Q17</f>
        <v>0</v>
      </c>
      <c r="R16" s="9">
        <f>КМС!R17+ИГС!R17+МАКС!R17</f>
        <v>0</v>
      </c>
      <c r="S16" s="10">
        <f>КМС!S17+ИГС!S17+МАКС!S17</f>
        <v>0</v>
      </c>
      <c r="T16" s="9">
        <f>КМС!T17+ИГС!T17+МАКС!T17</f>
        <v>0</v>
      </c>
    </row>
    <row r="17" spans="1:20" x14ac:dyDescent="0.25">
      <c r="A17" s="27">
        <f t="shared" si="1"/>
        <v>8</v>
      </c>
      <c r="B17" s="53" t="s">
        <v>9</v>
      </c>
      <c r="C17" s="9">
        <f>КМС!C18+ИГС!C18+МАКС!C18</f>
        <v>105958677.48999999</v>
      </c>
      <c r="D17" s="9">
        <f>КМС!D18+ИГС!D18+МАКС!D18</f>
        <v>675431.09</v>
      </c>
      <c r="E17" s="10">
        <f>КМС!E18+ИГС!E18+МАКС!E18</f>
        <v>2738</v>
      </c>
      <c r="F17" s="9">
        <f>КМС!F18+ИГС!F18+МАКС!F18</f>
        <v>675431.09</v>
      </c>
      <c r="G17" s="10">
        <f>КМС!G18+ИГС!G18+МАКС!G18</f>
        <v>0</v>
      </c>
      <c r="H17" s="9">
        <f>КМС!H18+ИГС!H18+МАКС!H18</f>
        <v>0</v>
      </c>
      <c r="I17" s="10">
        <f>КМС!I18+ИГС!I18+МАКС!I18</f>
        <v>0</v>
      </c>
      <c r="J17" s="9">
        <f>КМС!J18+ИГС!J18+МАКС!J18</f>
        <v>0</v>
      </c>
      <c r="K17" s="10">
        <f>КМС!K18+ИГС!K18+МАКС!K18</f>
        <v>0</v>
      </c>
      <c r="L17" s="9">
        <f>КМС!L18+ИГС!L18+МАКС!L18</f>
        <v>0</v>
      </c>
      <c r="M17" s="10">
        <f>КМС!M18+ИГС!M18+МАКС!M18</f>
        <v>2486</v>
      </c>
      <c r="N17" s="9">
        <f>КМС!N18+ИГС!N18+МАКС!N18</f>
        <v>105283246.40000001</v>
      </c>
      <c r="O17" s="10">
        <f>КМС!O18+ИГС!O18+МАКС!O18</f>
        <v>1100</v>
      </c>
      <c r="P17" s="9">
        <f>КМС!P18+ИГС!P18+МАКС!P18</f>
        <v>45191258.100000001</v>
      </c>
      <c r="Q17" s="10">
        <f>КМС!Q18+ИГС!Q18+МАКС!Q18</f>
        <v>210</v>
      </c>
      <c r="R17" s="9">
        <f>КМС!R18+ИГС!R18+МАКС!R18</f>
        <v>30969480</v>
      </c>
      <c r="S17" s="10">
        <f>КМС!S18+ИГС!S18+МАКС!S18</f>
        <v>0</v>
      </c>
      <c r="T17" s="9">
        <f>КМС!T18+ИГС!T18+МАКС!T18</f>
        <v>0</v>
      </c>
    </row>
    <row r="18" spans="1:20" x14ac:dyDescent="0.25">
      <c r="A18" s="27">
        <f t="shared" si="1"/>
        <v>9</v>
      </c>
      <c r="B18" s="53" t="s">
        <v>10</v>
      </c>
      <c r="C18" s="9">
        <f>КМС!C19+ИГС!C19+МАКС!C19</f>
        <v>179175302.08000001</v>
      </c>
      <c r="D18" s="9">
        <f>КМС!D19+ИГС!D19+МАКС!D19</f>
        <v>192233.84</v>
      </c>
      <c r="E18" s="10">
        <f>КМС!E19+ИГС!E19+МАКС!E19</f>
        <v>596</v>
      </c>
      <c r="F18" s="9">
        <f>КМС!F19+ИГС!F19+МАКС!F19</f>
        <v>192233.84</v>
      </c>
      <c r="G18" s="10">
        <f>КМС!G19+ИГС!G19+МАКС!G19</f>
        <v>0</v>
      </c>
      <c r="H18" s="9">
        <f>КМС!H19+ИГС!H19+МАКС!H19</f>
        <v>0</v>
      </c>
      <c r="I18" s="10">
        <f>КМС!I19+ИГС!I19+МАКС!I19</f>
        <v>0</v>
      </c>
      <c r="J18" s="9">
        <f>КМС!J19+ИГС!J19+МАКС!J19</f>
        <v>0</v>
      </c>
      <c r="K18" s="10">
        <f>КМС!K19+ИГС!K19+МАКС!K19</f>
        <v>0</v>
      </c>
      <c r="L18" s="9">
        <f>КМС!L19+ИГС!L19+МАКС!L19</f>
        <v>0</v>
      </c>
      <c r="M18" s="10">
        <f>КМС!M19+ИГС!M19+МАКС!M19</f>
        <v>4950</v>
      </c>
      <c r="N18" s="9">
        <f>КМС!N19+ИГС!N19+МАКС!N19</f>
        <v>178983068.24000001</v>
      </c>
      <c r="O18" s="10">
        <f>КМС!O19+ИГС!O19+МАКС!O19</f>
        <v>0</v>
      </c>
      <c r="P18" s="9">
        <f>КМС!P19+ИГС!P19+МАКС!P19</f>
        <v>0</v>
      </c>
      <c r="Q18" s="10">
        <f>КМС!Q19+ИГС!Q19+МАКС!Q19</f>
        <v>0</v>
      </c>
      <c r="R18" s="9">
        <f>КМС!R19+ИГС!R19+МАКС!R19</f>
        <v>0</v>
      </c>
      <c r="S18" s="10">
        <f>КМС!S19+ИГС!S19+МАКС!S19</f>
        <v>0</v>
      </c>
      <c r="T18" s="9">
        <f>КМС!T19+ИГС!T19+МАКС!T19</f>
        <v>0</v>
      </c>
    </row>
    <row r="19" spans="1:20" x14ac:dyDescent="0.25">
      <c r="A19" s="27"/>
      <c r="B19" s="52" t="s">
        <v>11</v>
      </c>
      <c r="C19" s="9">
        <f>КМС!C20+ИГС!C20+МАКС!C20</f>
        <v>0</v>
      </c>
      <c r="D19" s="9">
        <f>КМС!D20+ИГС!D20+МАКС!D20</f>
        <v>0</v>
      </c>
      <c r="E19" s="10">
        <f>КМС!E20+ИГС!E20+МАКС!E20</f>
        <v>0</v>
      </c>
      <c r="F19" s="9">
        <f>КМС!F20+ИГС!F20+МАКС!F20</f>
        <v>0</v>
      </c>
      <c r="G19" s="10">
        <f>КМС!G20+ИГС!G20+МАКС!G20</f>
        <v>0</v>
      </c>
      <c r="H19" s="9">
        <f>КМС!H20+ИГС!H20+МАКС!H20</f>
        <v>0</v>
      </c>
      <c r="I19" s="10">
        <f>КМС!I20+ИГС!I20+МАКС!I20</f>
        <v>0</v>
      </c>
      <c r="J19" s="9">
        <f>КМС!J20+ИГС!J20+МАКС!J20</f>
        <v>0</v>
      </c>
      <c r="K19" s="10">
        <f>КМС!K20+ИГС!K20+МАКС!K20</f>
        <v>0</v>
      </c>
      <c r="L19" s="9">
        <f>КМС!L20+ИГС!L20+МАКС!L20</f>
        <v>0</v>
      </c>
      <c r="M19" s="10">
        <f>КМС!M20+ИГС!M20+МАКС!M20</f>
        <v>0</v>
      </c>
      <c r="N19" s="9">
        <f>КМС!N20+ИГС!N20+МАКС!N20</f>
        <v>0</v>
      </c>
      <c r="O19" s="10">
        <f>КМС!O20+ИГС!O20+МАКС!O20</f>
        <v>0</v>
      </c>
      <c r="P19" s="9">
        <f>КМС!P20+ИГС!P20+МАКС!P20</f>
        <v>0</v>
      </c>
      <c r="Q19" s="10">
        <f>КМС!Q20+ИГС!Q20+МАКС!Q20</f>
        <v>0</v>
      </c>
      <c r="R19" s="9">
        <f>КМС!R20+ИГС!R20+МАКС!R20</f>
        <v>0</v>
      </c>
      <c r="S19" s="10">
        <f>КМС!S20+ИГС!S20+МАКС!S20</f>
        <v>0</v>
      </c>
      <c r="T19" s="9">
        <f>КМС!T20+ИГС!T20+МАКС!T20</f>
        <v>0</v>
      </c>
    </row>
    <row r="20" spans="1:20" x14ac:dyDescent="0.25">
      <c r="A20" s="27">
        <f>1+A18</f>
        <v>10</v>
      </c>
      <c r="B20" s="53" t="s">
        <v>12</v>
      </c>
      <c r="C20" s="9">
        <f>КМС!C21+ИГС!C21+МАКС!C21</f>
        <v>726410859.47000003</v>
      </c>
      <c r="D20" s="9">
        <f>КМС!D21+ИГС!D21+МАКС!D21</f>
        <v>273150706.81999999</v>
      </c>
      <c r="E20" s="10">
        <f>КМС!E21+ИГС!E21+МАКС!E21</f>
        <v>110351</v>
      </c>
      <c r="F20" s="9">
        <f>КМС!F21+ИГС!F21+МАКС!F21</f>
        <v>52234229.990000002</v>
      </c>
      <c r="G20" s="10">
        <f>КМС!G21+ИГС!G21+МАКС!G21</f>
        <v>47535</v>
      </c>
      <c r="H20" s="9">
        <f>КМС!H21+ИГС!H21+МАКС!H21</f>
        <v>22013552.32</v>
      </c>
      <c r="I20" s="10">
        <f>КМС!I21+ИГС!I21+МАКС!I21</f>
        <v>184186</v>
      </c>
      <c r="J20" s="9">
        <f>КМС!J21+ИГС!J21+МАКС!J21</f>
        <v>198902924.50999999</v>
      </c>
      <c r="K20" s="10">
        <f>КМС!K21+ИГС!K21+МАКС!K21</f>
        <v>6590</v>
      </c>
      <c r="L20" s="9">
        <f>КМС!L21+ИГС!L21+МАКС!L21</f>
        <v>95054521.829999998</v>
      </c>
      <c r="M20" s="10">
        <f>КМС!M21+ИГС!M21+МАКС!M21</f>
        <v>13193</v>
      </c>
      <c r="N20" s="9">
        <f>КМС!N21+ИГС!N21+МАКС!N21</f>
        <v>358205630.81999999</v>
      </c>
      <c r="O20" s="10">
        <f>КМС!O21+ИГС!O21+МАКС!O21</f>
        <v>0</v>
      </c>
      <c r="P20" s="9">
        <f>КМС!P21+ИГС!P21+МАКС!P21</f>
        <v>0</v>
      </c>
      <c r="Q20" s="10">
        <f>КМС!Q21+ИГС!Q21+МАКС!Q21</f>
        <v>100</v>
      </c>
      <c r="R20" s="9">
        <f>КМС!R21+ИГС!R21+МАКС!R21</f>
        <v>13277780</v>
      </c>
      <c r="S20" s="10">
        <f>КМС!S21+ИГС!S21+МАКС!S21</f>
        <v>0</v>
      </c>
      <c r="T20" s="9">
        <f>КМС!T21+ИГС!T21+МАКС!T21</f>
        <v>0</v>
      </c>
    </row>
    <row r="21" spans="1:20" ht="30" x14ac:dyDescent="0.25">
      <c r="A21" s="27">
        <f t="shared" ref="A21:A47" si="2">1+A20</f>
        <v>11</v>
      </c>
      <c r="B21" s="53" t="s">
        <v>13</v>
      </c>
      <c r="C21" s="9">
        <f>КМС!C22+ИГС!C22+МАКС!C22</f>
        <v>486890354.44</v>
      </c>
      <c r="D21" s="9">
        <f>КМС!D22+ИГС!D22+МАКС!D22</f>
        <v>12718345.720000001</v>
      </c>
      <c r="E21" s="10">
        <f>КМС!E22+ИГС!E22+МАКС!E22</f>
        <v>700</v>
      </c>
      <c r="F21" s="9">
        <f>КМС!F22+ИГС!F22+МАКС!F22</f>
        <v>194852</v>
      </c>
      <c r="G21" s="10">
        <f>КМС!G22+ИГС!G22+МАКС!G22</f>
        <v>20081</v>
      </c>
      <c r="H21" s="9">
        <f>КМС!H22+ИГС!H22+МАКС!H22</f>
        <v>10268620.16</v>
      </c>
      <c r="I21" s="10">
        <f>КМС!I22+ИГС!I22+МАКС!I22</f>
        <v>2748</v>
      </c>
      <c r="J21" s="9">
        <f>КМС!J22+ИГС!J22+МАКС!J22</f>
        <v>2254873.56</v>
      </c>
      <c r="K21" s="10">
        <f>КМС!K22+ИГС!K22+МАКС!K22</f>
        <v>0</v>
      </c>
      <c r="L21" s="9">
        <f>КМС!L22+ИГС!L22+МАКС!L22</f>
        <v>0</v>
      </c>
      <c r="M21" s="10">
        <f>КМС!M22+ИГС!M22+МАКС!M22</f>
        <v>13164</v>
      </c>
      <c r="N21" s="9">
        <f>КМС!N22+ИГС!N22+МАКС!N22</f>
        <v>474172008.72000003</v>
      </c>
      <c r="O21" s="10">
        <f>КМС!O22+ИГС!O22+МАКС!O22</f>
        <v>0</v>
      </c>
      <c r="P21" s="9">
        <f>КМС!P22+ИГС!P22+МАКС!P22</f>
        <v>0</v>
      </c>
      <c r="Q21" s="10">
        <f>КМС!Q22+ИГС!Q22+МАКС!Q22</f>
        <v>149</v>
      </c>
      <c r="R21" s="9">
        <f>КМС!R22+ИГС!R22+МАКС!R22</f>
        <v>24526027</v>
      </c>
      <c r="S21" s="10">
        <f>КМС!S22+ИГС!S22+МАКС!S22</f>
        <v>0</v>
      </c>
      <c r="T21" s="9">
        <f>КМС!T22+ИГС!T22+МАКС!T22</f>
        <v>0</v>
      </c>
    </row>
    <row r="22" spans="1:20" x14ac:dyDescent="0.25">
      <c r="A22" s="27">
        <f t="shared" si="2"/>
        <v>12</v>
      </c>
      <c r="B22" s="53" t="s">
        <v>14</v>
      </c>
      <c r="C22" s="9">
        <f>КМС!C23+ИГС!C23+МАКС!C23</f>
        <v>154933880.56</v>
      </c>
      <c r="D22" s="9">
        <f>КМС!D23+ИГС!D23+МАКС!D23</f>
        <v>16526560.109999999</v>
      </c>
      <c r="E22" s="10">
        <f>КМС!E23+ИГС!E23+МАКС!E23</f>
        <v>13141</v>
      </c>
      <c r="F22" s="9">
        <f>КМС!F23+ИГС!F23+МАКС!F23</f>
        <v>2323233.85</v>
      </c>
      <c r="G22" s="10">
        <f>КМС!G23+ИГС!G23+МАКС!G23</f>
        <v>0</v>
      </c>
      <c r="H22" s="9">
        <f>КМС!H23+ИГС!H23+МАКС!H23</f>
        <v>0</v>
      </c>
      <c r="I22" s="10">
        <f>КМС!I23+ИГС!I23+МАКС!I23</f>
        <v>18938</v>
      </c>
      <c r="J22" s="9">
        <f>КМС!J23+ИГС!J23+МАКС!J23</f>
        <v>14203326.26</v>
      </c>
      <c r="K22" s="10">
        <f>КМС!K23+ИГС!K23+МАКС!K23</f>
        <v>510</v>
      </c>
      <c r="L22" s="9">
        <f>КМС!L23+ИГС!L23+МАКС!L23</f>
        <v>5605665.9500000002</v>
      </c>
      <c r="M22" s="10">
        <f>КМС!M23+ИГС!M23+МАКС!M23</f>
        <v>4768</v>
      </c>
      <c r="N22" s="9">
        <f>КМС!N23+ИГС!N23+МАКС!N23</f>
        <v>132801654.5</v>
      </c>
      <c r="O22" s="10">
        <f>КМС!O23+ИГС!O23+МАКС!O23</f>
        <v>0</v>
      </c>
      <c r="P22" s="9">
        <f>КМС!P23+ИГС!P23+МАКС!P23</f>
        <v>0</v>
      </c>
      <c r="Q22" s="10">
        <f>КМС!Q23+ИГС!Q23+МАКС!Q23</f>
        <v>0</v>
      </c>
      <c r="R22" s="9">
        <f>КМС!R23+ИГС!R23+МАКС!R23</f>
        <v>0</v>
      </c>
      <c r="S22" s="10">
        <f>КМС!S23+ИГС!S23+МАКС!S23</f>
        <v>0</v>
      </c>
      <c r="T22" s="9">
        <f>КМС!T23+ИГС!T23+МАКС!T23</f>
        <v>0</v>
      </c>
    </row>
    <row r="23" spans="1:20" x14ac:dyDescent="0.25">
      <c r="A23" s="27">
        <f t="shared" si="2"/>
        <v>13</v>
      </c>
      <c r="B23" s="53" t="s">
        <v>15</v>
      </c>
      <c r="C23" s="9">
        <f>КМС!C24+ИГС!C24+МАКС!C24</f>
        <v>334743300.91000003</v>
      </c>
      <c r="D23" s="9">
        <f>КМС!D24+ИГС!D24+МАКС!D24</f>
        <v>177586565</v>
      </c>
      <c r="E23" s="10">
        <f>КМС!E24+ИГС!E24+МАКС!E24</f>
        <v>176128</v>
      </c>
      <c r="F23" s="9">
        <f>КМС!F24+ИГС!F24+МАКС!F24</f>
        <v>52999606.439999998</v>
      </c>
      <c r="G23" s="10">
        <f>КМС!G24+ИГС!G24+МАКС!G24</f>
        <v>28314</v>
      </c>
      <c r="H23" s="9">
        <f>КМС!H24+ИГС!H24+МАКС!H24</f>
        <v>14361768.960000001</v>
      </c>
      <c r="I23" s="10">
        <f>КМС!I24+ИГС!I24+МАКС!I24</f>
        <v>117965</v>
      </c>
      <c r="J23" s="9">
        <f>КМС!J24+ИГС!J24+МАКС!J24</f>
        <v>110225189.59999999</v>
      </c>
      <c r="K23" s="10">
        <f>КМС!K24+ИГС!K24+МАКС!K24</f>
        <v>2440</v>
      </c>
      <c r="L23" s="9">
        <f>КМС!L24+ИГС!L24+МАКС!L24</f>
        <v>27758152.91</v>
      </c>
      <c r="M23" s="10">
        <f>КМС!M24+ИГС!M24+МАКС!M24</f>
        <v>7751</v>
      </c>
      <c r="N23" s="9">
        <f>КМС!N24+ИГС!N24+МАКС!N24</f>
        <v>129398583</v>
      </c>
      <c r="O23" s="10">
        <f>КМС!O24+ИГС!O24+МАКС!O24</f>
        <v>0</v>
      </c>
      <c r="P23" s="9">
        <f>КМС!P24+ИГС!P24+МАКС!P24</f>
        <v>0</v>
      </c>
      <c r="Q23" s="10">
        <f>КМС!Q24+ИГС!Q24+МАКС!Q24</f>
        <v>10</v>
      </c>
      <c r="R23" s="9">
        <f>КМС!R24+ИГС!R24+МАКС!R24</f>
        <v>1232310</v>
      </c>
      <c r="S23" s="10">
        <f>КМС!S24+ИГС!S24+МАКС!S24</f>
        <v>0</v>
      </c>
      <c r="T23" s="9">
        <f>КМС!T24+ИГС!T24+МАКС!T24</f>
        <v>0</v>
      </c>
    </row>
    <row r="24" spans="1:20" x14ac:dyDescent="0.25">
      <c r="A24" s="27">
        <f t="shared" si="2"/>
        <v>14</v>
      </c>
      <c r="B24" s="53" t="s">
        <v>16</v>
      </c>
      <c r="C24" s="9">
        <f>КМС!C25+ИГС!C25+МАКС!C25</f>
        <v>690286451.69000006</v>
      </c>
      <c r="D24" s="9">
        <f>КМС!D25+ИГС!D25+МАКС!D25</f>
        <v>101686153.44</v>
      </c>
      <c r="E24" s="10">
        <f>КМС!E25+ИГС!E25+МАКС!E25</f>
        <v>147279</v>
      </c>
      <c r="F24" s="9">
        <f>КМС!F25+ИГС!F25+МАКС!F25</f>
        <v>29698912.280000001</v>
      </c>
      <c r="G24" s="10">
        <f>КМС!G25+ИГС!G25+МАКС!G25</f>
        <v>25697</v>
      </c>
      <c r="H24" s="9">
        <f>КМС!H25+ИГС!H25+МАКС!H25</f>
        <v>13033945.140000001</v>
      </c>
      <c r="I24" s="10">
        <f>КМС!I25+ИГС!I25+МАКС!I25</f>
        <v>117435</v>
      </c>
      <c r="J24" s="9">
        <f>КМС!J25+ИГС!J25+МАКС!J25</f>
        <v>58953296.020000003</v>
      </c>
      <c r="K24" s="10">
        <f>КМС!K25+ИГС!K25+МАКС!K25</f>
        <v>2048</v>
      </c>
      <c r="L24" s="9">
        <f>КМС!L25+ИГС!L25+МАКС!L25</f>
        <v>24771099.780000001</v>
      </c>
      <c r="M24" s="10">
        <f>КМС!M25+ИГС!M25+МАКС!M25</f>
        <v>9786</v>
      </c>
      <c r="N24" s="9">
        <f>КМС!N25+ИГС!N25+МАКС!N25</f>
        <v>563829198.47000003</v>
      </c>
      <c r="O24" s="10">
        <f>КМС!O25+ИГС!O25+МАКС!O25</f>
        <v>0</v>
      </c>
      <c r="P24" s="9">
        <f>КМС!P25+ИГС!P25+МАКС!P25</f>
        <v>0</v>
      </c>
      <c r="Q24" s="10">
        <f>КМС!Q25+ИГС!Q25+МАКС!Q25</f>
        <v>1400</v>
      </c>
      <c r="R24" s="9">
        <f>КМС!R25+ИГС!R25+МАКС!R25</f>
        <v>272596910</v>
      </c>
      <c r="S24" s="10">
        <f>КМС!S25+ИГС!S25+МАКС!S25</f>
        <v>0</v>
      </c>
      <c r="T24" s="9">
        <f>КМС!T25+ИГС!T25+МАКС!T25</f>
        <v>0</v>
      </c>
    </row>
    <row r="25" spans="1:20" x14ac:dyDescent="0.25">
      <c r="A25" s="27">
        <f t="shared" si="2"/>
        <v>15</v>
      </c>
      <c r="B25" s="53" t="s">
        <v>17</v>
      </c>
      <c r="C25" s="9">
        <f>КМС!C26+ИГС!C26+МАКС!C26</f>
        <v>138666913</v>
      </c>
      <c r="D25" s="9">
        <f>КМС!D26+ИГС!D26+МАКС!D26</f>
        <v>71258130.75</v>
      </c>
      <c r="E25" s="10">
        <f>КМС!E26+ИГС!E26+МАКС!E26</f>
        <v>17792</v>
      </c>
      <c r="F25" s="9">
        <f>КМС!F26+ИГС!F26+МАКС!F26</f>
        <v>6737198.6799999997</v>
      </c>
      <c r="G25" s="10">
        <f>КМС!G26+ИГС!G26+МАКС!G26</f>
        <v>8558</v>
      </c>
      <c r="H25" s="9">
        <f>КМС!H26+ИГС!H26+МАКС!H26</f>
        <v>4107768.05</v>
      </c>
      <c r="I25" s="10">
        <f>КМС!I26+ИГС!I26+МАКС!I26</f>
        <v>20700</v>
      </c>
      <c r="J25" s="9">
        <f>КМС!J26+ИГС!J26+МАКС!J26</f>
        <v>60413164.020000003</v>
      </c>
      <c r="K25" s="10">
        <f>КМС!K26+ИГС!K26+МАКС!K26</f>
        <v>994</v>
      </c>
      <c r="L25" s="9">
        <f>КМС!L26+ИГС!L26+МАКС!L26</f>
        <v>22714277.530000001</v>
      </c>
      <c r="M25" s="10">
        <f>КМС!M26+ИГС!M26+МАКС!M26</f>
        <v>2137</v>
      </c>
      <c r="N25" s="9">
        <f>КМС!N26+ИГС!N26+МАКС!N26</f>
        <v>44694504.719999999</v>
      </c>
      <c r="O25" s="10">
        <f>КМС!O26+ИГС!O26+МАКС!O26</f>
        <v>0</v>
      </c>
      <c r="P25" s="9">
        <f>КМС!P26+ИГС!P26+МАКС!P26</f>
        <v>0</v>
      </c>
      <c r="Q25" s="10">
        <f>КМС!Q26+ИГС!Q26+МАКС!Q26</f>
        <v>0</v>
      </c>
      <c r="R25" s="9">
        <f>КМС!R26+ИГС!R26+МАКС!R26</f>
        <v>0</v>
      </c>
      <c r="S25" s="10">
        <f>КМС!S26+ИГС!S26+МАКС!S26</f>
        <v>0</v>
      </c>
      <c r="T25" s="9">
        <f>КМС!T26+ИГС!T26+МАКС!T26</f>
        <v>0</v>
      </c>
    </row>
    <row r="26" spans="1:20" x14ac:dyDescent="0.25">
      <c r="A26" s="27">
        <f t="shared" si="2"/>
        <v>16</v>
      </c>
      <c r="B26" s="53" t="s">
        <v>18</v>
      </c>
      <c r="C26" s="9">
        <f>КМС!C27+ИГС!C27+МАКС!C27</f>
        <v>19881248.77</v>
      </c>
      <c r="D26" s="9">
        <f>КМС!D27+ИГС!D27+МАКС!D27</f>
        <v>19881248.77</v>
      </c>
      <c r="E26" s="10">
        <f>КМС!E27+ИГС!E27+МАКС!E27</f>
        <v>6897</v>
      </c>
      <c r="F26" s="9">
        <f>КМС!F27+ИГС!F27+МАКС!F27</f>
        <v>2103902.2599999998</v>
      </c>
      <c r="G26" s="10">
        <f>КМС!G27+ИГС!G27+МАКС!G27</f>
        <v>4104</v>
      </c>
      <c r="H26" s="9">
        <f>КМС!H27+ИГС!H27+МАКС!H27</f>
        <v>2086514.64</v>
      </c>
      <c r="I26" s="10">
        <f>КМС!I27+ИГС!I27+МАКС!I27</f>
        <v>16339</v>
      </c>
      <c r="J26" s="9">
        <f>КМС!J27+ИГС!J27+МАКС!J27</f>
        <v>15690831.869999999</v>
      </c>
      <c r="K26" s="10">
        <f>КМС!K27+ИГС!K27+МАКС!K27</f>
        <v>0</v>
      </c>
      <c r="L26" s="9">
        <f>КМС!L27+ИГС!L27+МАКС!L27</f>
        <v>0</v>
      </c>
      <c r="M26" s="10">
        <f>КМС!M27+ИГС!M27+МАКС!M27</f>
        <v>0</v>
      </c>
      <c r="N26" s="9">
        <f>КМС!N27+ИГС!N27+МАКС!N27</f>
        <v>0</v>
      </c>
      <c r="O26" s="10">
        <f>КМС!O27+ИГС!O27+МАКС!O27</f>
        <v>0</v>
      </c>
      <c r="P26" s="9">
        <f>КМС!P27+ИГС!P27+МАКС!P27</f>
        <v>0</v>
      </c>
      <c r="Q26" s="10">
        <f>КМС!Q27+ИГС!Q27+МАКС!Q27</f>
        <v>0</v>
      </c>
      <c r="R26" s="9">
        <f>КМС!R27+ИГС!R27+МАКС!R27</f>
        <v>0</v>
      </c>
      <c r="S26" s="10">
        <f>КМС!S27+ИГС!S27+МАКС!S27</f>
        <v>0</v>
      </c>
      <c r="T26" s="9">
        <f>КМС!T27+ИГС!T27+МАКС!T27</f>
        <v>0</v>
      </c>
    </row>
    <row r="27" spans="1:20" x14ac:dyDescent="0.25">
      <c r="A27" s="27">
        <f t="shared" si="2"/>
        <v>17</v>
      </c>
      <c r="B27" s="53" t="s">
        <v>19</v>
      </c>
      <c r="C27" s="9">
        <f>КМС!C28+ИГС!C28+МАКС!C28</f>
        <v>31821302.82</v>
      </c>
      <c r="D27" s="9">
        <f>КМС!D28+ИГС!D28+МАКС!D28</f>
        <v>31821302.82</v>
      </c>
      <c r="E27" s="10">
        <f>КМС!E28+ИГС!E28+МАКС!E28</f>
        <v>15139</v>
      </c>
      <c r="F27" s="9">
        <f>КМС!F28+ИГС!F28+МАКС!F28</f>
        <v>4618091.4000000004</v>
      </c>
      <c r="G27" s="10">
        <f>КМС!G28+ИГС!G28+МАКС!G28</f>
        <v>5047</v>
      </c>
      <c r="H27" s="9">
        <f>КМС!H28+ИГС!H28+МАКС!H28</f>
        <v>2565945.27</v>
      </c>
      <c r="I27" s="10">
        <f>КМС!I28+ИГС!I28+МАКС!I28</f>
        <v>25655</v>
      </c>
      <c r="J27" s="9">
        <f>КМС!J28+ИГС!J28+МАКС!J28</f>
        <v>24637266.149999999</v>
      </c>
      <c r="K27" s="10">
        <f>КМС!K28+ИГС!K28+МАКС!K28</f>
        <v>0</v>
      </c>
      <c r="L27" s="9">
        <f>КМС!L28+ИГС!L28+МАКС!L28</f>
        <v>0</v>
      </c>
      <c r="M27" s="10">
        <f>КМС!M28+ИГС!M28+МАКС!M28</f>
        <v>0</v>
      </c>
      <c r="N27" s="9">
        <f>КМС!N28+ИГС!N28+МАКС!N28</f>
        <v>0</v>
      </c>
      <c r="O27" s="10">
        <f>КМС!O28+ИГС!O28+МАКС!O28</f>
        <v>0</v>
      </c>
      <c r="P27" s="9">
        <f>КМС!P28+ИГС!P28+МАКС!P28</f>
        <v>0</v>
      </c>
      <c r="Q27" s="10">
        <f>КМС!Q28+ИГС!Q28+МАКС!Q28</f>
        <v>0</v>
      </c>
      <c r="R27" s="9">
        <f>КМС!R28+ИГС!R28+МАКС!R28</f>
        <v>0</v>
      </c>
      <c r="S27" s="10">
        <f>КМС!S28+ИГС!S28+МАКС!S28</f>
        <v>0</v>
      </c>
      <c r="T27" s="9">
        <f>КМС!T28+ИГС!T28+МАКС!T28</f>
        <v>0</v>
      </c>
    </row>
    <row r="28" spans="1:20" x14ac:dyDescent="0.25">
      <c r="A28" s="27">
        <f t="shared" si="2"/>
        <v>18</v>
      </c>
      <c r="B28" s="53" t="s">
        <v>20</v>
      </c>
      <c r="C28" s="9">
        <f>КМС!C29+ИГС!C29+МАКС!C29</f>
        <v>23816974.859999999</v>
      </c>
      <c r="D28" s="9">
        <f>КМС!D29+ИГС!D29+МАКС!D29</f>
        <v>23816974.859999999</v>
      </c>
      <c r="E28" s="10">
        <f>КМС!E29+ИГС!E29+МАКС!E29</f>
        <v>9420</v>
      </c>
      <c r="F28" s="9">
        <f>КМС!F29+ИГС!F29+МАКС!F29</f>
        <v>2873533.32</v>
      </c>
      <c r="G28" s="10">
        <f>КМС!G29+ИГС!G29+МАКС!G29</f>
        <v>2961</v>
      </c>
      <c r="H28" s="9">
        <f>КМС!H29+ИГС!H29+МАКС!H29</f>
        <v>1505402.01</v>
      </c>
      <c r="I28" s="10">
        <f>КМС!I29+ИГС!I29+МАКС!I29</f>
        <v>20241</v>
      </c>
      <c r="J28" s="9">
        <f>КМС!J29+ИГС!J29+МАКС!J29</f>
        <v>19438039.530000001</v>
      </c>
      <c r="K28" s="10">
        <f>КМС!K29+ИГС!K29+МАКС!K29</f>
        <v>0</v>
      </c>
      <c r="L28" s="9">
        <f>КМС!L29+ИГС!L29+МАКС!L29</f>
        <v>0</v>
      </c>
      <c r="M28" s="10">
        <f>КМС!M29+ИГС!M29+МАКС!M29</f>
        <v>0</v>
      </c>
      <c r="N28" s="9">
        <f>КМС!N29+ИГС!N29+МАКС!N29</f>
        <v>0</v>
      </c>
      <c r="O28" s="10">
        <f>КМС!O29+ИГС!O29+МАКС!O29</f>
        <v>0</v>
      </c>
      <c r="P28" s="9">
        <f>КМС!P29+ИГС!P29+МАКС!P29</f>
        <v>0</v>
      </c>
      <c r="Q28" s="10">
        <f>КМС!Q29+ИГС!Q29+МАКС!Q29</f>
        <v>0</v>
      </c>
      <c r="R28" s="9">
        <f>КМС!R29+ИГС!R29+МАКС!R29</f>
        <v>0</v>
      </c>
      <c r="S28" s="10">
        <f>КМС!S29+ИГС!S29+МАКС!S29</f>
        <v>0</v>
      </c>
      <c r="T28" s="9">
        <f>КМС!T29+ИГС!T29+МАКС!T29</f>
        <v>0</v>
      </c>
    </row>
    <row r="29" spans="1:20" x14ac:dyDescent="0.25">
      <c r="A29" s="27">
        <f t="shared" si="2"/>
        <v>19</v>
      </c>
      <c r="B29" s="53" t="s">
        <v>21</v>
      </c>
      <c r="C29" s="9">
        <f>КМС!C30+ИГС!C30+МАКС!C30</f>
        <v>146843279.75999999</v>
      </c>
      <c r="D29" s="9">
        <f>КМС!D30+ИГС!D30+МАКС!D30</f>
        <v>138442327.19999999</v>
      </c>
      <c r="E29" s="10">
        <f>КМС!E30+ИГС!E30+МАКС!E30</f>
        <v>79843</v>
      </c>
      <c r="F29" s="9">
        <f>КМС!F30+ИГС!F30+МАКС!F30</f>
        <v>35536647.780000001</v>
      </c>
      <c r="G29" s="10">
        <f>КМС!G30+ИГС!G30+МАКС!G30</f>
        <v>47350</v>
      </c>
      <c r="H29" s="9">
        <f>КМС!H30+ИГС!H30+МАКС!H30</f>
        <v>20515535.09</v>
      </c>
      <c r="I29" s="10">
        <f>КМС!I30+ИГС!I30+МАКС!I30</f>
        <v>96931</v>
      </c>
      <c r="J29" s="9">
        <f>КМС!J30+ИГС!J30+МАКС!J30</f>
        <v>82390144.329999998</v>
      </c>
      <c r="K29" s="10">
        <f>КМС!K30+ИГС!K30+МАКС!K30</f>
        <v>1282</v>
      </c>
      <c r="L29" s="9">
        <f>КМС!L30+ИГС!L30+МАКС!L30</f>
        <v>8400952.5600000005</v>
      </c>
      <c r="M29" s="10">
        <f>КМС!M30+ИГС!M30+МАКС!M30</f>
        <v>0</v>
      </c>
      <c r="N29" s="9">
        <f>КМС!N30+ИГС!N30+МАКС!N30</f>
        <v>0</v>
      </c>
      <c r="O29" s="10">
        <f>КМС!O30+ИГС!O30+МАКС!O30</f>
        <v>0</v>
      </c>
      <c r="P29" s="9">
        <f>КМС!P30+ИГС!P30+МАКС!P30</f>
        <v>0</v>
      </c>
      <c r="Q29" s="10">
        <f>КМС!Q30+ИГС!Q30+МАКС!Q30</f>
        <v>0</v>
      </c>
      <c r="R29" s="9">
        <f>КМС!R30+ИГС!R30+МАКС!R30</f>
        <v>0</v>
      </c>
      <c r="S29" s="10">
        <f>КМС!S30+ИГС!S30+МАКС!S30</f>
        <v>0</v>
      </c>
      <c r="T29" s="9">
        <f>КМС!T30+ИГС!T30+МАКС!T30</f>
        <v>0</v>
      </c>
    </row>
    <row r="30" spans="1:20" x14ac:dyDescent="0.25">
      <c r="A30" s="27">
        <f t="shared" si="2"/>
        <v>20</v>
      </c>
      <c r="B30" s="53" t="s">
        <v>22</v>
      </c>
      <c r="C30" s="9">
        <f>КМС!C31+ИГС!C31+МАКС!C31</f>
        <v>86354961.219999999</v>
      </c>
      <c r="D30" s="9">
        <f>КМС!D31+ИГС!D31+МАКС!D31</f>
        <v>79669050.25</v>
      </c>
      <c r="E30" s="10">
        <f>КМС!E31+ИГС!E31+МАКС!E31</f>
        <v>62986</v>
      </c>
      <c r="F30" s="9">
        <f>КМС!F31+ИГС!F31+МАКС!F31</f>
        <v>19800131.16</v>
      </c>
      <c r="G30" s="10">
        <f>КМС!G31+ИГС!G31+МАКС!G31</f>
        <v>19721</v>
      </c>
      <c r="H30" s="9">
        <f>КМС!H31+ИГС!H31+МАКС!H31</f>
        <v>9075161.8800000008</v>
      </c>
      <c r="I30" s="10">
        <f>КМС!I31+ИГС!I31+МАКС!I31</f>
        <v>72117</v>
      </c>
      <c r="J30" s="9">
        <f>КМС!J31+ИГС!J31+МАКС!J31</f>
        <v>50793757.210000001</v>
      </c>
      <c r="K30" s="10">
        <f>КМС!K31+ИГС!K31+МАКС!K31</f>
        <v>882</v>
      </c>
      <c r="L30" s="9">
        <f>КМС!L31+ИГС!L31+МАКС!L31</f>
        <v>6685910.9699999997</v>
      </c>
      <c r="M30" s="10">
        <f>КМС!M31+ИГС!M31+МАКС!M31</f>
        <v>0</v>
      </c>
      <c r="N30" s="9">
        <f>КМС!N31+ИГС!N31+МАКС!N31</f>
        <v>0</v>
      </c>
      <c r="O30" s="10">
        <f>КМС!O31+ИГС!O31+МАКС!O31</f>
        <v>0</v>
      </c>
      <c r="P30" s="9">
        <f>КМС!P31+ИГС!P31+МАКС!P31</f>
        <v>0</v>
      </c>
      <c r="Q30" s="10">
        <f>КМС!Q31+ИГС!Q31+МАКС!Q31</f>
        <v>0</v>
      </c>
      <c r="R30" s="9">
        <f>КМС!R31+ИГС!R31+МАКС!R31</f>
        <v>0</v>
      </c>
      <c r="S30" s="10">
        <f>КМС!S31+ИГС!S31+МАКС!S31</f>
        <v>0</v>
      </c>
      <c r="T30" s="9">
        <f>КМС!T31+ИГС!T31+МАКС!T31</f>
        <v>0</v>
      </c>
    </row>
    <row r="31" spans="1:20" x14ac:dyDescent="0.25">
      <c r="A31" s="27">
        <f t="shared" si="2"/>
        <v>21</v>
      </c>
      <c r="B31" s="53" t="s">
        <v>23</v>
      </c>
      <c r="C31" s="9">
        <f>КМС!C32+ИГС!C32+МАКС!C32</f>
        <v>151621969.63</v>
      </c>
      <c r="D31" s="9">
        <f>КМС!D32+ИГС!D32+МАКС!D32</f>
        <v>141795649.41</v>
      </c>
      <c r="E31" s="10">
        <f>КМС!E32+ИГС!E32+МАКС!E32</f>
        <v>202216</v>
      </c>
      <c r="F31" s="9">
        <f>КМС!F32+ИГС!F32+МАКС!F32</f>
        <v>63983619.909999996</v>
      </c>
      <c r="G31" s="10">
        <f>КМС!G32+ИГС!G32+МАКС!G32</f>
        <v>18784</v>
      </c>
      <c r="H31" s="9">
        <f>КМС!H32+ИГС!H32+МАКС!H32</f>
        <v>7414720.0599999996</v>
      </c>
      <c r="I31" s="10">
        <f>КМС!I32+ИГС!I32+МАКС!I32</f>
        <v>58066</v>
      </c>
      <c r="J31" s="9">
        <f>КМС!J32+ИГС!J32+МАКС!J32</f>
        <v>70397309.439999998</v>
      </c>
      <c r="K31" s="10">
        <f>КМС!K32+ИГС!K32+МАКС!K32</f>
        <v>948</v>
      </c>
      <c r="L31" s="9">
        <f>КМС!L32+ИГС!L32+МАКС!L32</f>
        <v>9826320.2200000007</v>
      </c>
      <c r="M31" s="10">
        <f>КМС!M32+ИГС!M32+МАКС!M32</f>
        <v>0</v>
      </c>
      <c r="N31" s="9">
        <f>КМС!N32+ИГС!N32+МАКС!N32</f>
        <v>0</v>
      </c>
      <c r="O31" s="10">
        <f>КМС!O32+ИГС!O32+МАКС!O32</f>
        <v>0</v>
      </c>
      <c r="P31" s="9">
        <f>КМС!P32+ИГС!P32+МАКС!P32</f>
        <v>0</v>
      </c>
      <c r="Q31" s="10">
        <f>КМС!Q32+ИГС!Q32+МАКС!Q32</f>
        <v>0</v>
      </c>
      <c r="R31" s="9">
        <f>КМС!R32+ИГС!R32+МАКС!R32</f>
        <v>0</v>
      </c>
      <c r="S31" s="10">
        <f>КМС!S32+ИГС!S32+МАКС!S32</f>
        <v>0</v>
      </c>
      <c r="T31" s="9">
        <f>КМС!T32+ИГС!T32+МАКС!T32</f>
        <v>0</v>
      </c>
    </row>
    <row r="32" spans="1:20" x14ac:dyDescent="0.25">
      <c r="A32" s="27">
        <f t="shared" si="2"/>
        <v>22</v>
      </c>
      <c r="B32" s="53" t="s">
        <v>24</v>
      </c>
      <c r="C32" s="9">
        <f>КМС!C33+ИГС!C33+МАКС!C33</f>
        <v>47988119.420000002</v>
      </c>
      <c r="D32" s="9">
        <f>КМС!D33+ИГС!D33+МАКС!D33</f>
        <v>47988119.420000002</v>
      </c>
      <c r="E32" s="10">
        <f>КМС!E33+ИГС!E33+МАКС!E33</f>
        <v>13824</v>
      </c>
      <c r="F32" s="9">
        <f>КМС!F33+ИГС!F33+МАКС!F33</f>
        <v>4216955.9000000004</v>
      </c>
      <c r="G32" s="10">
        <f>КМС!G33+ИГС!G33+МАКС!G33</f>
        <v>8629</v>
      </c>
      <c r="H32" s="9">
        <f>КМС!H33+ИГС!H33+МАКС!H33</f>
        <v>4387069.8899999997</v>
      </c>
      <c r="I32" s="10">
        <f>КМС!I33+ИГС!I33+МАКС!I33</f>
        <v>41011</v>
      </c>
      <c r="J32" s="9">
        <f>КМС!J33+ИГС!J33+МАКС!J33</f>
        <v>39384093.630000003</v>
      </c>
      <c r="K32" s="10">
        <f>КМС!K33+ИГС!K33+МАКС!K33</f>
        <v>0</v>
      </c>
      <c r="L32" s="9">
        <f>КМС!L33+ИГС!L33+МАКС!L33</f>
        <v>0</v>
      </c>
      <c r="M32" s="10">
        <f>КМС!M33+ИГС!M33+МАКС!M33</f>
        <v>0</v>
      </c>
      <c r="N32" s="9">
        <f>КМС!N33+ИГС!N33+МАКС!N33</f>
        <v>0</v>
      </c>
      <c r="O32" s="10">
        <f>КМС!O33+ИГС!O33+МАКС!O33</f>
        <v>0</v>
      </c>
      <c r="P32" s="9">
        <f>КМС!P33+ИГС!P33+МАКС!P33</f>
        <v>0</v>
      </c>
      <c r="Q32" s="10">
        <f>КМС!Q33+ИГС!Q33+МАКС!Q33</f>
        <v>0</v>
      </c>
      <c r="R32" s="9">
        <f>КМС!R33+ИГС!R33+МАКС!R33</f>
        <v>0</v>
      </c>
      <c r="S32" s="10">
        <f>КМС!S33+ИГС!S33+МАКС!S33</f>
        <v>0</v>
      </c>
      <c r="T32" s="9">
        <f>КМС!T33+ИГС!T33+МАКС!T33</f>
        <v>0</v>
      </c>
    </row>
    <row r="33" spans="1:20" x14ac:dyDescent="0.25">
      <c r="A33" s="27">
        <f t="shared" si="2"/>
        <v>23</v>
      </c>
      <c r="B33" s="53" t="s">
        <v>25</v>
      </c>
      <c r="C33" s="9">
        <f>КМС!C34+ИГС!C34+МАКС!C34</f>
        <v>28137355.789999999</v>
      </c>
      <c r="D33" s="9">
        <f>КМС!D34+ИГС!D34+МАКС!D34</f>
        <v>17099996.09</v>
      </c>
      <c r="E33" s="10">
        <f>КМС!E34+ИГС!E34+МАКС!E34</f>
        <v>11050</v>
      </c>
      <c r="F33" s="9">
        <f>КМС!F34+ИГС!F34+МАКС!F34</f>
        <v>4075368.05</v>
      </c>
      <c r="G33" s="10">
        <f>КМС!G34+ИГС!G34+МАКС!G34</f>
        <v>2442</v>
      </c>
      <c r="H33" s="9">
        <f>КМС!H34+ИГС!H34+МАКС!H34</f>
        <v>1075747.92</v>
      </c>
      <c r="I33" s="10">
        <f>КМС!I34+ИГС!I34+МАКС!I34</f>
        <v>9330</v>
      </c>
      <c r="J33" s="9">
        <f>КМС!J34+ИГС!J34+МАКС!J34</f>
        <v>11948880.119999999</v>
      </c>
      <c r="K33" s="10">
        <f>КМС!K34+ИГС!K34+МАКС!K34</f>
        <v>469</v>
      </c>
      <c r="L33" s="9">
        <f>КМС!L34+ИГС!L34+МАКС!L34</f>
        <v>5052383.5199999996</v>
      </c>
      <c r="M33" s="10">
        <f>КМС!M34+ИГС!M34+МАКС!M34</f>
        <v>0</v>
      </c>
      <c r="N33" s="9">
        <f>КМС!N34+ИГС!N34+МАКС!N34</f>
        <v>0</v>
      </c>
      <c r="O33" s="10">
        <f>КМС!O34+ИГС!O34+МАКС!O34</f>
        <v>0</v>
      </c>
      <c r="P33" s="9">
        <f>КМС!P34+ИГС!P34+МАКС!P34</f>
        <v>0</v>
      </c>
      <c r="Q33" s="10">
        <f>КМС!Q34+ИГС!Q34+МАКС!Q34</f>
        <v>0</v>
      </c>
      <c r="R33" s="9">
        <f>КМС!R34+ИГС!R34+МАКС!R34</f>
        <v>0</v>
      </c>
      <c r="S33" s="10">
        <f>КМС!S34+ИГС!S34+МАКС!S34</f>
        <v>1643</v>
      </c>
      <c r="T33" s="9">
        <f>КМС!T34+ИГС!T34+МАКС!T34</f>
        <v>5984976.1799999997</v>
      </c>
    </row>
    <row r="34" spans="1:20" x14ac:dyDescent="0.25">
      <c r="A34" s="27">
        <f t="shared" si="2"/>
        <v>24</v>
      </c>
      <c r="B34" s="53" t="s">
        <v>26</v>
      </c>
      <c r="C34" s="9">
        <f>КМС!C35+ИГС!C35+МАКС!C35</f>
        <v>185447823.05000001</v>
      </c>
      <c r="D34" s="9">
        <f>КМС!D35+ИГС!D35+МАКС!D35</f>
        <v>0</v>
      </c>
      <c r="E34" s="10">
        <f>КМС!E35+ИГС!E35+МАКС!E35</f>
        <v>0</v>
      </c>
      <c r="F34" s="9">
        <f>КМС!F35+ИГС!F35+МАКС!F35</f>
        <v>0</v>
      </c>
      <c r="G34" s="10">
        <f>КМС!G35+ИГС!G35+МАКС!G35</f>
        <v>0</v>
      </c>
      <c r="H34" s="9">
        <f>КМС!H35+ИГС!H35+МАКС!H35</f>
        <v>0</v>
      </c>
      <c r="I34" s="10">
        <f>КМС!I35+ИГС!I35+МАКС!I35</f>
        <v>0</v>
      </c>
      <c r="J34" s="9">
        <f>КМС!J35+ИГС!J35+МАКС!J35</f>
        <v>0</v>
      </c>
      <c r="K34" s="10">
        <f>КМС!K35+ИГС!K35+МАКС!K35</f>
        <v>0</v>
      </c>
      <c r="L34" s="9">
        <f>КМС!L35+ИГС!L35+МАКС!L35</f>
        <v>0</v>
      </c>
      <c r="M34" s="10">
        <f>КМС!M35+ИГС!M35+МАКС!M35</f>
        <v>0</v>
      </c>
      <c r="N34" s="9">
        <f>КМС!N35+ИГС!N35+МАКС!N35</f>
        <v>0</v>
      </c>
      <c r="O34" s="10">
        <f>КМС!O35+ИГС!O35+МАКС!O35</f>
        <v>0</v>
      </c>
      <c r="P34" s="9">
        <f>КМС!P35+ИГС!P35+МАКС!P35</f>
        <v>0</v>
      </c>
      <c r="Q34" s="10">
        <f>КМС!Q35+ИГС!Q35+МАКС!Q35</f>
        <v>0</v>
      </c>
      <c r="R34" s="9">
        <f>КМС!R35+ИГС!R35+МАКС!R35</f>
        <v>0</v>
      </c>
      <c r="S34" s="10">
        <f>КМС!S35+ИГС!S35+МАКС!S35</f>
        <v>104621</v>
      </c>
      <c r="T34" s="9">
        <f>КМС!T35+ИГС!T35+МАКС!T35</f>
        <v>185447823.05000001</v>
      </c>
    </row>
    <row r="35" spans="1:20" ht="30" x14ac:dyDescent="0.25">
      <c r="A35" s="27">
        <f t="shared" si="2"/>
        <v>25</v>
      </c>
      <c r="B35" s="53" t="s">
        <v>27</v>
      </c>
      <c r="C35" s="9">
        <f>КМС!C36+ИГС!C36+МАКС!C36</f>
        <v>11161609.310000001</v>
      </c>
      <c r="D35" s="9">
        <f>КМС!D36+ИГС!D36+МАКС!D36</f>
        <v>2463655.69</v>
      </c>
      <c r="E35" s="10">
        <f>КМС!E36+ИГС!E36+МАКС!E36</f>
        <v>6615</v>
      </c>
      <c r="F35" s="9">
        <f>КМС!F36+ИГС!F36+МАКС!F36</f>
        <v>1237911.25</v>
      </c>
      <c r="G35" s="10">
        <f>КМС!G36+ИГС!G36+МАКС!G36</f>
        <v>40</v>
      </c>
      <c r="H35" s="9">
        <f>КМС!H36+ИГС!H36+МАКС!H36</f>
        <v>18363.36</v>
      </c>
      <c r="I35" s="10">
        <f>КМС!I36+ИГС!I36+МАКС!I36</f>
        <v>2598</v>
      </c>
      <c r="J35" s="9">
        <f>КМС!J36+ИГС!J36+МАКС!J36</f>
        <v>1207381.08</v>
      </c>
      <c r="K35" s="10">
        <f>КМС!K36+ИГС!K36+МАКС!K36</f>
        <v>84</v>
      </c>
      <c r="L35" s="9">
        <f>КМС!L36+ИГС!L36+МАКС!L36</f>
        <v>622112.96</v>
      </c>
      <c r="M35" s="10">
        <f>КМС!M36+ИГС!M36+МАКС!M36</f>
        <v>549</v>
      </c>
      <c r="N35" s="9">
        <f>КМС!N36+ИГС!N36+МАКС!N36</f>
        <v>8075840.6600000001</v>
      </c>
      <c r="O35" s="10">
        <f>КМС!O36+ИГС!O36+МАКС!O36</f>
        <v>0</v>
      </c>
      <c r="P35" s="9">
        <f>КМС!P36+ИГС!P36+МАКС!P36</f>
        <v>0</v>
      </c>
      <c r="Q35" s="10">
        <f>КМС!Q36+ИГС!Q36+МАКС!Q36</f>
        <v>0</v>
      </c>
      <c r="R35" s="9">
        <f>КМС!R36+ИГС!R36+МАКС!R36</f>
        <v>0</v>
      </c>
      <c r="S35" s="10">
        <f>КМС!S36+ИГС!S36+МАКС!S36</f>
        <v>0</v>
      </c>
      <c r="T35" s="9">
        <f>КМС!T36+ИГС!T36+МАКС!T36</f>
        <v>0</v>
      </c>
    </row>
    <row r="36" spans="1:20" x14ac:dyDescent="0.25">
      <c r="A36" s="27">
        <f t="shared" si="2"/>
        <v>26</v>
      </c>
      <c r="B36" s="53" t="s">
        <v>28</v>
      </c>
      <c r="C36" s="9">
        <f>КМС!C37+ИГС!C37+МАКС!C37</f>
        <v>25394615.859999999</v>
      </c>
      <c r="D36" s="9">
        <f>КМС!D37+ИГС!D37+МАКС!D37</f>
        <v>0</v>
      </c>
      <c r="E36" s="10">
        <f>КМС!E37+ИГС!E37+МАКС!E37</f>
        <v>0</v>
      </c>
      <c r="F36" s="9">
        <f>КМС!F37+ИГС!F37+МАКС!F37</f>
        <v>0</v>
      </c>
      <c r="G36" s="10">
        <f>КМС!G37+ИГС!G37+МАКС!G37</f>
        <v>0</v>
      </c>
      <c r="H36" s="9">
        <f>КМС!H37+ИГС!H37+МАКС!H37</f>
        <v>0</v>
      </c>
      <c r="I36" s="10">
        <f>КМС!I37+ИГС!I37+МАКС!I37</f>
        <v>0</v>
      </c>
      <c r="J36" s="9">
        <f>КМС!J37+ИГС!J37+МАКС!J37</f>
        <v>0</v>
      </c>
      <c r="K36" s="10">
        <f>КМС!K37+ИГС!K37+МАКС!K37</f>
        <v>331</v>
      </c>
      <c r="L36" s="9">
        <f>КМС!L37+ИГС!L37+МАКС!L37</f>
        <v>13002607.08</v>
      </c>
      <c r="M36" s="10">
        <f>КМС!M37+ИГС!M37+МАКС!M37</f>
        <v>181</v>
      </c>
      <c r="N36" s="9">
        <f>КМС!N37+ИГС!N37+МАКС!N37</f>
        <v>12392008.779999999</v>
      </c>
      <c r="O36" s="10">
        <f>КМС!O37+ИГС!O37+МАКС!O37</f>
        <v>0</v>
      </c>
      <c r="P36" s="9">
        <f>КМС!P37+ИГС!P37+МАКС!P37</f>
        <v>0</v>
      </c>
      <c r="Q36" s="10">
        <f>КМС!Q37+ИГС!Q37+МАКС!Q37</f>
        <v>171</v>
      </c>
      <c r="R36" s="9">
        <f>КМС!R37+ИГС!R37+МАКС!R37</f>
        <v>11853625</v>
      </c>
      <c r="S36" s="10">
        <f>КМС!S37+ИГС!S37+МАКС!S37</f>
        <v>0</v>
      </c>
      <c r="T36" s="9">
        <f>КМС!T37+ИГС!T37+МАКС!T37</f>
        <v>0</v>
      </c>
    </row>
    <row r="37" spans="1:20" x14ac:dyDescent="0.25">
      <c r="A37" s="27">
        <f t="shared" si="2"/>
        <v>27</v>
      </c>
      <c r="B37" s="53" t="s">
        <v>154</v>
      </c>
      <c r="C37" s="9">
        <f>КМС!C38+ИГС!C38+МАКС!C38</f>
        <v>20286956.239999998</v>
      </c>
      <c r="D37" s="9">
        <f>КМС!D38+ИГС!D38+МАКС!D38</f>
        <v>0</v>
      </c>
      <c r="E37" s="10">
        <f>КМС!E38+ИГС!E38+МАКС!E38</f>
        <v>0</v>
      </c>
      <c r="F37" s="9">
        <f>КМС!F38+ИГС!F38+МАКС!F38</f>
        <v>0</v>
      </c>
      <c r="G37" s="10">
        <f>КМС!G38+ИГС!G38+МАКС!G38</f>
        <v>0</v>
      </c>
      <c r="H37" s="9">
        <f>КМС!H38+ИГС!H38+МАКС!H38</f>
        <v>0</v>
      </c>
      <c r="I37" s="10">
        <f>КМС!I38+ИГС!I38+МАКС!I38</f>
        <v>0</v>
      </c>
      <c r="J37" s="9">
        <f>КМС!J38+ИГС!J38+МАКС!J38</f>
        <v>0</v>
      </c>
      <c r="K37" s="10">
        <f>КМС!K38+ИГС!K38+МАКС!K38</f>
        <v>210</v>
      </c>
      <c r="L37" s="9">
        <f>КМС!L38+ИГС!L38+МАКС!L38</f>
        <v>20286956.239999998</v>
      </c>
      <c r="M37" s="10">
        <f>КМС!M38+ИГС!M38+МАКС!M38</f>
        <v>0</v>
      </c>
      <c r="N37" s="9">
        <f>КМС!N38+ИГС!N38+МАКС!N38</f>
        <v>0</v>
      </c>
      <c r="O37" s="10">
        <f>КМС!O38+ИГС!O38+МАКС!O38</f>
        <v>0</v>
      </c>
      <c r="P37" s="9">
        <f>КМС!P38+ИГС!P38+МАКС!P38</f>
        <v>0</v>
      </c>
      <c r="Q37" s="10">
        <f>КМС!Q38+ИГС!Q38+МАКС!Q38</f>
        <v>0</v>
      </c>
      <c r="R37" s="9">
        <f>КМС!R38+ИГС!R38+МАКС!R38</f>
        <v>0</v>
      </c>
      <c r="S37" s="10">
        <f>КМС!S38+ИГС!S38+МАКС!S38</f>
        <v>0</v>
      </c>
      <c r="T37" s="9">
        <f>КМС!T38+ИГС!T38+МАКС!T38</f>
        <v>0</v>
      </c>
    </row>
    <row r="38" spans="1:20" x14ac:dyDescent="0.25">
      <c r="A38" s="27">
        <f t="shared" si="2"/>
        <v>28</v>
      </c>
      <c r="B38" s="53" t="s">
        <v>29</v>
      </c>
      <c r="C38" s="9">
        <f>КМС!C39+ИГС!C39+МАКС!C39</f>
        <v>10462562.029999999</v>
      </c>
      <c r="D38" s="9">
        <f>КМС!D39+ИГС!D39+МАКС!D39</f>
        <v>0</v>
      </c>
      <c r="E38" s="10">
        <f>КМС!E39+ИГС!E39+МАКС!E39</f>
        <v>0</v>
      </c>
      <c r="F38" s="9">
        <f>КМС!F39+ИГС!F39+МАКС!F39</f>
        <v>0</v>
      </c>
      <c r="G38" s="10">
        <f>КМС!G39+ИГС!G39+МАКС!G39</f>
        <v>0</v>
      </c>
      <c r="H38" s="9">
        <f>КМС!H39+ИГС!H39+МАКС!H39</f>
        <v>0</v>
      </c>
      <c r="I38" s="10">
        <f>КМС!I39+ИГС!I39+МАКС!I39</f>
        <v>0</v>
      </c>
      <c r="J38" s="9">
        <f>КМС!J39+ИГС!J39+МАКС!J39</f>
        <v>0</v>
      </c>
      <c r="K38" s="10">
        <f>КМС!K39+ИГС!K39+МАКС!K39</f>
        <v>140</v>
      </c>
      <c r="L38" s="9">
        <f>КМС!L39+ИГС!L39+МАКС!L39</f>
        <v>10462562.029999999</v>
      </c>
      <c r="M38" s="10">
        <f>КМС!M39+ИГС!M39+МАКС!M39</f>
        <v>0</v>
      </c>
      <c r="N38" s="9">
        <f>КМС!N39+ИГС!N39+МАКС!N39</f>
        <v>0</v>
      </c>
      <c r="O38" s="10">
        <f>КМС!O39+ИГС!O39+МАКС!O39</f>
        <v>0</v>
      </c>
      <c r="P38" s="9">
        <f>КМС!P39+ИГС!P39+МАКС!P39</f>
        <v>0</v>
      </c>
      <c r="Q38" s="10">
        <f>КМС!Q39+ИГС!Q39+МАКС!Q39</f>
        <v>0</v>
      </c>
      <c r="R38" s="9">
        <f>КМС!R39+ИГС!R39+МАКС!R39</f>
        <v>0</v>
      </c>
      <c r="S38" s="10">
        <f>КМС!S39+ИГС!S39+МАКС!S39</f>
        <v>0</v>
      </c>
      <c r="T38" s="9">
        <f>КМС!T39+ИГС!T39+МАКС!T39</f>
        <v>0</v>
      </c>
    </row>
    <row r="39" spans="1:20" x14ac:dyDescent="0.25">
      <c r="A39" s="27">
        <f t="shared" si="2"/>
        <v>29</v>
      </c>
      <c r="B39" s="53" t="s">
        <v>155</v>
      </c>
      <c r="C39" s="9">
        <f>КМС!C40+ИГС!C40+МАКС!C40</f>
        <v>8518508.6400000006</v>
      </c>
      <c r="D39" s="9">
        <f>КМС!D40+ИГС!D40+МАКС!D40</f>
        <v>8518508.6400000006</v>
      </c>
      <c r="E39" s="10">
        <f>КМС!E40+ИГС!E40+МАКС!E40</f>
        <v>0</v>
      </c>
      <c r="F39" s="9">
        <f>КМС!F40+ИГС!F40+МАКС!F40</f>
        <v>0</v>
      </c>
      <c r="G39" s="10">
        <f>КМС!G40+ИГС!G40+МАКС!G40</f>
        <v>0</v>
      </c>
      <c r="H39" s="9">
        <f>КМС!H40+ИГС!H40+МАКС!H40</f>
        <v>0</v>
      </c>
      <c r="I39" s="10">
        <f>КМС!I40+ИГС!I40+МАКС!I40</f>
        <v>0</v>
      </c>
      <c r="J39" s="9">
        <f>КМС!J40+ИГС!J40+МАКС!J40</f>
        <v>8518508.6400000006</v>
      </c>
      <c r="K39" s="10">
        <f>КМС!K40+ИГС!K40+МАКС!K40</f>
        <v>0</v>
      </c>
      <c r="L39" s="9">
        <f>КМС!L40+ИГС!L40+МАКС!L40</f>
        <v>0</v>
      </c>
      <c r="M39" s="10">
        <f>КМС!M40+ИГС!M40+МАКС!M40</f>
        <v>0</v>
      </c>
      <c r="N39" s="9">
        <f>КМС!N40+ИГС!N40+МАКС!N40</f>
        <v>0</v>
      </c>
      <c r="O39" s="10">
        <f>КМС!O40+ИГС!O40+МАКС!O40</f>
        <v>0</v>
      </c>
      <c r="P39" s="9">
        <f>КМС!P40+ИГС!P40+МАКС!P40</f>
        <v>0</v>
      </c>
      <c r="Q39" s="10">
        <f>КМС!Q40+ИГС!Q40+МАКС!Q40</f>
        <v>0</v>
      </c>
      <c r="R39" s="9">
        <f>КМС!R40+ИГС!R40+МАКС!R40</f>
        <v>0</v>
      </c>
      <c r="S39" s="10">
        <f>КМС!S40+ИГС!S40+МАКС!S40</f>
        <v>0</v>
      </c>
      <c r="T39" s="9">
        <f>КМС!T40+ИГС!T40+МАКС!T40</f>
        <v>0</v>
      </c>
    </row>
    <row r="40" spans="1:20" x14ac:dyDescent="0.25">
      <c r="A40" s="27">
        <f t="shared" si="2"/>
        <v>30</v>
      </c>
      <c r="B40" s="53" t="s">
        <v>30</v>
      </c>
      <c r="C40" s="9">
        <f>КМС!C41+ИГС!C41+МАКС!C41</f>
        <v>7858585.4400000004</v>
      </c>
      <c r="D40" s="9">
        <f>КМС!D41+ИГС!D41+МАКС!D41</f>
        <v>7858585.4400000004</v>
      </c>
      <c r="E40" s="10">
        <f>КМС!E41+ИГС!E41+МАКС!E41</f>
        <v>0</v>
      </c>
      <c r="F40" s="9">
        <f>КМС!F41+ИГС!F41+МАКС!F41</f>
        <v>0</v>
      </c>
      <c r="G40" s="10">
        <f>КМС!G41+ИГС!G41+МАКС!G41</f>
        <v>0</v>
      </c>
      <c r="H40" s="9">
        <f>КМС!H41+ИГС!H41+МАКС!H41</f>
        <v>0</v>
      </c>
      <c r="I40" s="10">
        <f>КМС!I41+ИГС!I41+МАКС!I41</f>
        <v>0</v>
      </c>
      <c r="J40" s="9">
        <f>КМС!J41+ИГС!J41+МАКС!J41</f>
        <v>7858585.4400000004</v>
      </c>
      <c r="K40" s="10">
        <f>КМС!K41+ИГС!K41+МАКС!K41</f>
        <v>0</v>
      </c>
      <c r="L40" s="9">
        <f>КМС!L41+ИГС!L41+МАКС!L41</f>
        <v>0</v>
      </c>
      <c r="M40" s="10">
        <f>КМС!M41+ИГС!M41+МАКС!M41</f>
        <v>0</v>
      </c>
      <c r="N40" s="9">
        <f>КМС!N41+ИГС!N41+МАКС!N41</f>
        <v>0</v>
      </c>
      <c r="O40" s="10">
        <f>КМС!O41+ИГС!O41+МАКС!O41</f>
        <v>0</v>
      </c>
      <c r="P40" s="9">
        <f>КМС!P41+ИГС!P41+МАКС!P41</f>
        <v>0</v>
      </c>
      <c r="Q40" s="10">
        <f>КМС!Q41+ИГС!Q41+МАКС!Q41</f>
        <v>0</v>
      </c>
      <c r="R40" s="9">
        <f>КМС!R41+ИГС!R41+МАКС!R41</f>
        <v>0</v>
      </c>
      <c r="S40" s="10">
        <f>КМС!S41+ИГС!S41+МАКС!S41</f>
        <v>0</v>
      </c>
      <c r="T40" s="9">
        <f>КМС!T41+ИГС!T41+МАКС!T41</f>
        <v>0</v>
      </c>
    </row>
    <row r="41" spans="1:20" x14ac:dyDescent="0.25">
      <c r="A41" s="27">
        <f t="shared" si="2"/>
        <v>31</v>
      </c>
      <c r="B41" s="53" t="s">
        <v>31</v>
      </c>
      <c r="C41" s="9">
        <f>КМС!C42+ИГС!C42+МАКС!C42</f>
        <v>252945928.19999999</v>
      </c>
      <c r="D41" s="9">
        <f>КМС!D42+ИГС!D42+МАКС!D42</f>
        <v>252945928.19999999</v>
      </c>
      <c r="E41" s="10">
        <f>КМС!E42+ИГС!E42+МАКС!E42</f>
        <v>254</v>
      </c>
      <c r="F41" s="9">
        <f>КМС!F42+ИГС!F42+МАКС!F42</f>
        <v>61036.2</v>
      </c>
      <c r="G41" s="10">
        <f>КМС!G42+ИГС!G42+МАКС!G42</f>
        <v>0</v>
      </c>
      <c r="H41" s="9">
        <f>КМС!H42+ИГС!H42+МАКС!H42</f>
        <v>0</v>
      </c>
      <c r="I41" s="10">
        <f>КМС!I42+ИГС!I42+МАКС!I42</f>
        <v>2988</v>
      </c>
      <c r="J41" s="9">
        <f>КМС!J42+ИГС!J42+МАКС!J42</f>
        <v>252884892</v>
      </c>
      <c r="K41" s="10">
        <f>КМС!K42+ИГС!K42+МАКС!K42</f>
        <v>0</v>
      </c>
      <c r="L41" s="9">
        <f>КМС!L42+ИГС!L42+МАКС!L42</f>
        <v>0</v>
      </c>
      <c r="M41" s="10">
        <f>КМС!M42+ИГС!M42+МАКС!M42</f>
        <v>0</v>
      </c>
      <c r="N41" s="9">
        <f>КМС!N42+ИГС!N42+МАКС!N42</f>
        <v>0</v>
      </c>
      <c r="O41" s="10">
        <f>КМС!O42+ИГС!O42+МАКС!O42</f>
        <v>0</v>
      </c>
      <c r="P41" s="9">
        <f>КМС!P42+ИГС!P42+МАКС!P42</f>
        <v>0</v>
      </c>
      <c r="Q41" s="10">
        <f>КМС!Q42+ИГС!Q42+МАКС!Q42</f>
        <v>0</v>
      </c>
      <c r="R41" s="9">
        <f>КМС!R42+ИГС!R42+МАКС!R42</f>
        <v>0</v>
      </c>
      <c r="S41" s="10">
        <f>КМС!S42+ИГС!S42+МАКС!S42</f>
        <v>0</v>
      </c>
      <c r="T41" s="9">
        <f>КМС!T42+ИГС!T42+МАКС!T42</f>
        <v>0</v>
      </c>
    </row>
    <row r="42" spans="1:20" x14ac:dyDescent="0.25">
      <c r="A42" s="27">
        <f t="shared" si="2"/>
        <v>32</v>
      </c>
      <c r="B42" s="53" t="s">
        <v>32</v>
      </c>
      <c r="C42" s="9">
        <f>КМС!C43+ИГС!C43+МАКС!C43</f>
        <v>1418834.88</v>
      </c>
      <c r="D42" s="9">
        <f>КМС!D43+ИГС!D43+МАКС!D43</f>
        <v>1418834.88</v>
      </c>
      <c r="E42" s="10">
        <f>КМС!E43+ИГС!E43+МАКС!E43</f>
        <v>0</v>
      </c>
      <c r="F42" s="9">
        <f>КМС!F43+ИГС!F43+МАКС!F43</f>
        <v>0</v>
      </c>
      <c r="G42" s="10">
        <f>КМС!G43+ИГС!G43+МАКС!G43</f>
        <v>0</v>
      </c>
      <c r="H42" s="9">
        <f>КМС!H43+ИГС!H43+МАКС!H43</f>
        <v>0</v>
      </c>
      <c r="I42" s="10">
        <f>КМС!I43+ИГС!I43+МАКС!I43</f>
        <v>0</v>
      </c>
      <c r="J42" s="9">
        <f>КМС!J43+ИГС!J43+МАКС!J43</f>
        <v>1418834.88</v>
      </c>
      <c r="K42" s="10">
        <f>КМС!K43+ИГС!K43+МАКС!K43</f>
        <v>0</v>
      </c>
      <c r="L42" s="9">
        <f>КМС!L43+ИГС!L43+МАКС!L43</f>
        <v>0</v>
      </c>
      <c r="M42" s="10">
        <f>КМС!M43+ИГС!M43+МАКС!M43</f>
        <v>0</v>
      </c>
      <c r="N42" s="9">
        <f>КМС!N43+ИГС!N43+МАКС!N43</f>
        <v>0</v>
      </c>
      <c r="O42" s="10">
        <f>КМС!O43+ИГС!O43+МАКС!O43</f>
        <v>0</v>
      </c>
      <c r="P42" s="9">
        <f>КМС!P43+ИГС!P43+МАКС!P43</f>
        <v>0</v>
      </c>
      <c r="Q42" s="10">
        <f>КМС!Q43+ИГС!Q43+МАКС!Q43</f>
        <v>0</v>
      </c>
      <c r="R42" s="9">
        <f>КМС!R43+ИГС!R43+МАКС!R43</f>
        <v>0</v>
      </c>
      <c r="S42" s="10">
        <f>КМС!S43+ИГС!S43+МАКС!S43</f>
        <v>0</v>
      </c>
      <c r="T42" s="9">
        <f>КМС!T43+ИГС!T43+МАКС!T43</f>
        <v>0</v>
      </c>
    </row>
    <row r="43" spans="1:20" x14ac:dyDescent="0.25">
      <c r="A43" s="27">
        <f t="shared" si="2"/>
        <v>33</v>
      </c>
      <c r="B43" s="53" t="s">
        <v>33</v>
      </c>
      <c r="C43" s="9">
        <f>КМС!C44+ИГС!C44+МАКС!C44</f>
        <v>3673490.56</v>
      </c>
      <c r="D43" s="9">
        <f>КМС!D44+ИГС!D44+МАКС!D44</f>
        <v>0</v>
      </c>
      <c r="E43" s="10">
        <f>КМС!E44+ИГС!E44+МАКС!E44</f>
        <v>0</v>
      </c>
      <c r="F43" s="9">
        <f>КМС!F44+ИГС!F44+МАКС!F44</f>
        <v>0</v>
      </c>
      <c r="G43" s="10">
        <f>КМС!G44+ИГС!G44+МАКС!G44</f>
        <v>0</v>
      </c>
      <c r="H43" s="9">
        <f>КМС!H44+ИГС!H44+МАКС!H44</f>
        <v>0</v>
      </c>
      <c r="I43" s="10">
        <f>КМС!I44+ИГС!I44+МАКС!I44</f>
        <v>0</v>
      </c>
      <c r="J43" s="9">
        <f>КМС!J44+ИГС!J44+МАКС!J44</f>
        <v>0</v>
      </c>
      <c r="K43" s="10">
        <f>КМС!K44+ИГС!K44+МАКС!K44</f>
        <v>163</v>
      </c>
      <c r="L43" s="9">
        <f>КМС!L44+ИГС!L44+МАКС!L44</f>
        <v>3673490.56</v>
      </c>
      <c r="M43" s="10">
        <f>КМС!M44+ИГС!M44+МАКС!M44</f>
        <v>0</v>
      </c>
      <c r="N43" s="9">
        <f>КМС!N44+ИГС!N44+МАКС!N44</f>
        <v>0</v>
      </c>
      <c r="O43" s="10">
        <f>КМС!O44+ИГС!O44+МАКС!O44</f>
        <v>0</v>
      </c>
      <c r="P43" s="9">
        <f>КМС!P44+ИГС!P44+МАКС!P44</f>
        <v>0</v>
      </c>
      <c r="Q43" s="10">
        <f>КМС!Q44+ИГС!Q44+МАКС!Q44</f>
        <v>0</v>
      </c>
      <c r="R43" s="9">
        <f>КМС!R44+ИГС!R44+МАКС!R44</f>
        <v>0</v>
      </c>
      <c r="S43" s="10">
        <f>КМС!S44+ИГС!S44+МАКС!S44</f>
        <v>0</v>
      </c>
      <c r="T43" s="9">
        <f>КМС!T44+ИГС!T44+МАКС!T44</f>
        <v>0</v>
      </c>
    </row>
    <row r="44" spans="1:20" x14ac:dyDescent="0.25">
      <c r="A44" s="27">
        <f t="shared" si="2"/>
        <v>34</v>
      </c>
      <c r="B44" s="53" t="s">
        <v>134</v>
      </c>
      <c r="C44" s="9">
        <f>КМС!C45+ИГС!C45+МАКС!C45</f>
        <v>9769673.3200000003</v>
      </c>
      <c r="D44" s="9">
        <f>КМС!D45+ИГС!D45+МАКС!D45</f>
        <v>9769673.3200000003</v>
      </c>
      <c r="E44" s="10">
        <f>КМС!E45+ИГС!E45+МАКС!E45</f>
        <v>0</v>
      </c>
      <c r="F44" s="9">
        <f>КМС!F45+ИГС!F45+МАКС!F45</f>
        <v>0</v>
      </c>
      <c r="G44" s="10">
        <f>КМС!G45+ИГС!G45+МАКС!G45</f>
        <v>0</v>
      </c>
      <c r="H44" s="9">
        <f>КМС!H45+ИГС!H45+МАКС!H45</f>
        <v>0</v>
      </c>
      <c r="I44" s="10">
        <f>КМС!I45+ИГС!I45+МАКС!I45</f>
        <v>0</v>
      </c>
      <c r="J44" s="9">
        <f>КМС!J45+ИГС!J45+МАКС!J45</f>
        <v>9769673.3200000003</v>
      </c>
      <c r="K44" s="10">
        <f>КМС!K45+ИГС!K45+МАКС!K45</f>
        <v>0</v>
      </c>
      <c r="L44" s="9">
        <f>КМС!L45+ИГС!L45+МАКС!L45</f>
        <v>0</v>
      </c>
      <c r="M44" s="10">
        <f>КМС!M45+ИГС!M45+МАКС!M45</f>
        <v>0</v>
      </c>
      <c r="N44" s="9">
        <f>КМС!N45+ИГС!N45+МАКС!N45</f>
        <v>0</v>
      </c>
      <c r="O44" s="10">
        <f>КМС!O45+ИГС!O45+МАКС!O45</f>
        <v>0</v>
      </c>
      <c r="P44" s="9">
        <f>КМС!P45+ИГС!P45+МАКС!P45</f>
        <v>0</v>
      </c>
      <c r="Q44" s="10">
        <f>КМС!Q45+ИГС!Q45+МАКС!Q45</f>
        <v>0</v>
      </c>
      <c r="R44" s="9">
        <f>КМС!R45+ИГС!R45+МАКС!R45</f>
        <v>0</v>
      </c>
      <c r="S44" s="10">
        <f>КМС!S45+ИГС!S45+МАКС!S45</f>
        <v>0</v>
      </c>
      <c r="T44" s="9">
        <f>КМС!T45+ИГС!T45+МАКС!T45</f>
        <v>0</v>
      </c>
    </row>
    <row r="45" spans="1:20" x14ac:dyDescent="0.25">
      <c r="A45" s="27">
        <f t="shared" si="2"/>
        <v>35</v>
      </c>
      <c r="B45" s="53" t="s">
        <v>135</v>
      </c>
      <c r="C45" s="9">
        <f>КМС!C46+ИГС!C46+МАКС!C46</f>
        <v>35159820.920000002</v>
      </c>
      <c r="D45" s="9">
        <f>КМС!D46+ИГС!D46+МАКС!D46</f>
        <v>0</v>
      </c>
      <c r="E45" s="10">
        <f>КМС!E46+ИГС!E46+МАКС!E46</f>
        <v>0</v>
      </c>
      <c r="F45" s="9">
        <f>КМС!F46+ИГС!F46+МАКС!F46</f>
        <v>0</v>
      </c>
      <c r="G45" s="10">
        <f>КМС!G46+ИГС!G46+МАКС!G46</f>
        <v>0</v>
      </c>
      <c r="H45" s="9">
        <f>КМС!H46+ИГС!H46+МАКС!H46</f>
        <v>0</v>
      </c>
      <c r="I45" s="10">
        <f>КМС!I46+ИГС!I46+МАКС!I46</f>
        <v>0</v>
      </c>
      <c r="J45" s="9">
        <f>КМС!J46+ИГС!J46+МАКС!J46</f>
        <v>0</v>
      </c>
      <c r="K45" s="10">
        <f>КМС!K46+ИГС!K46+МАКС!K46</f>
        <v>1332</v>
      </c>
      <c r="L45" s="9">
        <f>КМС!L46+ИГС!L46+МАКС!L46</f>
        <v>35159820.920000002</v>
      </c>
      <c r="M45" s="10">
        <f>КМС!M46+ИГС!M46+МАКС!M46</f>
        <v>0</v>
      </c>
      <c r="N45" s="9">
        <f>КМС!N46+ИГС!N46+МАКС!N46</f>
        <v>0</v>
      </c>
      <c r="O45" s="10">
        <f>КМС!O46+ИГС!O46+МАКС!O46</f>
        <v>0</v>
      </c>
      <c r="P45" s="9">
        <f>КМС!P46+ИГС!P46+МАКС!P46</f>
        <v>0</v>
      </c>
      <c r="Q45" s="10">
        <f>КМС!Q46+ИГС!Q46+МАКС!Q46</f>
        <v>0</v>
      </c>
      <c r="R45" s="9">
        <f>КМС!R46+ИГС!R46+МАКС!R46</f>
        <v>0</v>
      </c>
      <c r="S45" s="10">
        <f>КМС!S46+ИГС!S46+МАКС!S46</f>
        <v>0</v>
      </c>
      <c r="T45" s="9">
        <f>КМС!T46+ИГС!T46+МАКС!T46</f>
        <v>0</v>
      </c>
    </row>
    <row r="46" spans="1:20" x14ac:dyDescent="0.25">
      <c r="A46" s="27">
        <f t="shared" si="2"/>
        <v>36</v>
      </c>
      <c r="B46" s="53" t="s">
        <v>98</v>
      </c>
      <c r="C46" s="9">
        <f>КМС!C47+ИГС!C47+МАКС!C47</f>
        <v>1442282.77</v>
      </c>
      <c r="D46" s="9">
        <f>КМС!D47+ИГС!D47+МАКС!D47</f>
        <v>1442282.77</v>
      </c>
      <c r="E46" s="10">
        <f>КМС!E47+ИГС!E47+МАКС!E47</f>
        <v>0</v>
      </c>
      <c r="F46" s="9">
        <f>КМС!F47+ИГС!F47+МАКС!F47</f>
        <v>0</v>
      </c>
      <c r="G46" s="10">
        <f>КМС!G47+ИГС!G47+МАКС!G47</f>
        <v>0</v>
      </c>
      <c r="H46" s="9">
        <f>КМС!H47+ИГС!H47+МАКС!H47</f>
        <v>0</v>
      </c>
      <c r="I46" s="10">
        <f>КМС!I47+ИГС!I47+МАКС!I47</f>
        <v>3877</v>
      </c>
      <c r="J46" s="9">
        <f>КМС!J47+ИГС!J47+МАКС!J47</f>
        <v>1442282.77</v>
      </c>
      <c r="K46" s="10">
        <f>КМС!K47+ИГС!K47+МАКС!K47</f>
        <v>0</v>
      </c>
      <c r="L46" s="9">
        <f>КМС!L47+ИГС!L47+МАКС!L47</f>
        <v>0</v>
      </c>
      <c r="M46" s="10">
        <f>КМС!M47+ИГС!M47+МАКС!M47</f>
        <v>0</v>
      </c>
      <c r="N46" s="9">
        <f>КМС!N47+ИГС!N47+МАКС!N47</f>
        <v>0</v>
      </c>
      <c r="O46" s="10">
        <f>КМС!O47+ИГС!O47+МАКС!O47</f>
        <v>0</v>
      </c>
      <c r="P46" s="9">
        <f>КМС!P47+ИГС!P47+МАКС!P47</f>
        <v>0</v>
      </c>
      <c r="Q46" s="10">
        <f>КМС!Q47+ИГС!Q47+МАКС!Q47</f>
        <v>0</v>
      </c>
      <c r="R46" s="9">
        <f>КМС!R47+ИГС!R47+МАКС!R47</f>
        <v>0</v>
      </c>
      <c r="S46" s="10">
        <f>КМС!S47+ИГС!S47+МАКС!S47</f>
        <v>0</v>
      </c>
      <c r="T46" s="9">
        <f>КМС!T47+ИГС!T47+МАКС!T47</f>
        <v>0</v>
      </c>
    </row>
    <row r="47" spans="1:20" x14ac:dyDescent="0.25">
      <c r="A47" s="27">
        <f t="shared" si="2"/>
        <v>37</v>
      </c>
      <c r="B47" s="53" t="s">
        <v>109</v>
      </c>
      <c r="C47" s="9">
        <f>КМС!C48+ИГС!C48+МАКС!C48</f>
        <v>18816408</v>
      </c>
      <c r="D47" s="9">
        <f>КМС!D48+ИГС!D48+МАКС!D48</f>
        <v>18816408</v>
      </c>
      <c r="E47" s="10">
        <f>КМС!E48+ИГС!E48+МАКС!E48</f>
        <v>0</v>
      </c>
      <c r="F47" s="9">
        <f>КМС!F48+ИГС!F48+МАКС!F48</f>
        <v>0</v>
      </c>
      <c r="G47" s="10">
        <f>КМС!G48+ИГС!G48+МАКС!G48</f>
        <v>0</v>
      </c>
      <c r="H47" s="9">
        <f>КМС!H48+ИГС!H48+МАКС!H48</f>
        <v>0</v>
      </c>
      <c r="I47" s="10">
        <f>КМС!I48+ИГС!I48+МАКС!I48</f>
        <v>216</v>
      </c>
      <c r="J47" s="9">
        <f>КМС!J48+ИГС!J48+МАКС!J48</f>
        <v>18816408</v>
      </c>
      <c r="K47" s="10">
        <f>КМС!K48+ИГС!K48+МАКС!K48</f>
        <v>0</v>
      </c>
      <c r="L47" s="9">
        <f>КМС!L48+ИГС!L48+МАКС!L48</f>
        <v>0</v>
      </c>
      <c r="M47" s="10">
        <f>КМС!M48+ИГС!M48+МАКС!M48</f>
        <v>0</v>
      </c>
      <c r="N47" s="9">
        <f>КМС!N48+ИГС!N48+МАКС!N48</f>
        <v>0</v>
      </c>
      <c r="O47" s="10">
        <f>КМС!O48+ИГС!O48+МАКС!O48</f>
        <v>0</v>
      </c>
      <c r="P47" s="9">
        <f>КМС!P48+ИГС!P48+МАКС!P48</f>
        <v>0</v>
      </c>
      <c r="Q47" s="10">
        <f>КМС!Q48+ИГС!Q48+МАКС!Q48</f>
        <v>0</v>
      </c>
      <c r="R47" s="9">
        <f>КМС!R48+ИГС!R48+МАКС!R48</f>
        <v>0</v>
      </c>
      <c r="S47" s="10">
        <f>КМС!S48+ИГС!S48+МАКС!S48</f>
        <v>0</v>
      </c>
      <c r="T47" s="9">
        <f>КМС!T48+ИГС!T48+МАКС!T48</f>
        <v>0</v>
      </c>
    </row>
    <row r="48" spans="1:20" x14ac:dyDescent="0.25">
      <c r="A48" s="27"/>
      <c r="B48" s="52" t="s">
        <v>34</v>
      </c>
      <c r="C48" s="9">
        <f>КМС!C49+ИГС!C49+МАКС!C49</f>
        <v>0</v>
      </c>
      <c r="D48" s="9">
        <f>КМС!D49+ИГС!D49+МАКС!D49</f>
        <v>0</v>
      </c>
      <c r="E48" s="10">
        <f>КМС!E49+ИГС!E49+МАКС!E49</f>
        <v>0</v>
      </c>
      <c r="F48" s="9">
        <f>КМС!F49+ИГС!F49+МАКС!F49</f>
        <v>0</v>
      </c>
      <c r="G48" s="10">
        <f>КМС!G49+ИГС!G49+МАКС!G49</f>
        <v>0</v>
      </c>
      <c r="H48" s="9">
        <f>КМС!H49+ИГС!H49+МАКС!H49</f>
        <v>0</v>
      </c>
      <c r="I48" s="10">
        <f>КМС!I49+ИГС!I49+МАКС!I49</f>
        <v>0</v>
      </c>
      <c r="J48" s="9">
        <f>КМС!J49+ИГС!J49+МАКС!J49</f>
        <v>0</v>
      </c>
      <c r="K48" s="10">
        <f>КМС!K49+ИГС!K49+МАКС!K49</f>
        <v>0</v>
      </c>
      <c r="L48" s="9">
        <f>КМС!L49+ИГС!L49+МАКС!L49</f>
        <v>0</v>
      </c>
      <c r="M48" s="10">
        <f>КМС!M49+ИГС!M49+МАКС!M49</f>
        <v>0</v>
      </c>
      <c r="N48" s="9">
        <f>КМС!N49+ИГС!N49+МАКС!N49</f>
        <v>0</v>
      </c>
      <c r="O48" s="10">
        <f>КМС!O49+ИГС!O49+МАКС!O49</f>
        <v>0</v>
      </c>
      <c r="P48" s="9">
        <f>КМС!P49+ИГС!P49+МАКС!P49</f>
        <v>0</v>
      </c>
      <c r="Q48" s="10">
        <f>КМС!Q49+ИГС!Q49+МАКС!Q49</f>
        <v>0</v>
      </c>
      <c r="R48" s="9">
        <f>КМС!R49+ИГС!R49+МАКС!R49</f>
        <v>0</v>
      </c>
      <c r="S48" s="10">
        <f>КМС!S49+ИГС!S49+МАКС!S49</f>
        <v>0</v>
      </c>
      <c r="T48" s="9">
        <f>КМС!T49+ИГС!T49+МАКС!T49</f>
        <v>0</v>
      </c>
    </row>
    <row r="49" spans="1:20" x14ac:dyDescent="0.25">
      <c r="A49" s="27">
        <f>A47+1</f>
        <v>38</v>
      </c>
      <c r="B49" s="28" t="s">
        <v>35</v>
      </c>
      <c r="C49" s="9">
        <f>КМС!C50+ИГС!C50+МАКС!C50</f>
        <v>86461280.989999995</v>
      </c>
      <c r="D49" s="9">
        <f>КМС!D50+ИГС!D50+МАКС!D50</f>
        <v>55218041.770000003</v>
      </c>
      <c r="E49" s="10">
        <f>КМС!E50+ИГС!E50+МАКС!E50</f>
        <v>61362</v>
      </c>
      <c r="F49" s="9">
        <f>КМС!F50+ИГС!F50+МАКС!F50</f>
        <v>26115197.91</v>
      </c>
      <c r="G49" s="10">
        <f>КМС!G50+ИГС!G50+МАКС!G50</f>
        <v>5430</v>
      </c>
      <c r="H49" s="9">
        <f>КМС!H50+ИГС!H50+МАКС!H50</f>
        <v>2411029.2400000002</v>
      </c>
      <c r="I49" s="10">
        <f>КМС!I50+ИГС!I50+МАКС!I50</f>
        <v>17996</v>
      </c>
      <c r="J49" s="9">
        <f>КМС!J50+ИГС!J50+МАКС!J50</f>
        <v>26691814.620000001</v>
      </c>
      <c r="K49" s="10">
        <f>КМС!K50+ИГС!K50+МАКС!K50</f>
        <v>625</v>
      </c>
      <c r="L49" s="9">
        <f>КМС!L50+ИГС!L50+МАКС!L50</f>
        <v>7749037.9199999999</v>
      </c>
      <c r="M49" s="10">
        <f>КМС!M50+ИГС!M50+МАКС!M50</f>
        <v>564</v>
      </c>
      <c r="N49" s="9">
        <f>КМС!N50+ИГС!N50+МАКС!N50</f>
        <v>12072400.26</v>
      </c>
      <c r="O49" s="10">
        <f>КМС!O50+ИГС!O50+МАКС!O50</f>
        <v>0</v>
      </c>
      <c r="P49" s="9">
        <f>КМС!P50+ИГС!P50+МАКС!P50</f>
        <v>0</v>
      </c>
      <c r="Q49" s="10">
        <f>КМС!Q50+ИГС!Q50+МАКС!Q50</f>
        <v>0</v>
      </c>
      <c r="R49" s="9">
        <f>КМС!R50+ИГС!R50+МАКС!R50</f>
        <v>0</v>
      </c>
      <c r="S49" s="10">
        <f>КМС!S50+ИГС!S50+МАКС!S50</f>
        <v>5144</v>
      </c>
      <c r="T49" s="9">
        <f>КМС!T50+ИГС!T50+МАКС!T50</f>
        <v>11421801.039999999</v>
      </c>
    </row>
    <row r="50" spans="1:20" x14ac:dyDescent="0.25">
      <c r="A50" s="27"/>
      <c r="B50" s="52" t="s">
        <v>36</v>
      </c>
      <c r="C50" s="9">
        <f>КМС!C51+ИГС!C51+МАКС!C51</f>
        <v>0</v>
      </c>
      <c r="D50" s="9">
        <f>КМС!D51+ИГС!D51+МАКС!D51</f>
        <v>0</v>
      </c>
      <c r="E50" s="10">
        <f>КМС!E51+ИГС!E51+МАКС!E51</f>
        <v>0</v>
      </c>
      <c r="F50" s="9">
        <f>КМС!F51+ИГС!F51+МАКС!F51</f>
        <v>0</v>
      </c>
      <c r="G50" s="10">
        <f>КМС!G51+ИГС!G51+МАКС!G51</f>
        <v>0</v>
      </c>
      <c r="H50" s="9">
        <f>КМС!H51+ИГС!H51+МАКС!H51</f>
        <v>0</v>
      </c>
      <c r="I50" s="10">
        <f>КМС!I51+ИГС!I51+МАКС!I51</f>
        <v>0</v>
      </c>
      <c r="J50" s="9">
        <f>КМС!J51+ИГС!J51+МАКС!J51</f>
        <v>0</v>
      </c>
      <c r="K50" s="10">
        <f>КМС!K51+ИГС!K51+МАКС!K51</f>
        <v>0</v>
      </c>
      <c r="L50" s="9">
        <f>КМС!L51+ИГС!L51+МАКС!L51</f>
        <v>0</v>
      </c>
      <c r="M50" s="10">
        <f>КМС!M51+ИГС!M51+МАКС!M51</f>
        <v>0</v>
      </c>
      <c r="N50" s="9">
        <f>КМС!N51+ИГС!N51+МАКС!N51</f>
        <v>0</v>
      </c>
      <c r="O50" s="10">
        <f>КМС!O51+ИГС!O51+МАКС!O51</f>
        <v>0</v>
      </c>
      <c r="P50" s="9">
        <f>КМС!P51+ИГС!P51+МАКС!P51</f>
        <v>0</v>
      </c>
      <c r="Q50" s="10">
        <f>КМС!Q51+ИГС!Q51+МАКС!Q51</f>
        <v>0</v>
      </c>
      <c r="R50" s="9">
        <f>КМС!R51+ИГС!R51+МАКС!R51</f>
        <v>0</v>
      </c>
      <c r="S50" s="10">
        <f>КМС!S51+ИГС!S51+МАКС!S51</f>
        <v>0</v>
      </c>
      <c r="T50" s="9">
        <f>КМС!T51+ИГС!T51+МАКС!T51</f>
        <v>0</v>
      </c>
    </row>
    <row r="51" spans="1:20" x14ac:dyDescent="0.25">
      <c r="A51" s="27">
        <f>A49+1</f>
        <v>39</v>
      </c>
      <c r="B51" s="53" t="s">
        <v>37</v>
      </c>
      <c r="C51" s="9">
        <f>КМС!C52+ИГС!C52+МАКС!C52</f>
        <v>553936356.25999999</v>
      </c>
      <c r="D51" s="9">
        <f>КМС!D52+ИГС!D52+МАКС!D52</f>
        <v>242504444.00999999</v>
      </c>
      <c r="E51" s="10">
        <f>КМС!E52+ИГС!E52+МАКС!E52</f>
        <v>163213</v>
      </c>
      <c r="F51" s="9">
        <f>КМС!F52+ИГС!F52+МАКС!F52</f>
        <v>86191614.379999995</v>
      </c>
      <c r="G51" s="10">
        <f>КМС!G52+ИГС!G52+МАКС!G52</f>
        <v>16479</v>
      </c>
      <c r="H51" s="9">
        <f>КМС!H52+ИГС!H52+МАКС!H52</f>
        <v>7279144.21</v>
      </c>
      <c r="I51" s="10">
        <f>КМС!I52+ИГС!I52+МАКС!I52</f>
        <v>87395</v>
      </c>
      <c r="J51" s="9">
        <f>КМС!J52+ИГС!J52+МАКС!J52</f>
        <v>149033685.41999999</v>
      </c>
      <c r="K51" s="10">
        <f>КМС!K52+ИГС!K52+МАКС!K52</f>
        <v>4333</v>
      </c>
      <c r="L51" s="9">
        <f>КМС!L52+ИГС!L52+МАКС!L52</f>
        <v>39013855.560000002</v>
      </c>
      <c r="M51" s="10">
        <f>КМС!M52+ИГС!M52+МАКС!M52</f>
        <v>10775</v>
      </c>
      <c r="N51" s="9">
        <f>КМС!N52+ИГС!N52+МАКС!N52</f>
        <v>223461637.11000001</v>
      </c>
      <c r="O51" s="10">
        <f>КМС!O52+ИГС!O52+МАКС!O52</f>
        <v>0</v>
      </c>
      <c r="P51" s="9">
        <f>КМС!P52+ИГС!P52+МАКС!P52</f>
        <v>0</v>
      </c>
      <c r="Q51" s="10">
        <f>КМС!Q52+ИГС!Q52+МАКС!Q52</f>
        <v>0</v>
      </c>
      <c r="R51" s="9">
        <f>КМС!R52+ИГС!R52+МАКС!R52</f>
        <v>0</v>
      </c>
      <c r="S51" s="10">
        <f>КМС!S52+ИГС!S52+МАКС!S52</f>
        <v>32157</v>
      </c>
      <c r="T51" s="9">
        <f>КМС!T52+ИГС!T52+МАКС!T52</f>
        <v>48956419.579999998</v>
      </c>
    </row>
    <row r="52" spans="1:20" x14ac:dyDescent="0.25">
      <c r="A52" s="27">
        <f>A51+1</f>
        <v>40</v>
      </c>
      <c r="B52" s="53" t="s">
        <v>38</v>
      </c>
      <c r="C52" s="9">
        <f>КМС!C53+ИГС!C53+МАКС!C53</f>
        <v>123921111.98999999</v>
      </c>
      <c r="D52" s="9">
        <f>КМС!D53+ИГС!D53+МАКС!D53</f>
        <v>71728872.659999996</v>
      </c>
      <c r="E52" s="10">
        <f>КМС!E53+ИГС!E53+МАКС!E53</f>
        <v>98378</v>
      </c>
      <c r="F52" s="9">
        <f>КМС!F53+ИГС!F53+МАКС!F53</f>
        <v>24324154.57</v>
      </c>
      <c r="G52" s="10">
        <f>КМС!G53+ИГС!G53+МАКС!G53</f>
        <v>12731</v>
      </c>
      <c r="H52" s="9">
        <f>КМС!H53+ИГС!H53+МАКС!H53</f>
        <v>5229661.2699999996</v>
      </c>
      <c r="I52" s="10">
        <f>КМС!I53+ИГС!I53+МАКС!I53</f>
        <v>23104</v>
      </c>
      <c r="J52" s="9">
        <f>КМС!J53+ИГС!J53+МАКС!J53</f>
        <v>42175056.82</v>
      </c>
      <c r="K52" s="10">
        <f>КМС!K53+ИГС!K53+МАКС!K53</f>
        <v>586</v>
      </c>
      <c r="L52" s="9">
        <f>КМС!L53+ИГС!L53+МАКС!L53</f>
        <v>5722304.04</v>
      </c>
      <c r="M52" s="10">
        <f>КМС!M53+ИГС!M53+МАКС!M53</f>
        <v>2709</v>
      </c>
      <c r="N52" s="9">
        <f>КМС!N53+ИГС!N53+МАКС!N53</f>
        <v>46469935.289999999</v>
      </c>
      <c r="O52" s="10">
        <f>КМС!O53+ИГС!O53+МАКС!O53</f>
        <v>0</v>
      </c>
      <c r="P52" s="9">
        <f>КМС!P53+ИГС!P53+МАКС!P53</f>
        <v>0</v>
      </c>
      <c r="Q52" s="10">
        <f>КМС!Q53+ИГС!Q53+МАКС!Q53</f>
        <v>0</v>
      </c>
      <c r="R52" s="9">
        <f>КМС!R53+ИГС!R53+МАКС!R53</f>
        <v>0</v>
      </c>
      <c r="S52" s="10">
        <f>КМС!S53+ИГС!S53+МАКС!S53</f>
        <v>0</v>
      </c>
      <c r="T52" s="9">
        <f>КМС!T53+ИГС!T53+МАКС!T53</f>
        <v>0</v>
      </c>
    </row>
    <row r="53" spans="1:20" x14ac:dyDescent="0.25">
      <c r="A53" s="27">
        <f>A52+1</f>
        <v>41</v>
      </c>
      <c r="B53" s="53" t="s">
        <v>39</v>
      </c>
      <c r="C53" s="9">
        <f>КМС!C54+ИГС!C54+МАКС!C54</f>
        <v>26176008.559999999</v>
      </c>
      <c r="D53" s="9">
        <f>КМС!D54+ИГС!D54+МАКС!D54</f>
        <v>26176008.559999999</v>
      </c>
      <c r="E53" s="10">
        <f>КМС!E54+ИГС!E54+МАКС!E54</f>
        <v>12273</v>
      </c>
      <c r="F53" s="9">
        <f>КМС!F54+ИГС!F54+МАКС!F54</f>
        <v>3743829.56</v>
      </c>
      <c r="G53" s="10">
        <f>КМС!G54+ИГС!G54+МАКС!G54</f>
        <v>2102</v>
      </c>
      <c r="H53" s="9">
        <f>КМС!H54+ИГС!H54+МАКС!H54</f>
        <v>1068677.82</v>
      </c>
      <c r="I53" s="10">
        <f>КМС!I54+ИГС!I54+МАКС!I54</f>
        <v>22246</v>
      </c>
      <c r="J53" s="9">
        <f>КМС!J54+ИГС!J54+МАКС!J54</f>
        <v>21363501.18</v>
      </c>
      <c r="K53" s="10">
        <f>КМС!K54+ИГС!K54+МАКС!K54</f>
        <v>0</v>
      </c>
      <c r="L53" s="9">
        <f>КМС!L54+ИГС!L54+МАКС!L54</f>
        <v>0</v>
      </c>
      <c r="M53" s="10">
        <f>КМС!M54+ИГС!M54+МАКС!M54</f>
        <v>0</v>
      </c>
      <c r="N53" s="9">
        <f>КМС!N54+ИГС!N54+МАКС!N54</f>
        <v>0</v>
      </c>
      <c r="O53" s="10">
        <f>КМС!O54+ИГС!O54+МАКС!O54</f>
        <v>0</v>
      </c>
      <c r="P53" s="9">
        <f>КМС!P54+ИГС!P54+МАКС!P54</f>
        <v>0</v>
      </c>
      <c r="Q53" s="10">
        <f>КМС!Q54+ИГС!Q54+МАКС!Q54</f>
        <v>0</v>
      </c>
      <c r="R53" s="9">
        <f>КМС!R54+ИГС!R54+МАКС!R54</f>
        <v>0</v>
      </c>
      <c r="S53" s="10">
        <f>КМС!S54+ИГС!S54+МАКС!S54</f>
        <v>0</v>
      </c>
      <c r="T53" s="9">
        <f>КМС!T54+ИГС!T54+МАКС!T54</f>
        <v>0</v>
      </c>
    </row>
    <row r="54" spans="1:20" x14ac:dyDescent="0.25">
      <c r="A54" s="27">
        <f>1+A53</f>
        <v>42</v>
      </c>
      <c r="B54" s="53" t="s">
        <v>40</v>
      </c>
      <c r="C54" s="9">
        <f>КМС!C55+ИГС!C55+МАКС!C55</f>
        <v>18616223.52</v>
      </c>
      <c r="D54" s="9">
        <f>КМС!D55+ИГС!D55+МАКС!D55</f>
        <v>12547870.880000001</v>
      </c>
      <c r="E54" s="10">
        <f>КМС!E55+ИГС!E55+МАКС!E55</f>
        <v>15171</v>
      </c>
      <c r="F54" s="9">
        <f>КМС!F55+ИГС!F55+МАКС!F55</f>
        <v>6453492.8399999999</v>
      </c>
      <c r="G54" s="10">
        <f>КМС!G55+ИГС!G55+МАКС!G55</f>
        <v>378</v>
      </c>
      <c r="H54" s="9">
        <f>КМС!H55+ИГС!H55+МАКС!H55</f>
        <v>170223.96</v>
      </c>
      <c r="I54" s="10">
        <f>КМС!I55+ИГС!I55+МАКС!I55</f>
        <v>5794</v>
      </c>
      <c r="J54" s="9">
        <f>КМС!J55+ИГС!J55+МАКС!J55</f>
        <v>5924154.0800000001</v>
      </c>
      <c r="K54" s="10">
        <f>КМС!K55+ИГС!K55+МАКС!K55</f>
        <v>828</v>
      </c>
      <c r="L54" s="9">
        <f>КМС!L55+ИГС!L55+МАКС!L55</f>
        <v>6068352.6399999997</v>
      </c>
      <c r="M54" s="10">
        <f>КМС!M55+ИГС!M55+МАКС!M55</f>
        <v>0</v>
      </c>
      <c r="N54" s="9">
        <f>КМС!N55+ИГС!N55+МАКС!N55</f>
        <v>0</v>
      </c>
      <c r="O54" s="10">
        <f>КМС!O55+ИГС!O55+МАКС!O55</f>
        <v>0</v>
      </c>
      <c r="P54" s="9">
        <f>КМС!P55+ИГС!P55+МАКС!P55</f>
        <v>0</v>
      </c>
      <c r="Q54" s="10">
        <f>КМС!Q55+ИГС!Q55+МАКС!Q55</f>
        <v>0</v>
      </c>
      <c r="R54" s="9">
        <f>КМС!R55+ИГС!R55+МАКС!R55</f>
        <v>0</v>
      </c>
      <c r="S54" s="10">
        <f>КМС!S55+ИГС!S55+МАКС!S55</f>
        <v>0</v>
      </c>
      <c r="T54" s="9">
        <f>КМС!T55+ИГС!T55+МАКС!T55</f>
        <v>0</v>
      </c>
    </row>
    <row r="55" spans="1:20" x14ac:dyDescent="0.25">
      <c r="A55" s="27"/>
      <c r="B55" s="52" t="s">
        <v>41</v>
      </c>
      <c r="C55" s="9">
        <f>КМС!C56+ИГС!C56+МАКС!C56</f>
        <v>0</v>
      </c>
      <c r="D55" s="9">
        <f>КМС!D56+ИГС!D56+МАКС!D56</f>
        <v>0</v>
      </c>
      <c r="E55" s="10">
        <f>КМС!E56+ИГС!E56+МАКС!E56</f>
        <v>0</v>
      </c>
      <c r="F55" s="9">
        <f>КМС!F56+ИГС!F56+МАКС!F56</f>
        <v>0</v>
      </c>
      <c r="G55" s="10">
        <f>КМС!G56+ИГС!G56+МАКС!G56</f>
        <v>0</v>
      </c>
      <c r="H55" s="9">
        <f>КМС!H56+ИГС!H56+МАКС!H56</f>
        <v>0</v>
      </c>
      <c r="I55" s="10">
        <f>КМС!I56+ИГС!I56+МАКС!I56</f>
        <v>0</v>
      </c>
      <c r="J55" s="9">
        <f>КМС!J56+ИГС!J56+МАКС!J56</f>
        <v>0</v>
      </c>
      <c r="K55" s="10">
        <f>КМС!K56+ИГС!K56+МАКС!K56</f>
        <v>0</v>
      </c>
      <c r="L55" s="9">
        <f>КМС!L56+ИГС!L56+МАКС!L56</f>
        <v>0</v>
      </c>
      <c r="M55" s="10">
        <f>КМС!M56+ИГС!M56+МАКС!M56</f>
        <v>0</v>
      </c>
      <c r="N55" s="9">
        <f>КМС!N56+ИГС!N56+МАКС!N56</f>
        <v>0</v>
      </c>
      <c r="O55" s="10">
        <f>КМС!O56+ИГС!O56+МАКС!O56</f>
        <v>0</v>
      </c>
      <c r="P55" s="9">
        <f>КМС!P56+ИГС!P56+МАКС!P56</f>
        <v>0</v>
      </c>
      <c r="Q55" s="10">
        <f>КМС!Q56+ИГС!Q56+МАКС!Q56</f>
        <v>0</v>
      </c>
      <c r="R55" s="9">
        <f>КМС!R56+ИГС!R56+МАКС!R56</f>
        <v>0</v>
      </c>
      <c r="S55" s="10">
        <f>КМС!S56+ИГС!S56+МАКС!S56</f>
        <v>0</v>
      </c>
      <c r="T55" s="9">
        <f>КМС!T56+ИГС!T56+МАКС!T56</f>
        <v>0</v>
      </c>
    </row>
    <row r="56" spans="1:20" x14ac:dyDescent="0.25">
      <c r="A56" s="27">
        <f>1+A54</f>
        <v>43</v>
      </c>
      <c r="B56" s="53" t="s">
        <v>136</v>
      </c>
      <c r="C56" s="9">
        <f>КМС!C57+ИГС!C57+МАКС!C57</f>
        <v>362516679.11000001</v>
      </c>
      <c r="D56" s="9">
        <f>КМС!D57+ИГС!D57+МАКС!D57</f>
        <v>195998216.02000001</v>
      </c>
      <c r="E56" s="10">
        <f>КМС!E57+ИГС!E57+МАКС!E57</f>
        <v>191822</v>
      </c>
      <c r="F56" s="9">
        <f>КМС!F57+ИГС!F57+МАКС!F57</f>
        <v>61241674.460000001</v>
      </c>
      <c r="G56" s="10">
        <f>КМС!G57+ИГС!G57+МАКС!G57</f>
        <v>22252</v>
      </c>
      <c r="H56" s="9">
        <f>КМС!H57+ИГС!H57+МАКС!H57</f>
        <v>10495060.609999999</v>
      </c>
      <c r="I56" s="10">
        <f>КМС!I57+ИГС!I57+МАКС!I57</f>
        <v>108603</v>
      </c>
      <c r="J56" s="9">
        <f>КМС!J57+ИГС!J57+МАКС!J57</f>
        <v>124261480.95</v>
      </c>
      <c r="K56" s="10">
        <f>КМС!K57+ИГС!K57+МАКС!K57</f>
        <v>2909</v>
      </c>
      <c r="L56" s="9">
        <f>КМС!L57+ИГС!L57+МАКС!L57</f>
        <v>36499884.960000001</v>
      </c>
      <c r="M56" s="10">
        <f>КМС!M57+ИГС!M57+МАКС!M57</f>
        <v>7169</v>
      </c>
      <c r="N56" s="9">
        <f>КМС!N57+ИГС!N57+МАКС!N57</f>
        <v>130018578.13</v>
      </c>
      <c r="O56" s="10">
        <f>КМС!O57+ИГС!O57+МАКС!O57</f>
        <v>0</v>
      </c>
      <c r="P56" s="9">
        <f>КМС!P57+ИГС!P57+МАКС!P57</f>
        <v>0</v>
      </c>
      <c r="Q56" s="10">
        <f>КМС!Q57+ИГС!Q57+МАКС!Q57</f>
        <v>0</v>
      </c>
      <c r="R56" s="9">
        <f>КМС!R57+ИГС!R57+МАКС!R57</f>
        <v>0</v>
      </c>
      <c r="S56" s="10">
        <f>КМС!S57+ИГС!S57+МАКС!S57</f>
        <v>0</v>
      </c>
      <c r="T56" s="9">
        <f>КМС!T57+ИГС!T57+МАКС!T57</f>
        <v>0</v>
      </c>
    </row>
    <row r="57" spans="1:20" x14ac:dyDescent="0.25">
      <c r="A57" s="27">
        <f>1+A56</f>
        <v>44</v>
      </c>
      <c r="B57" s="53" t="s">
        <v>42</v>
      </c>
      <c r="C57" s="9">
        <f>КМС!C58+ИГС!C58+МАКС!C58</f>
        <v>18337896.77</v>
      </c>
      <c r="D57" s="9">
        <f>КМС!D58+ИГС!D58+МАКС!D58</f>
        <v>18337896.77</v>
      </c>
      <c r="E57" s="10">
        <f>КМС!E58+ИГС!E58+МАКС!E58</f>
        <v>5935</v>
      </c>
      <c r="F57" s="9">
        <f>КМС!F58+ИГС!F58+МАКС!F58</f>
        <v>1810448</v>
      </c>
      <c r="G57" s="10">
        <f>КМС!G58+ИГС!G58+МАКС!G58</f>
        <v>8778</v>
      </c>
      <c r="H57" s="9">
        <f>КМС!H58+ИГС!H58+МАКС!H58</f>
        <v>4462822.9800000004</v>
      </c>
      <c r="I57" s="10">
        <f>КМС!I58+ИГС!I58+МАКС!I58</f>
        <v>12563</v>
      </c>
      <c r="J57" s="9">
        <f>КМС!J58+ИГС!J58+МАКС!J58</f>
        <v>12064625.789999999</v>
      </c>
      <c r="K57" s="10">
        <f>КМС!K58+ИГС!K58+МАКС!K58</f>
        <v>0</v>
      </c>
      <c r="L57" s="9">
        <f>КМС!L58+ИГС!L58+МАКС!L58</f>
        <v>0</v>
      </c>
      <c r="M57" s="10">
        <f>КМС!M58+ИГС!M58+МАКС!M58</f>
        <v>0</v>
      </c>
      <c r="N57" s="9">
        <f>КМС!N58+ИГС!N58+МАКС!N58</f>
        <v>0</v>
      </c>
      <c r="O57" s="10">
        <f>КМС!O58+ИГС!O58+МАКС!O58</f>
        <v>0</v>
      </c>
      <c r="P57" s="9">
        <f>КМС!P58+ИГС!P58+МАКС!P58</f>
        <v>0</v>
      </c>
      <c r="Q57" s="10">
        <f>КМС!Q58+ИГС!Q58+МАКС!Q58</f>
        <v>0</v>
      </c>
      <c r="R57" s="9">
        <f>КМС!R58+ИГС!R58+МАКС!R58</f>
        <v>0</v>
      </c>
      <c r="S57" s="10">
        <f>КМС!S58+ИГС!S58+МАКС!S58</f>
        <v>0</v>
      </c>
      <c r="T57" s="9">
        <f>КМС!T58+ИГС!T58+МАКС!T58</f>
        <v>0</v>
      </c>
    </row>
    <row r="58" spans="1:20" x14ac:dyDescent="0.25">
      <c r="A58" s="27">
        <f>1+A57</f>
        <v>45</v>
      </c>
      <c r="B58" s="53" t="s">
        <v>43</v>
      </c>
      <c r="C58" s="9">
        <f>КМС!C59+ИГС!C59+МАКС!C59</f>
        <v>59624690.32</v>
      </c>
      <c r="D58" s="9">
        <f>КМС!D59+ИГС!D59+МАКС!D59</f>
        <v>0</v>
      </c>
      <c r="E58" s="10">
        <f>КМС!E59+ИГС!E59+МАКС!E59</f>
        <v>0</v>
      </c>
      <c r="F58" s="9">
        <f>КМС!F59+ИГС!F59+МАКС!F59</f>
        <v>0</v>
      </c>
      <c r="G58" s="10">
        <f>КМС!G59+ИГС!G59+МАКС!G59</f>
        <v>0</v>
      </c>
      <c r="H58" s="9">
        <f>КМС!H59+ИГС!H59+МАКС!H59</f>
        <v>0</v>
      </c>
      <c r="I58" s="10">
        <f>КМС!I59+ИГС!I59+МАКС!I59</f>
        <v>0</v>
      </c>
      <c r="J58" s="9">
        <f>КМС!J59+ИГС!J59+МАКС!J59</f>
        <v>0</v>
      </c>
      <c r="K58" s="10">
        <f>КМС!K59+ИГС!K59+МАКС!K59</f>
        <v>0</v>
      </c>
      <c r="L58" s="9">
        <f>КМС!L59+ИГС!L59+МАКС!L59</f>
        <v>0</v>
      </c>
      <c r="M58" s="10">
        <f>КМС!M59+ИГС!M59+МАКС!M59</f>
        <v>0</v>
      </c>
      <c r="N58" s="9">
        <f>КМС!N59+ИГС!N59+МАКС!N59</f>
        <v>0</v>
      </c>
      <c r="O58" s="10">
        <f>КМС!O59+ИГС!O59+МАКС!O59</f>
        <v>0</v>
      </c>
      <c r="P58" s="9">
        <f>КМС!P59+ИГС!P59+МАКС!P59</f>
        <v>0</v>
      </c>
      <c r="Q58" s="10">
        <f>КМС!Q59+ИГС!Q59+МАКС!Q59</f>
        <v>0</v>
      </c>
      <c r="R58" s="9">
        <f>КМС!R59+ИГС!R59+МАКС!R59</f>
        <v>0</v>
      </c>
      <c r="S58" s="10">
        <f>КМС!S59+ИГС!S59+МАКС!S59</f>
        <v>22485</v>
      </c>
      <c r="T58" s="9">
        <f>КМС!T59+ИГС!T59+МАКС!T59</f>
        <v>59624690.32</v>
      </c>
    </row>
    <row r="59" spans="1:20" x14ac:dyDescent="0.25">
      <c r="A59" s="27">
        <f>1+A58</f>
        <v>46</v>
      </c>
      <c r="B59" s="53" t="s">
        <v>156</v>
      </c>
      <c r="C59" s="9">
        <f>КМС!C60+ИГС!C60+МАКС!C60</f>
        <v>2381324.65</v>
      </c>
      <c r="D59" s="9">
        <f>КМС!D60+ИГС!D60+МАКС!D60</f>
        <v>2381324.65</v>
      </c>
      <c r="E59" s="10">
        <f>КМС!E60+ИГС!E60+МАКС!E60</f>
        <v>352</v>
      </c>
      <c r="F59" s="9">
        <f>КМС!F60+ИГС!F60+МАКС!F60</f>
        <v>107376.19</v>
      </c>
      <c r="G59" s="10">
        <f>КМС!G60+ИГС!G60+МАКС!G60</f>
        <v>1186</v>
      </c>
      <c r="H59" s="9">
        <f>КМС!H60+ИГС!H60+МАКС!H60</f>
        <v>602974.26</v>
      </c>
      <c r="I59" s="10">
        <f>КМС!I60+ИГС!I60+МАКС!I60</f>
        <v>1740</v>
      </c>
      <c r="J59" s="9">
        <f>КМС!J60+ИГС!J60+МАКС!J60</f>
        <v>1670974.2</v>
      </c>
      <c r="K59" s="10">
        <f>КМС!K60+ИГС!K60+МАКС!K60</f>
        <v>0</v>
      </c>
      <c r="L59" s="9">
        <f>КМС!L60+ИГС!L60+МАКС!L60</f>
        <v>0</v>
      </c>
      <c r="M59" s="10">
        <f>КМС!M60+ИГС!M60+МАКС!M60</f>
        <v>0</v>
      </c>
      <c r="N59" s="9">
        <f>КМС!N60+ИГС!N60+МАКС!N60</f>
        <v>0</v>
      </c>
      <c r="O59" s="10">
        <f>КМС!O60+ИГС!O60+МАКС!O60</f>
        <v>0</v>
      </c>
      <c r="P59" s="9">
        <f>КМС!P60+ИГС!P60+МАКС!P60</f>
        <v>0</v>
      </c>
      <c r="Q59" s="10">
        <f>КМС!Q60+ИГС!Q60+МАКС!Q60</f>
        <v>0</v>
      </c>
      <c r="R59" s="9">
        <f>КМС!R60+ИГС!R60+МАКС!R60</f>
        <v>0</v>
      </c>
      <c r="S59" s="10">
        <f>КМС!S60+ИГС!S60+МАКС!S60</f>
        <v>0</v>
      </c>
      <c r="T59" s="9">
        <f>КМС!T60+ИГС!T60+МАКС!T60</f>
        <v>0</v>
      </c>
    </row>
    <row r="60" spans="1:20" x14ac:dyDescent="0.25">
      <c r="A60" s="27"/>
      <c r="B60" s="52" t="s">
        <v>44</v>
      </c>
      <c r="C60" s="9">
        <f>КМС!C61+ИГС!C61+МАКС!C61</f>
        <v>0</v>
      </c>
      <c r="D60" s="9">
        <f>КМС!D61+ИГС!D61+МАКС!D61</f>
        <v>0</v>
      </c>
      <c r="E60" s="10">
        <f>КМС!E61+ИГС!E61+МАКС!E61</f>
        <v>0</v>
      </c>
      <c r="F60" s="9">
        <f>КМС!F61+ИГС!F61+МАКС!F61</f>
        <v>0</v>
      </c>
      <c r="G60" s="10">
        <f>КМС!G61+ИГС!G61+МАКС!G61</f>
        <v>0</v>
      </c>
      <c r="H60" s="9">
        <f>КМС!H61+ИГС!H61+МАКС!H61</f>
        <v>0</v>
      </c>
      <c r="I60" s="10">
        <f>КМС!I61+ИГС!I61+МАКС!I61</f>
        <v>0</v>
      </c>
      <c r="J60" s="9">
        <f>КМС!J61+ИГС!J61+МАКС!J61</f>
        <v>0</v>
      </c>
      <c r="K60" s="10">
        <f>КМС!K61+ИГС!K61+МАКС!K61</f>
        <v>0</v>
      </c>
      <c r="L60" s="9">
        <f>КМС!L61+ИГС!L61+МАКС!L61</f>
        <v>0</v>
      </c>
      <c r="M60" s="10">
        <f>КМС!M61+ИГС!M61+МАКС!M61</f>
        <v>0</v>
      </c>
      <c r="N60" s="9">
        <f>КМС!N61+ИГС!N61+МАКС!N61</f>
        <v>0</v>
      </c>
      <c r="O60" s="10">
        <f>КМС!O61+ИГС!O61+МАКС!O61</f>
        <v>0</v>
      </c>
      <c r="P60" s="9">
        <f>КМС!P61+ИГС!P61+МАКС!P61</f>
        <v>0</v>
      </c>
      <c r="Q60" s="10">
        <f>КМС!Q61+ИГС!Q61+МАКС!Q61</f>
        <v>0</v>
      </c>
      <c r="R60" s="9">
        <f>КМС!R61+ИГС!R61+МАКС!R61</f>
        <v>0</v>
      </c>
      <c r="S60" s="10">
        <f>КМС!S61+ИГС!S61+МАКС!S61</f>
        <v>0</v>
      </c>
      <c r="T60" s="9">
        <f>КМС!T61+ИГС!T61+МАКС!T61</f>
        <v>0</v>
      </c>
    </row>
    <row r="61" spans="1:20" x14ac:dyDescent="0.25">
      <c r="A61" s="27">
        <f>1+A59</f>
        <v>47</v>
      </c>
      <c r="B61" s="53" t="s">
        <v>45</v>
      </c>
      <c r="C61" s="9">
        <f>КМС!C62+ИГС!C62+МАКС!C62</f>
        <v>137409069.88999999</v>
      </c>
      <c r="D61" s="9">
        <f>КМС!D62+ИГС!D62+МАКС!D62</f>
        <v>67265625.450000003</v>
      </c>
      <c r="E61" s="10">
        <f>КМС!E62+ИГС!E62+МАКС!E62</f>
        <v>55140</v>
      </c>
      <c r="F61" s="9">
        <f>КМС!F62+ИГС!F62+МАКС!F62</f>
        <v>22826326.640000001</v>
      </c>
      <c r="G61" s="10">
        <f>КМС!G62+ИГС!G62+МАКС!G62</f>
        <v>9862</v>
      </c>
      <c r="H61" s="9">
        <f>КМС!H62+ИГС!H62+МАКС!H62</f>
        <v>4737647.63</v>
      </c>
      <c r="I61" s="10">
        <f>КМС!I62+ИГС!I62+МАКС!I62</f>
        <v>35081</v>
      </c>
      <c r="J61" s="9">
        <f>КМС!J62+ИГС!J62+МАКС!J62</f>
        <v>39701651.18</v>
      </c>
      <c r="K61" s="10">
        <f>КМС!K62+ИГС!K62+МАКС!K62</f>
        <v>1321</v>
      </c>
      <c r="L61" s="9">
        <f>КМС!L62+ИГС!L62+МАКС!L62</f>
        <v>15199675.24</v>
      </c>
      <c r="M61" s="10">
        <f>КМС!M62+ИГС!M62+МАКС!M62</f>
        <v>2687</v>
      </c>
      <c r="N61" s="9">
        <f>КМС!N62+ИГС!N62+МАКС!N62</f>
        <v>43724278.93</v>
      </c>
      <c r="O61" s="10">
        <f>КМС!O62+ИГС!O62+МАКС!O62</f>
        <v>0</v>
      </c>
      <c r="P61" s="9">
        <f>КМС!P62+ИГС!P62+МАКС!P62</f>
        <v>0</v>
      </c>
      <c r="Q61" s="10">
        <f>КМС!Q62+ИГС!Q62+МАКС!Q62</f>
        <v>0</v>
      </c>
      <c r="R61" s="9">
        <f>КМС!R62+ИГС!R62+МАКС!R62</f>
        <v>0</v>
      </c>
      <c r="S61" s="10">
        <f>КМС!S62+ИГС!S62+МАКС!S62</f>
        <v>6013</v>
      </c>
      <c r="T61" s="9">
        <f>КМС!T62+ИГС!T62+МАКС!T62</f>
        <v>11219490.27</v>
      </c>
    </row>
    <row r="62" spans="1:20" x14ac:dyDescent="0.25">
      <c r="A62" s="27">
        <f>1+A61</f>
        <v>48</v>
      </c>
      <c r="B62" s="53" t="s">
        <v>157</v>
      </c>
      <c r="C62" s="9">
        <f>КМС!C63+ИГС!C63+МАКС!C63</f>
        <v>1454572.31</v>
      </c>
      <c r="D62" s="9">
        <f>КМС!D63+ИГС!D63+МАКС!D63</f>
        <v>1454572.31</v>
      </c>
      <c r="E62" s="10">
        <f>КМС!E63+ИГС!E63+МАКС!E63</f>
        <v>1978</v>
      </c>
      <c r="F62" s="9">
        <f>КМС!F63+ИГС!F63+МАКС!F63</f>
        <v>603380.99</v>
      </c>
      <c r="G62" s="10">
        <f>КМС!G63+ИГС!G63+МАКС!G63</f>
        <v>760</v>
      </c>
      <c r="H62" s="9">
        <f>КМС!H63+ИГС!H63+МАКС!H63</f>
        <v>386391.6</v>
      </c>
      <c r="I62" s="10">
        <f>КМС!I63+ИГС!I63+МАКС!I63</f>
        <v>484</v>
      </c>
      <c r="J62" s="9">
        <f>КМС!J63+ИГС!J63+МАКС!J63</f>
        <v>464799.72</v>
      </c>
      <c r="K62" s="10">
        <f>КМС!K63+ИГС!K63+МАКС!K63</f>
        <v>0</v>
      </c>
      <c r="L62" s="9">
        <f>КМС!L63+ИГС!L63+МАКС!L63</f>
        <v>0</v>
      </c>
      <c r="M62" s="10">
        <f>КМС!M63+ИГС!M63+МАКС!M63</f>
        <v>0</v>
      </c>
      <c r="N62" s="9">
        <f>КМС!N63+ИГС!N63+МАКС!N63</f>
        <v>0</v>
      </c>
      <c r="O62" s="10">
        <f>КМС!O63+ИГС!O63+МАКС!O63</f>
        <v>0</v>
      </c>
      <c r="P62" s="9">
        <f>КМС!P63+ИГС!P63+МАКС!P63</f>
        <v>0</v>
      </c>
      <c r="Q62" s="10">
        <f>КМС!Q63+ИГС!Q63+МАКС!Q63</f>
        <v>0</v>
      </c>
      <c r="R62" s="9">
        <f>КМС!R63+ИГС!R63+МАКС!R63</f>
        <v>0</v>
      </c>
      <c r="S62" s="10">
        <f>КМС!S63+ИГС!S63+МАКС!S63</f>
        <v>0</v>
      </c>
      <c r="T62" s="9">
        <f>КМС!T63+ИГС!T63+МАКС!T63</f>
        <v>0</v>
      </c>
    </row>
    <row r="63" spans="1:20" x14ac:dyDescent="0.25">
      <c r="A63" s="27"/>
      <c r="B63" s="52" t="s">
        <v>46</v>
      </c>
      <c r="C63" s="9">
        <f>КМС!C64+ИГС!C64+МАКС!C64</f>
        <v>0</v>
      </c>
      <c r="D63" s="9">
        <f>КМС!D64+ИГС!D64+МАКС!D64</f>
        <v>0</v>
      </c>
      <c r="E63" s="10">
        <f>КМС!E64+ИГС!E64+МАКС!E64</f>
        <v>0</v>
      </c>
      <c r="F63" s="9">
        <f>КМС!F64+ИГС!F64+МАКС!F64</f>
        <v>0</v>
      </c>
      <c r="G63" s="10">
        <f>КМС!G64+ИГС!G64+МАКС!G64</f>
        <v>0</v>
      </c>
      <c r="H63" s="9">
        <f>КМС!H64+ИГС!H64+МАКС!H64</f>
        <v>0</v>
      </c>
      <c r="I63" s="10">
        <f>КМС!I64+ИГС!I64+МАКС!I64</f>
        <v>0</v>
      </c>
      <c r="J63" s="9">
        <f>КМС!J64+ИГС!J64+МАКС!J64</f>
        <v>0</v>
      </c>
      <c r="K63" s="10">
        <f>КМС!K64+ИГС!K64+МАКС!K64</f>
        <v>0</v>
      </c>
      <c r="L63" s="9">
        <f>КМС!L64+ИГС!L64+МАКС!L64</f>
        <v>0</v>
      </c>
      <c r="M63" s="10">
        <f>КМС!M64+ИГС!M64+МАКС!M64</f>
        <v>0</v>
      </c>
      <c r="N63" s="9">
        <f>КМС!N64+ИГС!N64+МАКС!N64</f>
        <v>0</v>
      </c>
      <c r="O63" s="10">
        <f>КМС!O64+ИГС!O64+МАКС!O64</f>
        <v>0</v>
      </c>
      <c r="P63" s="9">
        <f>КМС!P64+ИГС!P64+МАКС!P64</f>
        <v>0</v>
      </c>
      <c r="Q63" s="10">
        <f>КМС!Q64+ИГС!Q64+МАКС!Q64</f>
        <v>0</v>
      </c>
      <c r="R63" s="9">
        <f>КМС!R64+ИГС!R64+МАКС!R64</f>
        <v>0</v>
      </c>
      <c r="S63" s="10">
        <f>КМС!S64+ИГС!S64+МАКС!S64</f>
        <v>0</v>
      </c>
      <c r="T63" s="9">
        <f>КМС!T64+ИГС!T64+МАКС!T64</f>
        <v>0</v>
      </c>
    </row>
    <row r="64" spans="1:20" x14ac:dyDescent="0.25">
      <c r="A64" s="27">
        <f>A62+1</f>
        <v>49</v>
      </c>
      <c r="B64" s="53" t="s">
        <v>137</v>
      </c>
      <c r="C64" s="9">
        <f>КМС!C65+ИГС!C65+МАКС!C65</f>
        <v>523382354.14999998</v>
      </c>
      <c r="D64" s="9">
        <f>КМС!D65+ИГС!D65+МАКС!D65</f>
        <v>283674398.64999998</v>
      </c>
      <c r="E64" s="10">
        <f>КМС!E65+ИГС!E65+МАКС!E65</f>
        <v>109596</v>
      </c>
      <c r="F64" s="9">
        <f>КМС!F65+ИГС!F65+МАКС!F65</f>
        <v>74165310.379999995</v>
      </c>
      <c r="G64" s="10">
        <f>КМС!G65+ИГС!G65+МАКС!G65</f>
        <v>23405</v>
      </c>
      <c r="H64" s="9">
        <f>КМС!H65+ИГС!H65+МАКС!H65</f>
        <v>11048828.720000001</v>
      </c>
      <c r="I64" s="10">
        <f>КМС!I65+ИГС!I65+МАКС!I65</f>
        <v>75965</v>
      </c>
      <c r="J64" s="9">
        <f>КМС!J65+ИГС!J65+МАКС!J65</f>
        <v>198460259.55000001</v>
      </c>
      <c r="K64" s="10">
        <f>КМС!K65+ИГС!K65+МАКС!K65</f>
        <v>2943</v>
      </c>
      <c r="L64" s="9">
        <f>КМС!L65+ИГС!L65+МАКС!L65</f>
        <v>42914000.700000003</v>
      </c>
      <c r="M64" s="10">
        <f>КМС!M65+ИГС!M65+МАКС!M65</f>
        <v>10467</v>
      </c>
      <c r="N64" s="9">
        <f>КМС!N65+ИГС!N65+МАКС!N65</f>
        <v>196793954.80000001</v>
      </c>
      <c r="O64" s="10">
        <f>КМС!O65+ИГС!O65+МАКС!O65</f>
        <v>0</v>
      </c>
      <c r="P64" s="9">
        <f>КМС!P65+ИГС!P65+МАКС!P65</f>
        <v>0</v>
      </c>
      <c r="Q64" s="10">
        <f>КМС!Q65+ИГС!Q65+МАКС!Q65</f>
        <v>0</v>
      </c>
      <c r="R64" s="9">
        <f>КМС!R65+ИГС!R65+МАКС!R65</f>
        <v>0</v>
      </c>
      <c r="S64" s="10">
        <f>КМС!S65+ИГС!S65+МАКС!S65</f>
        <v>0</v>
      </c>
      <c r="T64" s="9">
        <f>КМС!T65+ИГС!T65+МАКС!T65</f>
        <v>0</v>
      </c>
    </row>
    <row r="65" spans="1:20" x14ac:dyDescent="0.25">
      <c r="A65" s="27">
        <f t="shared" ref="A65:A74" si="3">1+A64</f>
        <v>50</v>
      </c>
      <c r="B65" s="53" t="s">
        <v>47</v>
      </c>
      <c r="C65" s="9">
        <f>КМС!C66+ИГС!C66+МАКС!C66</f>
        <v>69478565.530000001</v>
      </c>
      <c r="D65" s="9">
        <f>КМС!D66+ИГС!D66+МАКС!D66</f>
        <v>54565141.950000003</v>
      </c>
      <c r="E65" s="10">
        <f>КМС!E66+ИГС!E66+МАКС!E66</f>
        <v>68793</v>
      </c>
      <c r="F65" s="9">
        <f>КМС!F66+ИГС!F66+МАКС!F66</f>
        <v>16438333.08</v>
      </c>
      <c r="G65" s="10">
        <f>КМС!G66+ИГС!G66+МАКС!G66</f>
        <v>8514</v>
      </c>
      <c r="H65" s="9">
        <f>КМС!H66+ИГС!H66+МАКС!H66</f>
        <v>3219601.1</v>
      </c>
      <c r="I65" s="10">
        <f>КМС!I66+ИГС!I66+МАКС!I66</f>
        <v>27819</v>
      </c>
      <c r="J65" s="9">
        <f>КМС!J66+ИГС!J66+МАКС!J66</f>
        <v>34907207.770000003</v>
      </c>
      <c r="K65" s="10">
        <f>КМС!K66+ИГС!K66+МАКС!K66</f>
        <v>312</v>
      </c>
      <c r="L65" s="9">
        <f>КМС!L66+ИГС!L66+МАКС!L66</f>
        <v>3143383.64</v>
      </c>
      <c r="M65" s="10">
        <f>КМС!M66+ИГС!M66+МАКС!M66</f>
        <v>736</v>
      </c>
      <c r="N65" s="9">
        <f>КМС!N66+ИГС!N66+МАКС!N66</f>
        <v>11770039.939999999</v>
      </c>
      <c r="O65" s="10">
        <f>КМС!O66+ИГС!O66+МАКС!O66</f>
        <v>0</v>
      </c>
      <c r="P65" s="9">
        <f>КМС!P66+ИГС!P66+МАКС!P66</f>
        <v>0</v>
      </c>
      <c r="Q65" s="10">
        <f>КМС!Q66+ИГС!Q66+МАКС!Q66</f>
        <v>0</v>
      </c>
      <c r="R65" s="9">
        <f>КМС!R66+ИГС!R66+МАКС!R66</f>
        <v>0</v>
      </c>
      <c r="S65" s="10">
        <f>КМС!S66+ИГС!S66+МАКС!S66</f>
        <v>0</v>
      </c>
      <c r="T65" s="9">
        <f>КМС!T66+ИГС!T66+МАКС!T66</f>
        <v>0</v>
      </c>
    </row>
    <row r="66" spans="1:20" x14ac:dyDescent="0.25">
      <c r="A66" s="27">
        <f t="shared" si="3"/>
        <v>51</v>
      </c>
      <c r="B66" s="53" t="s">
        <v>48</v>
      </c>
      <c r="C66" s="9">
        <f>КМС!C67+ИГС!C67+МАКС!C67</f>
        <v>20177222.460000001</v>
      </c>
      <c r="D66" s="9">
        <f>КМС!D67+ИГС!D67+МАКС!D67</f>
        <v>20177222.460000001</v>
      </c>
      <c r="E66" s="10">
        <f>КМС!E67+ИГС!E67+МАКС!E67</f>
        <v>12963</v>
      </c>
      <c r="F66" s="9">
        <f>КМС!F67+ИГС!F67+МАКС!F67</f>
        <v>3954311.28</v>
      </c>
      <c r="G66" s="10">
        <f>КМС!G67+ИГС!G67+МАКС!G67</f>
        <v>2603</v>
      </c>
      <c r="H66" s="9">
        <f>КМС!H67+ИГС!H67+МАКС!H67</f>
        <v>1323391.23</v>
      </c>
      <c r="I66" s="10">
        <f>КМС!I67+ИГС!I67+МАКС!I67</f>
        <v>15515</v>
      </c>
      <c r="J66" s="9">
        <f>КМС!J67+ИГС!J67+МАКС!J67</f>
        <v>14899519.949999999</v>
      </c>
      <c r="K66" s="10">
        <f>КМС!K67+ИГС!K67+МАКС!K67</f>
        <v>0</v>
      </c>
      <c r="L66" s="9">
        <f>КМС!L67+ИГС!L67+МАКС!L67</f>
        <v>0</v>
      </c>
      <c r="M66" s="10">
        <f>КМС!M67+ИГС!M67+МАКС!M67</f>
        <v>0</v>
      </c>
      <c r="N66" s="9">
        <f>КМС!N67+ИГС!N67+МАКС!N67</f>
        <v>0</v>
      </c>
      <c r="O66" s="10">
        <f>КМС!O67+ИГС!O67+МАКС!O67</f>
        <v>0</v>
      </c>
      <c r="P66" s="9">
        <f>КМС!P67+ИГС!P67+МАКС!P67</f>
        <v>0</v>
      </c>
      <c r="Q66" s="10">
        <f>КМС!Q67+ИГС!Q67+МАКС!Q67</f>
        <v>0</v>
      </c>
      <c r="R66" s="9">
        <f>КМС!R67+ИГС!R67+МАКС!R67</f>
        <v>0</v>
      </c>
      <c r="S66" s="10">
        <f>КМС!S67+ИГС!S67+МАКС!S67</f>
        <v>0</v>
      </c>
      <c r="T66" s="9">
        <f>КМС!T67+ИГС!T67+МАКС!T67</f>
        <v>0</v>
      </c>
    </row>
    <row r="67" spans="1:20" x14ac:dyDescent="0.25">
      <c r="A67" s="27">
        <f t="shared" si="3"/>
        <v>52</v>
      </c>
      <c r="B67" s="53" t="s">
        <v>49</v>
      </c>
      <c r="C67" s="9">
        <f>КМС!C68+ИГС!C68+МАКС!C68</f>
        <v>46213382.890000001</v>
      </c>
      <c r="D67" s="9">
        <f>КМС!D68+ИГС!D68+МАКС!D68</f>
        <v>0</v>
      </c>
      <c r="E67" s="10">
        <f>КМС!E68+ИГС!E68+МАКС!E68</f>
        <v>0</v>
      </c>
      <c r="F67" s="9">
        <f>КМС!F68+ИГС!F68+МАКС!F68</f>
        <v>0</v>
      </c>
      <c r="G67" s="10">
        <f>КМС!G68+ИГС!G68+МАКС!G68</f>
        <v>0</v>
      </c>
      <c r="H67" s="9">
        <f>КМС!H68+ИГС!H68+МАКС!H68</f>
        <v>0</v>
      </c>
      <c r="I67" s="10">
        <f>КМС!I68+ИГС!I68+МАКС!I68</f>
        <v>0</v>
      </c>
      <c r="J67" s="9">
        <f>КМС!J68+ИГС!J68+МАКС!J68</f>
        <v>0</v>
      </c>
      <c r="K67" s="10">
        <f>КМС!K68+ИГС!K68+МАКС!K68</f>
        <v>0</v>
      </c>
      <c r="L67" s="9">
        <f>КМС!L68+ИГС!L68+МАКС!L68</f>
        <v>0</v>
      </c>
      <c r="M67" s="10">
        <f>КМС!M68+ИГС!M68+МАКС!M68</f>
        <v>0</v>
      </c>
      <c r="N67" s="9">
        <f>КМС!N68+ИГС!N68+МАКС!N68</f>
        <v>0</v>
      </c>
      <c r="O67" s="10">
        <f>КМС!O68+ИГС!O68+МАКС!O68</f>
        <v>0</v>
      </c>
      <c r="P67" s="9">
        <f>КМС!P68+ИГС!P68+МАКС!P68</f>
        <v>0</v>
      </c>
      <c r="Q67" s="10">
        <f>КМС!Q68+ИГС!Q68+МАКС!Q68</f>
        <v>0</v>
      </c>
      <c r="R67" s="9">
        <f>КМС!R68+ИГС!R68+МАКС!R68</f>
        <v>0</v>
      </c>
      <c r="S67" s="10">
        <f>КМС!S68+ИГС!S68+МАКС!S68</f>
        <v>22905</v>
      </c>
      <c r="T67" s="9">
        <f>КМС!T68+ИГС!T68+МАКС!T68</f>
        <v>46213382.890000001</v>
      </c>
    </row>
    <row r="68" spans="1:20" x14ac:dyDescent="0.25">
      <c r="A68" s="27">
        <f t="shared" si="3"/>
        <v>53</v>
      </c>
      <c r="B68" s="53" t="s">
        <v>50</v>
      </c>
      <c r="C68" s="9">
        <f>КМС!C69+ИГС!C69+МАКС!C69</f>
        <v>21676724.370000001</v>
      </c>
      <c r="D68" s="9">
        <f>КМС!D69+ИГС!D69+МАКС!D69</f>
        <v>6984278.2199999997</v>
      </c>
      <c r="E68" s="10">
        <f>КМС!E69+ИГС!E69+МАКС!E69</f>
        <v>6361</v>
      </c>
      <c r="F68" s="9">
        <f>КМС!F69+ИГС!F69+МАКС!F69</f>
        <v>1908295.42</v>
      </c>
      <c r="G68" s="10">
        <f>КМС!G69+ИГС!G69+МАКС!G69</f>
        <v>2990</v>
      </c>
      <c r="H68" s="9">
        <f>КМС!H69+ИГС!H69+МАКС!H69</f>
        <v>1475667.09</v>
      </c>
      <c r="I68" s="10">
        <f>КМС!I69+ИГС!I69+МАКС!I69</f>
        <v>6398</v>
      </c>
      <c r="J68" s="9">
        <f>КМС!J69+ИГС!J69+МАКС!J69</f>
        <v>3600315.71</v>
      </c>
      <c r="K68" s="10">
        <f>КМС!K69+ИГС!K69+МАКС!K69</f>
        <v>702</v>
      </c>
      <c r="L68" s="9">
        <f>КМС!L69+ИГС!L69+МАКС!L69</f>
        <v>7522391.4100000001</v>
      </c>
      <c r="M68" s="10">
        <f>КМС!M69+ИГС!M69+МАКС!M69</f>
        <v>93</v>
      </c>
      <c r="N68" s="9">
        <f>КМС!N69+ИГС!N69+МАКС!N69</f>
        <v>1581176.22</v>
      </c>
      <c r="O68" s="10">
        <f>КМС!O69+ИГС!O69+МАКС!O69</f>
        <v>0</v>
      </c>
      <c r="P68" s="9">
        <f>КМС!P69+ИГС!P69+МАКС!P69</f>
        <v>0</v>
      </c>
      <c r="Q68" s="10">
        <f>КМС!Q69+ИГС!Q69+МАКС!Q69</f>
        <v>0</v>
      </c>
      <c r="R68" s="9">
        <f>КМС!R69+ИГС!R69+МАКС!R69</f>
        <v>0</v>
      </c>
      <c r="S68" s="10">
        <f>КМС!S69+ИГС!S69+МАКС!S69</f>
        <v>1455</v>
      </c>
      <c r="T68" s="9">
        <f>КМС!T69+ИГС!T69+МАКС!T69</f>
        <v>5588878.5199999996</v>
      </c>
    </row>
    <row r="69" spans="1:20" x14ac:dyDescent="0.25">
      <c r="A69" s="27">
        <f t="shared" si="3"/>
        <v>54</v>
      </c>
      <c r="B69" s="53" t="s">
        <v>51</v>
      </c>
      <c r="C69" s="9">
        <f>КМС!C70+ИГС!C70+МАКС!C70</f>
        <v>44544833.799999997</v>
      </c>
      <c r="D69" s="9">
        <f>КМС!D70+ИГС!D70+МАКС!D70</f>
        <v>25032060.190000001</v>
      </c>
      <c r="E69" s="10">
        <f>КМС!E70+ИГС!E70+МАКС!E70</f>
        <v>17017</v>
      </c>
      <c r="F69" s="9">
        <f>КМС!F70+ИГС!F70+МАКС!F70</f>
        <v>8576312.4399999995</v>
      </c>
      <c r="G69" s="10">
        <f>КМС!G70+ИГС!G70+МАКС!G70</f>
        <v>5430</v>
      </c>
      <c r="H69" s="9">
        <f>КМС!H70+ИГС!H70+МАКС!H70</f>
        <v>2511079.9500000002</v>
      </c>
      <c r="I69" s="10">
        <f>КМС!I70+ИГС!I70+МАКС!I70</f>
        <v>7716</v>
      </c>
      <c r="J69" s="9">
        <f>КМС!J70+ИГС!J70+МАКС!J70</f>
        <v>13944667.800000001</v>
      </c>
      <c r="K69" s="10">
        <f>КМС!K70+ИГС!K70+МАКС!K70</f>
        <v>1523</v>
      </c>
      <c r="L69" s="9">
        <f>КМС!L70+ИГС!L70+МАКС!L70</f>
        <v>10416588.84</v>
      </c>
      <c r="M69" s="10">
        <f>КМС!M70+ИГС!M70+МАКС!M70</f>
        <v>100</v>
      </c>
      <c r="N69" s="9">
        <f>КМС!N70+ИГС!N70+МАКС!N70</f>
        <v>1861719.76</v>
      </c>
      <c r="O69" s="10">
        <f>КМС!O70+ИГС!O70+МАКС!O70</f>
        <v>0</v>
      </c>
      <c r="P69" s="9">
        <f>КМС!P70+ИГС!P70+МАКС!P70</f>
        <v>0</v>
      </c>
      <c r="Q69" s="10">
        <f>КМС!Q70+ИГС!Q70+МАКС!Q70</f>
        <v>0</v>
      </c>
      <c r="R69" s="9">
        <f>КМС!R70+ИГС!R70+МАКС!R70</f>
        <v>0</v>
      </c>
      <c r="S69" s="10">
        <f>КМС!S70+ИГС!S70+МАКС!S70</f>
        <v>2897</v>
      </c>
      <c r="T69" s="9">
        <f>КМС!T70+ИГС!T70+МАКС!T70</f>
        <v>7234465.0099999998</v>
      </c>
    </row>
    <row r="70" spans="1:20" x14ac:dyDescent="0.25">
      <c r="A70" s="27">
        <f t="shared" si="3"/>
        <v>55</v>
      </c>
      <c r="B70" s="53" t="s">
        <v>52</v>
      </c>
      <c r="C70" s="9">
        <f>КМС!C71+ИГС!C71+МАКС!C71</f>
        <v>43629734.350000001</v>
      </c>
      <c r="D70" s="9">
        <f>КМС!D71+ИГС!D71+МАКС!D71</f>
        <v>26373238.199999999</v>
      </c>
      <c r="E70" s="10">
        <f>КМС!E71+ИГС!E71+МАКС!E71</f>
        <v>28359</v>
      </c>
      <c r="F70" s="9">
        <f>КМС!F71+ИГС!F71+МАКС!F71</f>
        <v>14176922.029999999</v>
      </c>
      <c r="G70" s="10">
        <f>КМС!G71+ИГС!G71+МАКС!G71</f>
        <v>3003</v>
      </c>
      <c r="H70" s="9">
        <f>КМС!H71+ИГС!H71+МАКС!H71</f>
        <v>1368929.7</v>
      </c>
      <c r="I70" s="10">
        <f>КМС!I71+ИГС!I71+МАКС!I71</f>
        <v>5477</v>
      </c>
      <c r="J70" s="9">
        <f>КМС!J71+ИГС!J71+МАКС!J71</f>
        <v>10827386.470000001</v>
      </c>
      <c r="K70" s="10">
        <f>КМС!K71+ИГС!K71+МАКС!K71</f>
        <v>1184</v>
      </c>
      <c r="L70" s="9">
        <f>КМС!L71+ИГС!L71+МАКС!L71</f>
        <v>8671881.9600000009</v>
      </c>
      <c r="M70" s="10">
        <f>КМС!M71+ИГС!M71+МАКС!M71</f>
        <v>104</v>
      </c>
      <c r="N70" s="9">
        <f>КМС!N71+ИГС!N71+МАКС!N71</f>
        <v>1829794.84</v>
      </c>
      <c r="O70" s="10">
        <f>КМС!O71+ИГС!O71+МАКС!O71</f>
        <v>0</v>
      </c>
      <c r="P70" s="9">
        <f>КМС!P71+ИГС!P71+МАКС!P71</f>
        <v>0</v>
      </c>
      <c r="Q70" s="10">
        <f>КМС!Q71+ИГС!Q71+МАКС!Q71</f>
        <v>0</v>
      </c>
      <c r="R70" s="9">
        <f>КМС!R71+ИГС!R71+МАКС!R71</f>
        <v>0</v>
      </c>
      <c r="S70" s="10">
        <f>КМС!S71+ИГС!S71+МАКС!S71</f>
        <v>4314</v>
      </c>
      <c r="T70" s="9">
        <f>КМС!T71+ИГС!T71+МАКС!T71</f>
        <v>6754819.3499999996</v>
      </c>
    </row>
    <row r="71" spans="1:20" x14ac:dyDescent="0.25">
      <c r="A71" s="27">
        <f t="shared" si="3"/>
        <v>56</v>
      </c>
      <c r="B71" s="53" t="s">
        <v>53</v>
      </c>
      <c r="C71" s="9">
        <f>КМС!C72+ИГС!C72+МАКС!C72</f>
        <v>13310104.83</v>
      </c>
      <c r="D71" s="9">
        <f>КМС!D72+ИГС!D72+МАКС!D72</f>
        <v>8801760.3399999999</v>
      </c>
      <c r="E71" s="10">
        <f>КМС!E72+ИГС!E72+МАКС!E72</f>
        <v>4187</v>
      </c>
      <c r="F71" s="9">
        <f>КМС!F72+ИГС!F72+МАКС!F72</f>
        <v>2665892.7000000002</v>
      </c>
      <c r="G71" s="10">
        <f>КМС!G72+ИГС!G72+МАКС!G72</f>
        <v>2102</v>
      </c>
      <c r="H71" s="9">
        <f>КМС!H72+ИГС!H72+МАКС!H72</f>
        <v>1173988.02</v>
      </c>
      <c r="I71" s="10">
        <f>КМС!I72+ИГС!I72+МАКС!I72</f>
        <v>2132</v>
      </c>
      <c r="J71" s="9">
        <f>КМС!J72+ИГС!J72+МАКС!J72</f>
        <v>4961879.62</v>
      </c>
      <c r="K71" s="10">
        <f>КМС!K72+ИГС!K72+МАКС!K72</f>
        <v>121</v>
      </c>
      <c r="L71" s="9">
        <f>КМС!L72+ИГС!L72+МАКС!L72</f>
        <v>902990.91</v>
      </c>
      <c r="M71" s="10">
        <f>КМС!M72+ИГС!M72+МАКС!M72</f>
        <v>0</v>
      </c>
      <c r="N71" s="9">
        <f>КМС!N72+ИГС!N72+МАКС!N72</f>
        <v>0</v>
      </c>
      <c r="O71" s="10">
        <f>КМС!O72+ИГС!O72+МАКС!O72</f>
        <v>0</v>
      </c>
      <c r="P71" s="9">
        <f>КМС!P72+ИГС!P72+МАКС!P72</f>
        <v>0</v>
      </c>
      <c r="Q71" s="10">
        <f>КМС!Q72+ИГС!Q72+МАКС!Q72</f>
        <v>0</v>
      </c>
      <c r="R71" s="9">
        <f>КМС!R72+ИГС!R72+МАКС!R72</f>
        <v>0</v>
      </c>
      <c r="S71" s="10">
        <f>КМС!S72+ИГС!S72+МАКС!S72</f>
        <v>960</v>
      </c>
      <c r="T71" s="9">
        <f>КМС!T72+ИГС!T72+МАКС!T72</f>
        <v>3605353.58</v>
      </c>
    </row>
    <row r="72" spans="1:20" x14ac:dyDescent="0.25">
      <c r="A72" s="27">
        <f t="shared" si="3"/>
        <v>57</v>
      </c>
      <c r="B72" s="53" t="s">
        <v>54</v>
      </c>
      <c r="C72" s="9">
        <f>КМС!C73+ИГС!C73+МАКС!C73</f>
        <v>16966424.129999999</v>
      </c>
      <c r="D72" s="9">
        <f>КМС!D73+ИГС!D73+МАКС!D73</f>
        <v>10867079.130000001</v>
      </c>
      <c r="E72" s="10">
        <f>КМС!E73+ИГС!E73+МАКС!E73</f>
        <v>11633</v>
      </c>
      <c r="F72" s="9">
        <f>КМС!F73+ИГС!F73+МАКС!F73</f>
        <v>5701668.4800000004</v>
      </c>
      <c r="G72" s="10">
        <f>КМС!G73+ИГС!G73+МАКС!G73</f>
        <v>601</v>
      </c>
      <c r="H72" s="9">
        <f>КМС!H73+ИГС!H73+МАКС!H73</f>
        <v>253995.33</v>
      </c>
      <c r="I72" s="10">
        <f>КМС!I73+ИГС!I73+МАКС!I73</f>
        <v>2801</v>
      </c>
      <c r="J72" s="9">
        <f>КМС!J73+ИГС!J73+МАКС!J73</f>
        <v>4911415.32</v>
      </c>
      <c r="K72" s="10">
        <f>КМС!K73+ИГС!K73+МАКС!K73</f>
        <v>650</v>
      </c>
      <c r="L72" s="9">
        <f>КМС!L73+ИГС!L73+МАКС!L73</f>
        <v>6099345</v>
      </c>
      <c r="M72" s="10">
        <f>КМС!M73+ИГС!M73+МАКС!M73</f>
        <v>0</v>
      </c>
      <c r="N72" s="9">
        <f>КМС!N73+ИГС!N73+МАКС!N73</f>
        <v>0</v>
      </c>
      <c r="O72" s="10">
        <f>КМС!O73+ИГС!O73+МАКС!O73</f>
        <v>0</v>
      </c>
      <c r="P72" s="9">
        <f>КМС!P73+ИГС!P73+МАКС!P73</f>
        <v>0</v>
      </c>
      <c r="Q72" s="10">
        <f>КМС!Q73+ИГС!Q73+МАКС!Q73</f>
        <v>0</v>
      </c>
      <c r="R72" s="9">
        <f>КМС!R73+ИГС!R73+МАКС!R73</f>
        <v>0</v>
      </c>
      <c r="S72" s="10">
        <f>КМС!S73+ИГС!S73+МАКС!S73</f>
        <v>0</v>
      </c>
      <c r="T72" s="9">
        <f>КМС!T73+ИГС!T73+МАКС!T73</f>
        <v>0</v>
      </c>
    </row>
    <row r="73" spans="1:20" x14ac:dyDescent="0.25">
      <c r="A73" s="27">
        <f t="shared" si="3"/>
        <v>58</v>
      </c>
      <c r="B73" s="28" t="s">
        <v>138</v>
      </c>
      <c r="C73" s="9">
        <f>КМС!C74+ИГС!C74+МАКС!C74</f>
        <v>616791.71</v>
      </c>
      <c r="D73" s="9">
        <f>КМС!D74+ИГС!D74+МАКС!D74</f>
        <v>616791.71</v>
      </c>
      <c r="E73" s="10">
        <f>КМС!E74+ИГС!E74+МАКС!E74</f>
        <v>219</v>
      </c>
      <c r="F73" s="9">
        <f>КМС!F74+ИГС!F74+МАКС!F74</f>
        <v>66805.070000000007</v>
      </c>
      <c r="G73" s="10">
        <f>КМС!G74+ИГС!G74+МАКС!G74</f>
        <v>75</v>
      </c>
      <c r="H73" s="9">
        <f>КМС!H74+ИГС!H74+МАКС!H74</f>
        <v>38130.75</v>
      </c>
      <c r="I73" s="10">
        <f>КМС!I74+ИГС!I74+МАКС!I74</f>
        <v>533</v>
      </c>
      <c r="J73" s="9">
        <f>КМС!J74+ИГС!J74+МАКС!J74</f>
        <v>511855.89</v>
      </c>
      <c r="K73" s="10">
        <f>КМС!K74+ИГС!K74+МАКС!K74</f>
        <v>0</v>
      </c>
      <c r="L73" s="9">
        <f>КМС!L74+ИГС!L74+МАКС!L74</f>
        <v>0</v>
      </c>
      <c r="M73" s="10">
        <f>КМС!M74+ИГС!M74+МАКС!M74</f>
        <v>0</v>
      </c>
      <c r="N73" s="9">
        <f>КМС!N74+ИГС!N74+МАКС!N74</f>
        <v>0</v>
      </c>
      <c r="O73" s="10">
        <f>КМС!O74+ИГС!O74+МАКС!O74</f>
        <v>0</v>
      </c>
      <c r="P73" s="9">
        <f>КМС!P74+ИГС!P74+МАКС!P74</f>
        <v>0</v>
      </c>
      <c r="Q73" s="10">
        <f>КМС!Q74+ИГС!Q74+МАКС!Q74</f>
        <v>0</v>
      </c>
      <c r="R73" s="9">
        <f>КМС!R74+ИГС!R74+МАКС!R74</f>
        <v>0</v>
      </c>
      <c r="S73" s="10">
        <f>КМС!S74+ИГС!S74+МАКС!S74</f>
        <v>0</v>
      </c>
      <c r="T73" s="9">
        <f>КМС!T74+ИГС!T74+МАКС!T74</f>
        <v>0</v>
      </c>
    </row>
    <row r="74" spans="1:20" x14ac:dyDescent="0.25">
      <c r="A74" s="27">
        <f t="shared" si="3"/>
        <v>59</v>
      </c>
      <c r="B74" s="28" t="s">
        <v>139</v>
      </c>
      <c r="C74" s="9">
        <f>КМС!C75+ИГС!C75+МАКС!C75</f>
        <v>2378526.66</v>
      </c>
      <c r="D74" s="9">
        <f>КМС!D75+ИГС!D75+МАКС!D75</f>
        <v>2378526.66</v>
      </c>
      <c r="E74" s="10">
        <f>КМС!E75+ИГС!E75+МАКС!E75</f>
        <v>2637</v>
      </c>
      <c r="F74" s="9">
        <f>КМС!F75+ИГС!F75+МАКС!F75</f>
        <v>673628.17</v>
      </c>
      <c r="G74" s="10">
        <f>КМС!G75+ИГС!G75+МАКС!G75</f>
        <v>120</v>
      </c>
      <c r="H74" s="9">
        <f>КМС!H75+ИГС!H75+МАКС!H75</f>
        <v>61009.2</v>
      </c>
      <c r="I74" s="10">
        <f>КМС!I75+ИГС!I75+МАКС!I75</f>
        <v>1793</v>
      </c>
      <c r="J74" s="9">
        <f>КМС!J75+ИГС!J75+МАКС!J75</f>
        <v>1643889.29</v>
      </c>
      <c r="K74" s="10">
        <f>КМС!K75+ИГС!K75+МАКС!K75</f>
        <v>0</v>
      </c>
      <c r="L74" s="9">
        <f>КМС!L75+ИГС!L75+МАКС!L75</f>
        <v>0</v>
      </c>
      <c r="M74" s="10">
        <f>КМС!M75+ИГС!M75+МАКС!M75</f>
        <v>0</v>
      </c>
      <c r="N74" s="9">
        <f>КМС!N75+ИГС!N75+МАКС!N75</f>
        <v>0</v>
      </c>
      <c r="O74" s="10">
        <f>КМС!O75+ИГС!O75+МАКС!O75</f>
        <v>0</v>
      </c>
      <c r="P74" s="9">
        <f>КМС!P75+ИГС!P75+МАКС!P75</f>
        <v>0</v>
      </c>
      <c r="Q74" s="10">
        <f>КМС!Q75+ИГС!Q75+МАКС!Q75</f>
        <v>0</v>
      </c>
      <c r="R74" s="9">
        <f>КМС!R75+ИГС!R75+МАКС!R75</f>
        <v>0</v>
      </c>
      <c r="S74" s="10">
        <f>КМС!S75+ИГС!S75+МАКС!S75</f>
        <v>0</v>
      </c>
      <c r="T74" s="9">
        <f>КМС!T75+ИГС!T75+МАКС!T75</f>
        <v>0</v>
      </c>
    </row>
    <row r="75" spans="1:20" x14ac:dyDescent="0.25">
      <c r="A75" s="27"/>
      <c r="B75" s="52" t="s">
        <v>55</v>
      </c>
      <c r="C75" s="9">
        <f>КМС!C76+ИГС!C76+МАКС!C76</f>
        <v>0</v>
      </c>
      <c r="D75" s="9">
        <f>КМС!D76+ИГС!D76+МАКС!D76</f>
        <v>0</v>
      </c>
      <c r="E75" s="10">
        <f>КМС!E76+ИГС!E76+МАКС!E76</f>
        <v>0</v>
      </c>
      <c r="F75" s="9">
        <f>КМС!F76+ИГС!F76+МАКС!F76</f>
        <v>0</v>
      </c>
      <c r="G75" s="10">
        <f>КМС!G76+ИГС!G76+МАКС!G76</f>
        <v>0</v>
      </c>
      <c r="H75" s="9">
        <f>КМС!H76+ИГС!H76+МАКС!H76</f>
        <v>0</v>
      </c>
      <c r="I75" s="10">
        <f>КМС!I76+ИГС!I76+МАКС!I76</f>
        <v>0</v>
      </c>
      <c r="J75" s="9">
        <f>КМС!J76+ИГС!J76+МАКС!J76</f>
        <v>0</v>
      </c>
      <c r="K75" s="10">
        <f>КМС!K76+ИГС!K76+МАКС!K76</f>
        <v>0</v>
      </c>
      <c r="L75" s="9">
        <f>КМС!L76+ИГС!L76+МАКС!L76</f>
        <v>0</v>
      </c>
      <c r="M75" s="10">
        <f>КМС!M76+ИГС!M76+МАКС!M76</f>
        <v>0</v>
      </c>
      <c r="N75" s="9">
        <f>КМС!N76+ИГС!N76+МАКС!N76</f>
        <v>0</v>
      </c>
      <c r="O75" s="10">
        <f>КМС!O76+ИГС!O76+МАКС!O76</f>
        <v>0</v>
      </c>
      <c r="P75" s="9">
        <f>КМС!P76+ИГС!P76+МАКС!P76</f>
        <v>0</v>
      </c>
      <c r="Q75" s="10">
        <f>КМС!Q76+ИГС!Q76+МАКС!Q76</f>
        <v>0</v>
      </c>
      <c r="R75" s="9">
        <f>КМС!R76+ИГС!R76+МАКС!R76</f>
        <v>0</v>
      </c>
      <c r="S75" s="10">
        <f>КМС!S76+ИГС!S76+МАКС!S76</f>
        <v>0</v>
      </c>
      <c r="T75" s="9">
        <f>КМС!T76+ИГС!T76+МАКС!T76</f>
        <v>0</v>
      </c>
    </row>
    <row r="76" spans="1:20" x14ac:dyDescent="0.25">
      <c r="A76" s="27">
        <f>1+A74</f>
        <v>60</v>
      </c>
      <c r="B76" s="53" t="s">
        <v>56</v>
      </c>
      <c r="C76" s="9">
        <f>КМС!C77+ИГС!C77+МАКС!C77</f>
        <v>154087462.05000001</v>
      </c>
      <c r="D76" s="9">
        <f>КМС!D77+ИГС!D77+МАКС!D77</f>
        <v>81840671.890000001</v>
      </c>
      <c r="E76" s="10">
        <f>КМС!E77+ИГС!E77+МАКС!E77</f>
        <v>60445</v>
      </c>
      <c r="F76" s="9">
        <f>КМС!F77+ИГС!F77+МАКС!F77</f>
        <v>33784041.350000001</v>
      </c>
      <c r="G76" s="10">
        <f>КМС!G77+ИГС!G77+МАКС!G77</f>
        <v>13014</v>
      </c>
      <c r="H76" s="9">
        <f>КМС!H77+ИГС!H77+МАКС!H77</f>
        <v>5813977.8399999999</v>
      </c>
      <c r="I76" s="10">
        <f>КМС!I77+ИГС!I77+МАКС!I77</f>
        <v>27216</v>
      </c>
      <c r="J76" s="9">
        <f>КМС!J77+ИГС!J77+МАКС!J77</f>
        <v>42242652.700000003</v>
      </c>
      <c r="K76" s="10">
        <f>КМС!K77+ИГС!K77+МАКС!K77</f>
        <v>1092</v>
      </c>
      <c r="L76" s="9">
        <f>КМС!L77+ИГС!L77+МАКС!L77</f>
        <v>11913567.23</v>
      </c>
      <c r="M76" s="10">
        <f>КМС!M77+ИГС!M77+МАКС!M77</f>
        <v>2645</v>
      </c>
      <c r="N76" s="9">
        <f>КМС!N77+ИГС!N77+МАКС!N77</f>
        <v>40971908.920000002</v>
      </c>
      <c r="O76" s="10">
        <f>КМС!O77+ИГС!O77+МАКС!O77</f>
        <v>0</v>
      </c>
      <c r="P76" s="9">
        <f>КМС!P77+ИГС!P77+МАКС!P77</f>
        <v>0</v>
      </c>
      <c r="Q76" s="10">
        <f>КМС!Q77+ИГС!Q77+МАКС!Q77</f>
        <v>0</v>
      </c>
      <c r="R76" s="9">
        <f>КМС!R77+ИГС!R77+МАКС!R77</f>
        <v>0</v>
      </c>
      <c r="S76" s="10">
        <f>КМС!S77+ИГС!S77+МАКС!S77</f>
        <v>9023</v>
      </c>
      <c r="T76" s="9">
        <f>КМС!T77+ИГС!T77+МАКС!T77</f>
        <v>19361314.010000002</v>
      </c>
    </row>
    <row r="77" spans="1:20" x14ac:dyDescent="0.25">
      <c r="A77" s="27"/>
      <c r="B77" s="52" t="s">
        <v>57</v>
      </c>
      <c r="C77" s="9">
        <f>КМС!C78+ИГС!C78+МАКС!C78</f>
        <v>0</v>
      </c>
      <c r="D77" s="9">
        <f>КМС!D78+ИГС!D78+МАКС!D78</f>
        <v>0</v>
      </c>
      <c r="E77" s="10">
        <f>КМС!E78+ИГС!E78+МАКС!E78</f>
        <v>0</v>
      </c>
      <c r="F77" s="9">
        <f>КМС!F78+ИГС!F78+МАКС!F78</f>
        <v>0</v>
      </c>
      <c r="G77" s="10">
        <f>КМС!G78+ИГС!G78+МАКС!G78</f>
        <v>0</v>
      </c>
      <c r="H77" s="9">
        <f>КМС!H78+ИГС!H78+МАКС!H78</f>
        <v>0</v>
      </c>
      <c r="I77" s="10">
        <f>КМС!I78+ИГС!I78+МАКС!I78</f>
        <v>0</v>
      </c>
      <c r="J77" s="9">
        <f>КМС!J78+ИГС!J78+МАКС!J78</f>
        <v>0</v>
      </c>
      <c r="K77" s="10">
        <f>КМС!K78+ИГС!K78+МАКС!K78</f>
        <v>0</v>
      </c>
      <c r="L77" s="9">
        <f>КМС!L78+ИГС!L78+МАКС!L78</f>
        <v>0</v>
      </c>
      <c r="M77" s="10">
        <f>КМС!M78+ИГС!M78+МАКС!M78</f>
        <v>0</v>
      </c>
      <c r="N77" s="9">
        <f>КМС!N78+ИГС!N78+МАКС!N78</f>
        <v>0</v>
      </c>
      <c r="O77" s="10">
        <f>КМС!O78+ИГС!O78+МАКС!O78</f>
        <v>0</v>
      </c>
      <c r="P77" s="9">
        <f>КМС!P78+ИГС!P78+МАКС!P78</f>
        <v>0</v>
      </c>
      <c r="Q77" s="10">
        <f>КМС!Q78+ИГС!Q78+МАКС!Q78</f>
        <v>0</v>
      </c>
      <c r="R77" s="9">
        <f>КМС!R78+ИГС!R78+МАКС!R78</f>
        <v>0</v>
      </c>
      <c r="S77" s="10">
        <f>КМС!S78+ИГС!S78+МАКС!S78</f>
        <v>0</v>
      </c>
      <c r="T77" s="9">
        <f>КМС!T78+ИГС!T78+МАКС!T78</f>
        <v>0</v>
      </c>
    </row>
    <row r="78" spans="1:20" x14ac:dyDescent="0.25">
      <c r="A78" s="27">
        <f>1+A76</f>
        <v>61</v>
      </c>
      <c r="B78" s="53" t="s">
        <v>58</v>
      </c>
      <c r="C78" s="9">
        <f>КМС!C79+ИГС!C79+МАКС!C79</f>
        <v>210088140.53999999</v>
      </c>
      <c r="D78" s="9">
        <f>КМС!D79+ИГС!D79+МАКС!D79</f>
        <v>73007232.890000001</v>
      </c>
      <c r="E78" s="10">
        <f>КМС!E79+ИГС!E79+МАКС!E79</f>
        <v>109814</v>
      </c>
      <c r="F78" s="9">
        <f>КМС!F79+ИГС!F79+МАКС!F79</f>
        <v>28278036.109999999</v>
      </c>
      <c r="G78" s="10">
        <f>КМС!G79+ИГС!G79+МАКС!G79</f>
        <v>15029</v>
      </c>
      <c r="H78" s="9">
        <f>КМС!H79+ИГС!H79+МАКС!H79</f>
        <v>6785921.1900000004</v>
      </c>
      <c r="I78" s="10">
        <f>КМС!I79+ИГС!I79+МАКС!I79</f>
        <v>58406</v>
      </c>
      <c r="J78" s="9">
        <f>КМС!J79+ИГС!J79+МАКС!J79</f>
        <v>37943275.590000004</v>
      </c>
      <c r="K78" s="10">
        <f>КМС!K79+ИГС!K79+МАКС!K79</f>
        <v>1169</v>
      </c>
      <c r="L78" s="9">
        <f>КМС!L79+ИГС!L79+МАКС!L79</f>
        <v>17831621.629999999</v>
      </c>
      <c r="M78" s="10">
        <f>КМС!M79+ИГС!M79+МАКС!M79</f>
        <v>3647</v>
      </c>
      <c r="N78" s="9">
        <f>КМС!N79+ИГС!N79+МАКС!N79</f>
        <v>78747257.680000007</v>
      </c>
      <c r="O78" s="10">
        <f>КМС!O79+ИГС!O79+МАКС!O79</f>
        <v>0</v>
      </c>
      <c r="P78" s="9">
        <f>КМС!P79+ИГС!P79+МАКС!P79</f>
        <v>0</v>
      </c>
      <c r="Q78" s="10">
        <f>КМС!Q79+ИГС!Q79+МАКС!Q79</f>
        <v>0</v>
      </c>
      <c r="R78" s="9">
        <f>КМС!R79+ИГС!R79+МАКС!R79</f>
        <v>0</v>
      </c>
      <c r="S78" s="10">
        <f>КМС!S79+ИГС!S79+МАКС!S79</f>
        <v>12156</v>
      </c>
      <c r="T78" s="9">
        <f>КМС!T79+ИГС!T79+МАКС!T79</f>
        <v>40502028.340000004</v>
      </c>
    </row>
    <row r="79" spans="1:20" x14ac:dyDescent="0.25">
      <c r="A79" s="27">
        <f>1+A78</f>
        <v>62</v>
      </c>
      <c r="B79" s="53" t="s">
        <v>140</v>
      </c>
      <c r="C79" s="9">
        <f>КМС!C80+ИГС!C80+МАКС!C80</f>
        <v>1561021.5</v>
      </c>
      <c r="D79" s="9">
        <f>КМС!D80+ИГС!D80+МАКС!D80</f>
        <v>989564.46</v>
      </c>
      <c r="E79" s="10">
        <f>КМС!E80+ИГС!E80+МАКС!E80</f>
        <v>190</v>
      </c>
      <c r="F79" s="9">
        <f>КМС!F80+ИГС!F80+МАКС!F80</f>
        <v>42964.9</v>
      </c>
      <c r="G79" s="10">
        <f>КМС!G80+ИГС!G80+МАКС!G80</f>
        <v>0</v>
      </c>
      <c r="H79" s="9">
        <f>КМС!H80+ИГС!H80+МАКС!H80</f>
        <v>0</v>
      </c>
      <c r="I79" s="10">
        <f>КМС!I80+ИГС!I80+МАКС!I80</f>
        <v>1604</v>
      </c>
      <c r="J79" s="9">
        <f>КМС!J80+ИГС!J80+МАКС!J80</f>
        <v>946599.56</v>
      </c>
      <c r="K79" s="10">
        <f>КМС!K80+ИГС!K80+МАКС!K80</f>
        <v>107</v>
      </c>
      <c r="L79" s="9">
        <f>КМС!L80+ИГС!L80+МАКС!L80</f>
        <v>571457.04</v>
      </c>
      <c r="M79" s="10">
        <f>КМС!M80+ИГС!M80+МАКС!M80</f>
        <v>0</v>
      </c>
      <c r="N79" s="9">
        <f>КМС!N80+ИГС!N80+МАКС!N80</f>
        <v>0</v>
      </c>
      <c r="O79" s="10">
        <f>КМС!O80+ИГС!O80+МАКС!O80</f>
        <v>0</v>
      </c>
      <c r="P79" s="9">
        <f>КМС!P80+ИГС!P80+МАКС!P80</f>
        <v>0</v>
      </c>
      <c r="Q79" s="10">
        <f>КМС!Q80+ИГС!Q80+МАКС!Q80</f>
        <v>0</v>
      </c>
      <c r="R79" s="9">
        <f>КМС!R80+ИГС!R80+МАКС!R80</f>
        <v>0</v>
      </c>
      <c r="S79" s="10">
        <f>КМС!S80+ИГС!S80+МАКС!S80</f>
        <v>0</v>
      </c>
      <c r="T79" s="9">
        <f>КМС!T80+ИГС!T80+МАКС!T80</f>
        <v>0</v>
      </c>
    </row>
    <row r="80" spans="1:20" x14ac:dyDescent="0.25">
      <c r="A80" s="27"/>
      <c r="B80" s="52" t="s">
        <v>59</v>
      </c>
      <c r="C80" s="9">
        <f>КМС!C81+ИГС!C81+МАКС!C81</f>
        <v>0</v>
      </c>
      <c r="D80" s="9">
        <f>КМС!D81+ИГС!D81+МАКС!D81</f>
        <v>0</v>
      </c>
      <c r="E80" s="10">
        <f>КМС!E81+ИГС!E81+МАКС!E81</f>
        <v>0</v>
      </c>
      <c r="F80" s="9">
        <f>КМС!F81+ИГС!F81+МАКС!F81</f>
        <v>0</v>
      </c>
      <c r="G80" s="10">
        <f>КМС!G81+ИГС!G81+МАКС!G81</f>
        <v>0</v>
      </c>
      <c r="H80" s="9">
        <f>КМС!H81+ИГС!H81+МАКС!H81</f>
        <v>0</v>
      </c>
      <c r="I80" s="10">
        <f>КМС!I81+ИГС!I81+МАКС!I81</f>
        <v>0</v>
      </c>
      <c r="J80" s="9">
        <f>КМС!J81+ИГС!J81+МАКС!J81</f>
        <v>0</v>
      </c>
      <c r="K80" s="10">
        <f>КМС!K81+ИГС!K81+МАКС!K81</f>
        <v>0</v>
      </c>
      <c r="L80" s="9">
        <f>КМС!L81+ИГС!L81+МАКС!L81</f>
        <v>0</v>
      </c>
      <c r="M80" s="10">
        <f>КМС!M81+ИГС!M81+МАКС!M81</f>
        <v>0</v>
      </c>
      <c r="N80" s="9">
        <f>КМС!N81+ИГС!N81+МАКС!N81</f>
        <v>0</v>
      </c>
      <c r="O80" s="10">
        <f>КМС!O81+ИГС!O81+МАКС!O81</f>
        <v>0</v>
      </c>
      <c r="P80" s="9">
        <f>КМС!P81+ИГС!P81+МАКС!P81</f>
        <v>0</v>
      </c>
      <c r="Q80" s="10">
        <f>КМС!Q81+ИГС!Q81+МАКС!Q81</f>
        <v>0</v>
      </c>
      <c r="R80" s="9">
        <f>КМС!R81+ИГС!R81+МАКС!R81</f>
        <v>0</v>
      </c>
      <c r="S80" s="10">
        <f>КМС!S81+ИГС!S81+МАКС!S81</f>
        <v>0</v>
      </c>
      <c r="T80" s="9">
        <f>КМС!T81+ИГС!T81+МАКС!T81</f>
        <v>0</v>
      </c>
    </row>
    <row r="81" spans="1:20" x14ac:dyDescent="0.25">
      <c r="A81" s="27">
        <f>1+A79</f>
        <v>63</v>
      </c>
      <c r="B81" s="53" t="s">
        <v>60</v>
      </c>
      <c r="C81" s="9">
        <f>КМС!C82+ИГС!C82+МАКС!C82</f>
        <v>755166989.27999997</v>
      </c>
      <c r="D81" s="9">
        <f>КМС!D82+ИГС!D82+МАКС!D82</f>
        <v>141179592.69999999</v>
      </c>
      <c r="E81" s="10">
        <f>КМС!E82+ИГС!E82+МАКС!E82</f>
        <v>61793</v>
      </c>
      <c r="F81" s="9">
        <f>КМС!F82+ИГС!F82+МАКС!F82</f>
        <v>12201522.99</v>
      </c>
      <c r="G81" s="10">
        <f>КМС!G82+ИГС!G82+МАКС!G82</f>
        <v>17389</v>
      </c>
      <c r="H81" s="9">
        <f>КМС!H82+ИГС!H82+МАКС!H82</f>
        <v>8671063.8599999994</v>
      </c>
      <c r="I81" s="10">
        <f>КМС!I82+ИГС!I82+МАКС!I82</f>
        <v>34711</v>
      </c>
      <c r="J81" s="9">
        <f>КМС!J82+ИГС!J82+МАКС!J82</f>
        <v>120307005.84999999</v>
      </c>
      <c r="K81" s="10">
        <f>КМС!K82+ИГС!K82+МАКС!K82</f>
        <v>1878</v>
      </c>
      <c r="L81" s="9">
        <f>КМС!L82+ИГС!L82+МАКС!L82</f>
        <v>47757377.159999996</v>
      </c>
      <c r="M81" s="10">
        <f>КМС!M82+ИГС!M82+МАКС!M82</f>
        <v>18509</v>
      </c>
      <c r="N81" s="9">
        <f>КМС!N82+ИГС!N82+МАКС!N82</f>
        <v>566230019.41999996</v>
      </c>
      <c r="O81" s="10">
        <f>КМС!O82+ИГС!O82+МАКС!O82</f>
        <v>0</v>
      </c>
      <c r="P81" s="9">
        <f>КМС!P82+ИГС!P82+МАКС!P82</f>
        <v>0</v>
      </c>
      <c r="Q81" s="10">
        <f>КМС!Q82+ИГС!Q82+МАКС!Q82</f>
        <v>330</v>
      </c>
      <c r="R81" s="9">
        <f>КМС!R82+ИГС!R82+МАКС!R82</f>
        <v>65934430</v>
      </c>
      <c r="S81" s="10">
        <f>КМС!S82+ИГС!S82+МАКС!S82</f>
        <v>0</v>
      </c>
      <c r="T81" s="9">
        <f>КМС!T82+ИГС!T82+МАКС!T82</f>
        <v>0</v>
      </c>
    </row>
    <row r="82" spans="1:20" x14ac:dyDescent="0.25">
      <c r="A82" s="27">
        <f t="shared" ref="A82:A90" si="4">1+A81</f>
        <v>64</v>
      </c>
      <c r="B82" s="53" t="s">
        <v>61</v>
      </c>
      <c r="C82" s="9">
        <f>КМС!C83+ИГС!C83+МАКС!C83</f>
        <v>162108521.31</v>
      </c>
      <c r="D82" s="9">
        <f>КМС!D83+ИГС!D83+МАКС!D83</f>
        <v>72835280.25</v>
      </c>
      <c r="E82" s="10">
        <f>КМС!E83+ИГС!E83+МАКС!E83</f>
        <v>68465</v>
      </c>
      <c r="F82" s="9">
        <f>КМС!F83+ИГС!F83+МАКС!F83</f>
        <v>27512513.890000001</v>
      </c>
      <c r="G82" s="10">
        <f>КМС!G83+ИГС!G83+МАКС!G83</f>
        <v>9578</v>
      </c>
      <c r="H82" s="9">
        <f>КМС!H83+ИГС!H83+МАКС!H83</f>
        <v>4173502.05</v>
      </c>
      <c r="I82" s="10">
        <f>КМС!I83+ИГС!I83+МАКС!I83</f>
        <v>37616</v>
      </c>
      <c r="J82" s="9">
        <f>КМС!J83+ИГС!J83+МАКС!J83</f>
        <v>41149264.310000002</v>
      </c>
      <c r="K82" s="10">
        <f>КМС!K83+ИГС!K83+МАКС!K83</f>
        <v>2047</v>
      </c>
      <c r="L82" s="9">
        <f>КМС!L83+ИГС!L83+МАКС!L83</f>
        <v>26717078.960000001</v>
      </c>
      <c r="M82" s="10">
        <f>КМС!M83+ИГС!M83+МАКС!M83</f>
        <v>2358</v>
      </c>
      <c r="N82" s="9">
        <f>КМС!N83+ИГС!N83+МАКС!N83</f>
        <v>62556162.100000001</v>
      </c>
      <c r="O82" s="10">
        <f>КМС!O83+ИГС!O83+МАКС!O83</f>
        <v>0</v>
      </c>
      <c r="P82" s="9">
        <f>КМС!P83+ИГС!P83+МАКС!P83</f>
        <v>0</v>
      </c>
      <c r="Q82" s="10">
        <f>КМС!Q83+ИГС!Q83+МАКС!Q83</f>
        <v>0</v>
      </c>
      <c r="R82" s="9">
        <f>КМС!R83+ИГС!R83+МАКС!R83</f>
        <v>0</v>
      </c>
      <c r="S82" s="10">
        <f>КМС!S83+ИГС!S83+МАКС!S83</f>
        <v>0</v>
      </c>
      <c r="T82" s="9">
        <f>КМС!T83+ИГС!T83+МАКС!T83</f>
        <v>0</v>
      </c>
    </row>
    <row r="83" spans="1:20" x14ac:dyDescent="0.25">
      <c r="A83" s="27">
        <f t="shared" si="4"/>
        <v>65</v>
      </c>
      <c r="B83" s="53" t="s">
        <v>62</v>
      </c>
      <c r="C83" s="9">
        <f>КМС!C84+ИГС!C84+МАКС!C84</f>
        <v>243156688.40000001</v>
      </c>
      <c r="D83" s="9">
        <f>КМС!D84+ИГС!D84+МАКС!D84</f>
        <v>207920960.28</v>
      </c>
      <c r="E83" s="10">
        <f>КМС!E84+ИГС!E84+МАКС!E84</f>
        <v>213077</v>
      </c>
      <c r="F83" s="9">
        <f>КМС!F84+ИГС!F84+МАКС!F84</f>
        <v>78392852.790000007</v>
      </c>
      <c r="G83" s="10">
        <f>КМС!G84+ИГС!G84+МАКС!G84</f>
        <v>45840</v>
      </c>
      <c r="H83" s="9">
        <f>КМС!H84+ИГС!H84+МАКС!H84</f>
        <v>20191515.780000001</v>
      </c>
      <c r="I83" s="10">
        <f>КМС!I84+ИГС!I84+МАКС!I84</f>
        <v>90701</v>
      </c>
      <c r="J83" s="9">
        <f>КМС!J84+ИГС!J84+МАКС!J84</f>
        <v>109336591.70999999</v>
      </c>
      <c r="K83" s="10">
        <f>КМС!K84+ИГС!K84+МАКС!K84</f>
        <v>2263</v>
      </c>
      <c r="L83" s="9">
        <f>КМС!L84+ИГС!L84+МАКС!L84</f>
        <v>19511661.600000001</v>
      </c>
      <c r="M83" s="10">
        <f>КМС!M84+ИГС!M84+МАКС!M84</f>
        <v>911</v>
      </c>
      <c r="N83" s="9">
        <f>КМС!N84+ИГС!N84+МАКС!N84</f>
        <v>15724066.52</v>
      </c>
      <c r="O83" s="10">
        <f>КМС!O84+ИГС!O84+МАКС!O84</f>
        <v>0</v>
      </c>
      <c r="P83" s="9">
        <f>КМС!P84+ИГС!P84+МАКС!P84</f>
        <v>0</v>
      </c>
      <c r="Q83" s="10">
        <f>КМС!Q84+ИГС!Q84+МАКС!Q84</f>
        <v>0</v>
      </c>
      <c r="R83" s="9">
        <f>КМС!R84+ИГС!R84+МАКС!R84</f>
        <v>0</v>
      </c>
      <c r="S83" s="10">
        <f>КМС!S84+ИГС!S84+МАКС!S84</f>
        <v>0</v>
      </c>
      <c r="T83" s="9">
        <f>КМС!T84+ИГС!T84+МАКС!T84</f>
        <v>0</v>
      </c>
    </row>
    <row r="84" spans="1:20" x14ac:dyDescent="0.25">
      <c r="A84" s="27">
        <f t="shared" si="4"/>
        <v>66</v>
      </c>
      <c r="B84" s="53" t="s">
        <v>63</v>
      </c>
      <c r="C84" s="9">
        <f>КМС!C85+ИГС!C85+МАКС!C85</f>
        <v>20702410.010000002</v>
      </c>
      <c r="D84" s="9">
        <f>КМС!D85+ИГС!D85+МАКС!D85</f>
        <v>20702410.010000002</v>
      </c>
      <c r="E84" s="10">
        <f>КМС!E85+ИГС!E85+МАКС!E85</f>
        <v>14278</v>
      </c>
      <c r="F84" s="9">
        <f>КМС!F85+ИГС!F85+МАКС!F85</f>
        <v>4355446.8</v>
      </c>
      <c r="G84" s="10">
        <f>КМС!G85+ИГС!G85+МАКС!G85</f>
        <v>2694</v>
      </c>
      <c r="H84" s="9">
        <f>КМС!H85+ИГС!H85+МАКС!H85</f>
        <v>1369656.54</v>
      </c>
      <c r="I84" s="10">
        <f>КМС!I85+ИГС!I85+МАКС!I85</f>
        <v>15596</v>
      </c>
      <c r="J84" s="9">
        <f>КМС!J85+ИГС!J85+МАКС!J85</f>
        <v>14977306.67</v>
      </c>
      <c r="K84" s="10">
        <f>КМС!K85+ИГС!K85+МАКС!K85</f>
        <v>0</v>
      </c>
      <c r="L84" s="9">
        <f>КМС!L85+ИГС!L85+МАКС!L85</f>
        <v>0</v>
      </c>
      <c r="M84" s="10">
        <f>КМС!M85+ИГС!M85+МАКС!M85</f>
        <v>0</v>
      </c>
      <c r="N84" s="9">
        <f>КМС!N85+ИГС!N85+МАКС!N85</f>
        <v>0</v>
      </c>
      <c r="O84" s="10">
        <f>КМС!O85+ИГС!O85+МАКС!O85</f>
        <v>0</v>
      </c>
      <c r="P84" s="9">
        <f>КМС!P85+ИГС!P85+МАКС!P85</f>
        <v>0</v>
      </c>
      <c r="Q84" s="10">
        <f>КМС!Q85+ИГС!Q85+МАКС!Q85</f>
        <v>0</v>
      </c>
      <c r="R84" s="9">
        <f>КМС!R85+ИГС!R85+МАКС!R85</f>
        <v>0</v>
      </c>
      <c r="S84" s="10">
        <f>КМС!S85+ИГС!S85+МАКС!S85</f>
        <v>0</v>
      </c>
      <c r="T84" s="9">
        <f>КМС!T85+ИГС!T85+МАКС!T85</f>
        <v>0</v>
      </c>
    </row>
    <row r="85" spans="1:20" x14ac:dyDescent="0.25">
      <c r="A85" s="27">
        <f t="shared" si="4"/>
        <v>67</v>
      </c>
      <c r="B85" s="28" t="s">
        <v>64</v>
      </c>
      <c r="C85" s="9">
        <f>КМС!C86+ИГС!C86+МАКС!C86</f>
        <v>121128996.06999999</v>
      </c>
      <c r="D85" s="9">
        <f>КМС!D86+ИГС!D86+МАКС!D86</f>
        <v>0</v>
      </c>
      <c r="E85" s="10">
        <f>КМС!E86+ИГС!E86+МАКС!E86</f>
        <v>0</v>
      </c>
      <c r="F85" s="9">
        <f>КМС!F86+ИГС!F86+МАКС!F86</f>
        <v>0</v>
      </c>
      <c r="G85" s="10">
        <f>КМС!G86+ИГС!G86+МАКС!G86</f>
        <v>0</v>
      </c>
      <c r="H85" s="9">
        <f>КМС!H86+ИГС!H86+МАКС!H86</f>
        <v>0</v>
      </c>
      <c r="I85" s="10">
        <f>КМС!I86+ИГС!I86+МАКС!I86</f>
        <v>0</v>
      </c>
      <c r="J85" s="9">
        <f>КМС!J86+ИГС!J86+МАКС!J86</f>
        <v>0</v>
      </c>
      <c r="K85" s="10">
        <f>КМС!K86+ИГС!K86+МАКС!K86</f>
        <v>0</v>
      </c>
      <c r="L85" s="9">
        <f>КМС!L86+ИГС!L86+МАКС!L86</f>
        <v>0</v>
      </c>
      <c r="M85" s="10">
        <f>КМС!M86+ИГС!M86+МАКС!M86</f>
        <v>0</v>
      </c>
      <c r="N85" s="9">
        <f>КМС!N86+ИГС!N86+МАКС!N86</f>
        <v>0</v>
      </c>
      <c r="O85" s="10">
        <f>КМС!O86+ИГС!O86+МАКС!O86</f>
        <v>0</v>
      </c>
      <c r="P85" s="9">
        <f>КМС!P86+ИГС!P86+МАКС!P86</f>
        <v>0</v>
      </c>
      <c r="Q85" s="10">
        <f>КМС!Q86+ИГС!Q86+МАКС!Q86</f>
        <v>0</v>
      </c>
      <c r="R85" s="9">
        <f>КМС!R86+ИГС!R86+МАКС!R86</f>
        <v>0</v>
      </c>
      <c r="S85" s="10">
        <f>КМС!S86+ИГС!S86+МАКС!S86</f>
        <v>48509</v>
      </c>
      <c r="T85" s="9">
        <f>КМС!T86+ИГС!T86+МАКС!T86</f>
        <v>121128996.06999999</v>
      </c>
    </row>
    <row r="86" spans="1:20" x14ac:dyDescent="0.25">
      <c r="A86" s="27">
        <f t="shared" si="4"/>
        <v>68</v>
      </c>
      <c r="B86" s="53" t="s">
        <v>65</v>
      </c>
      <c r="C86" s="9">
        <f>КМС!C87+ИГС!C87+МАКС!C87</f>
        <v>12343635.85</v>
      </c>
      <c r="D86" s="9">
        <f>КМС!D87+ИГС!D87+МАКС!D87</f>
        <v>3371226.25</v>
      </c>
      <c r="E86" s="10">
        <f>КМС!E87+ИГС!E87+МАКС!E87</f>
        <v>6158</v>
      </c>
      <c r="F86" s="9">
        <f>КМС!F87+ИГС!F87+МАКС!F87</f>
        <v>1044585.59</v>
      </c>
      <c r="G86" s="10">
        <f>КМС!G87+ИГС!G87+МАКС!G87</f>
        <v>0</v>
      </c>
      <c r="H86" s="9">
        <f>КМС!H87+ИГС!H87+МАКС!H87</f>
        <v>0</v>
      </c>
      <c r="I86" s="10">
        <f>КМС!I87+ИГС!I87+МАКС!I87</f>
        <v>6179</v>
      </c>
      <c r="J86" s="9">
        <f>КМС!J87+ИГС!J87+МАКС!J87</f>
        <v>2326640.66</v>
      </c>
      <c r="K86" s="10">
        <f>КМС!K87+ИГС!K87+МАКС!K87</f>
        <v>444</v>
      </c>
      <c r="L86" s="9">
        <f>КМС!L87+ИГС!L87+МАКС!L87</f>
        <v>8972409.5999999996</v>
      </c>
      <c r="M86" s="10">
        <f>КМС!M87+ИГС!M87+МАКС!M87</f>
        <v>0</v>
      </c>
      <c r="N86" s="9">
        <f>КМС!N87+ИГС!N87+МАКС!N87</f>
        <v>0</v>
      </c>
      <c r="O86" s="10">
        <f>КМС!O87+ИГС!O87+МАКС!O87</f>
        <v>0</v>
      </c>
      <c r="P86" s="9">
        <f>КМС!P87+ИГС!P87+МАКС!P87</f>
        <v>0</v>
      </c>
      <c r="Q86" s="10">
        <f>КМС!Q87+ИГС!Q87+МАКС!Q87</f>
        <v>0</v>
      </c>
      <c r="R86" s="9">
        <f>КМС!R87+ИГС!R87+МАКС!R87</f>
        <v>0</v>
      </c>
      <c r="S86" s="10">
        <f>КМС!S87+ИГС!S87+МАКС!S87</f>
        <v>0</v>
      </c>
      <c r="T86" s="9">
        <f>КМС!T87+ИГС!T87+МАКС!T87</f>
        <v>0</v>
      </c>
    </row>
    <row r="87" spans="1:20" x14ac:dyDescent="0.25">
      <c r="A87" s="27">
        <f t="shared" si="4"/>
        <v>69</v>
      </c>
      <c r="B87" s="53" t="s">
        <v>66</v>
      </c>
      <c r="C87" s="9">
        <f>КМС!C88+ИГС!C88+МАКС!C88</f>
        <v>101351747.02</v>
      </c>
      <c r="D87" s="9">
        <f>КМС!D88+ИГС!D88+МАКС!D88</f>
        <v>65504129.240000002</v>
      </c>
      <c r="E87" s="10">
        <f>КМС!E88+ИГС!E88+МАКС!E88</f>
        <v>52507</v>
      </c>
      <c r="F87" s="9">
        <f>КМС!F88+ИГС!F88+МАКС!F88</f>
        <v>21464119.170000002</v>
      </c>
      <c r="G87" s="10">
        <f>КМС!G88+ИГС!G88+МАКС!G88</f>
        <v>20926</v>
      </c>
      <c r="H87" s="9">
        <f>КМС!H88+ИГС!H88+МАКС!H88</f>
        <v>8991255.25</v>
      </c>
      <c r="I87" s="10">
        <f>КМС!I88+ИГС!I88+МАКС!I88</f>
        <v>27259</v>
      </c>
      <c r="J87" s="9">
        <f>КМС!J88+ИГС!J88+МАКС!J88</f>
        <v>35048754.82</v>
      </c>
      <c r="K87" s="10">
        <f>КМС!K88+ИГС!K88+МАКС!K88</f>
        <v>2038</v>
      </c>
      <c r="L87" s="9">
        <f>КМС!L88+ИГС!L88+МАКС!L88</f>
        <v>21929693.370000001</v>
      </c>
      <c r="M87" s="10">
        <f>КМС!M88+ИГС!M88+МАКС!M88</f>
        <v>737</v>
      </c>
      <c r="N87" s="9">
        <f>КМС!N88+ИГС!N88+МАКС!N88</f>
        <v>13917924.41</v>
      </c>
      <c r="O87" s="10">
        <f>КМС!O88+ИГС!O88+МАКС!O88</f>
        <v>0</v>
      </c>
      <c r="P87" s="9">
        <f>КМС!P88+ИГС!P88+МАКС!P88</f>
        <v>0</v>
      </c>
      <c r="Q87" s="10">
        <f>КМС!Q88+ИГС!Q88+МАКС!Q88</f>
        <v>0</v>
      </c>
      <c r="R87" s="9">
        <f>КМС!R88+ИГС!R88+МАКС!R88</f>
        <v>0</v>
      </c>
      <c r="S87" s="10">
        <f>КМС!S88+ИГС!S88+МАКС!S88</f>
        <v>0</v>
      </c>
      <c r="T87" s="9">
        <f>КМС!T88+ИГС!T88+МАКС!T88</f>
        <v>0</v>
      </c>
    </row>
    <row r="88" spans="1:20" x14ac:dyDescent="0.25">
      <c r="A88" s="27">
        <f t="shared" si="4"/>
        <v>70</v>
      </c>
      <c r="B88" s="53" t="s">
        <v>67</v>
      </c>
      <c r="C88" s="9">
        <f>КМС!C89+ИГС!C89+МАКС!C89</f>
        <v>320808751.43000001</v>
      </c>
      <c r="D88" s="9">
        <f>КМС!D89+ИГС!D89+МАКС!D89</f>
        <v>11472745.09</v>
      </c>
      <c r="E88" s="10">
        <f>КМС!E89+ИГС!E89+МАКС!E89</f>
        <v>2560</v>
      </c>
      <c r="F88" s="9">
        <f>КМС!F89+ИГС!F89+МАКС!F89</f>
        <v>780917.77</v>
      </c>
      <c r="G88" s="10">
        <f>КМС!G89+ИГС!G89+МАКС!G89</f>
        <v>1842</v>
      </c>
      <c r="H88" s="9">
        <f>КМС!H89+ИГС!H89+МАКС!H89</f>
        <v>848741.16</v>
      </c>
      <c r="I88" s="10">
        <f>КМС!I89+ИГС!I89+МАКС!I89</f>
        <v>969</v>
      </c>
      <c r="J88" s="9">
        <f>КМС!J89+ИГС!J89+МАКС!J89</f>
        <v>9843086.1600000001</v>
      </c>
      <c r="K88" s="10">
        <f>КМС!K89+ИГС!K89+МАКС!K89</f>
        <v>410</v>
      </c>
      <c r="L88" s="9">
        <f>КМС!L89+ИГС!L89+МАКС!L89</f>
        <v>37698894</v>
      </c>
      <c r="M88" s="10">
        <f>КМС!M89+ИГС!M89+МАКС!M89</f>
        <v>2984</v>
      </c>
      <c r="N88" s="9">
        <f>КМС!N89+ИГС!N89+МАКС!N89</f>
        <v>271637112.33999997</v>
      </c>
      <c r="O88" s="10">
        <f>КМС!O89+ИГС!O89+МАКС!O89</f>
        <v>0</v>
      </c>
      <c r="P88" s="9">
        <f>КМС!P89+ИГС!P89+МАКС!P89</f>
        <v>0</v>
      </c>
      <c r="Q88" s="10">
        <f>КМС!Q89+ИГС!Q89+МАКС!Q89</f>
        <v>815</v>
      </c>
      <c r="R88" s="9">
        <f>КМС!R89+ИГС!R89+МАКС!R89</f>
        <v>154447222</v>
      </c>
      <c r="S88" s="10">
        <f>КМС!S89+ИГС!S89+МАКС!S89</f>
        <v>0</v>
      </c>
      <c r="T88" s="9">
        <f>КМС!T89+ИГС!T89+МАКС!T89</f>
        <v>0</v>
      </c>
    </row>
    <row r="89" spans="1:20" x14ac:dyDescent="0.25">
      <c r="A89" s="27">
        <f t="shared" si="4"/>
        <v>71</v>
      </c>
      <c r="B89" s="53" t="s">
        <v>68</v>
      </c>
      <c r="C89" s="9">
        <f>КМС!C90+ИГС!C90+МАКС!C90</f>
        <v>27509601.559999999</v>
      </c>
      <c r="D89" s="9">
        <f>КМС!D90+ИГС!D90+МАКС!D90</f>
        <v>0</v>
      </c>
      <c r="E89" s="10">
        <f>КМС!E90+ИГС!E90+МАКС!E90</f>
        <v>0</v>
      </c>
      <c r="F89" s="9">
        <f>КМС!F90+ИГС!F90+МАКС!F90</f>
        <v>0</v>
      </c>
      <c r="G89" s="10">
        <f>КМС!G90+ИГС!G90+МАКС!G90</f>
        <v>0</v>
      </c>
      <c r="H89" s="9">
        <f>КМС!H90+ИГС!H90+МАКС!H90</f>
        <v>0</v>
      </c>
      <c r="I89" s="10">
        <f>КМС!I90+ИГС!I90+МАКС!I90</f>
        <v>0</v>
      </c>
      <c r="J89" s="9">
        <f>КМС!J90+ИГС!J90+МАКС!J90</f>
        <v>0</v>
      </c>
      <c r="K89" s="10">
        <f>КМС!K90+ИГС!K90+МАКС!K90</f>
        <v>444</v>
      </c>
      <c r="L89" s="9">
        <f>КМС!L90+ИГС!L90+МАКС!L90</f>
        <v>17738403.84</v>
      </c>
      <c r="M89" s="10">
        <f>КМС!M90+ИГС!M90+МАКС!M90</f>
        <v>165</v>
      </c>
      <c r="N89" s="9">
        <f>КМС!N90+ИГС!N90+МАКС!N90</f>
        <v>9771197.7200000007</v>
      </c>
      <c r="O89" s="10">
        <f>КМС!O90+ИГС!O90+МАКС!O90</f>
        <v>0</v>
      </c>
      <c r="P89" s="9">
        <f>КМС!P90+ИГС!P90+МАКС!P90</f>
        <v>0</v>
      </c>
      <c r="Q89" s="10">
        <f>КМС!Q90+ИГС!Q90+МАКС!Q90</f>
        <v>84</v>
      </c>
      <c r="R89" s="9">
        <f>КМС!R90+ИГС!R90+МАКС!R90</f>
        <v>5791548</v>
      </c>
      <c r="S89" s="10">
        <f>КМС!S90+ИГС!S90+МАКС!S90</f>
        <v>0</v>
      </c>
      <c r="T89" s="9">
        <f>КМС!T90+ИГС!T90+МАКС!T90</f>
        <v>0</v>
      </c>
    </row>
    <row r="90" spans="1:20" x14ac:dyDescent="0.25">
      <c r="A90" s="27">
        <f t="shared" si="4"/>
        <v>72</v>
      </c>
      <c r="B90" s="53" t="s">
        <v>147</v>
      </c>
      <c r="C90" s="9">
        <f>КМС!C91+ИГС!C91+МАКС!C91</f>
        <v>23714.560000000001</v>
      </c>
      <c r="D90" s="9">
        <f>КМС!D91+ИГС!D91+МАКС!D91</f>
        <v>23714.560000000001</v>
      </c>
      <c r="E90" s="10">
        <f>КМС!E91+ИГС!E91+МАКС!E91</f>
        <v>51</v>
      </c>
      <c r="F90" s="9">
        <f>КМС!F91+ИГС!F91+МАКС!F91</f>
        <v>8711.31</v>
      </c>
      <c r="G90" s="10">
        <f>КМС!G91+ИГС!G91+МАКС!G91</f>
        <v>0</v>
      </c>
      <c r="H90" s="9">
        <f>КМС!H91+ИГС!H91+МАКС!H91</f>
        <v>0</v>
      </c>
      <c r="I90" s="10">
        <f>КМС!I91+ИГС!I91+МАКС!I91</f>
        <v>25</v>
      </c>
      <c r="J90" s="9">
        <f>КМС!J91+ИГС!J91+МАКС!J91</f>
        <v>15003.25</v>
      </c>
      <c r="K90" s="10">
        <f>КМС!K91+ИГС!K91+МАКС!K91</f>
        <v>0</v>
      </c>
      <c r="L90" s="9">
        <f>КМС!L91+ИГС!L91+МАКС!L91</f>
        <v>0</v>
      </c>
      <c r="M90" s="10">
        <f>КМС!M91+ИГС!M91+МАКС!M91</f>
        <v>0</v>
      </c>
      <c r="N90" s="9">
        <f>КМС!N91+ИГС!N91+МАКС!N91</f>
        <v>0</v>
      </c>
      <c r="O90" s="10">
        <f>КМС!O91+ИГС!O91+МАКС!O91</f>
        <v>0</v>
      </c>
      <c r="P90" s="9">
        <f>КМС!P91+ИГС!P91+МАКС!P91</f>
        <v>0</v>
      </c>
      <c r="Q90" s="10">
        <f>КМС!Q91+ИГС!Q91+МАКС!Q91</f>
        <v>0</v>
      </c>
      <c r="R90" s="9">
        <f>КМС!R91+ИГС!R91+МАКС!R91</f>
        <v>0</v>
      </c>
      <c r="S90" s="10">
        <f>КМС!S91+ИГС!S91+МАКС!S91</f>
        <v>0</v>
      </c>
      <c r="T90" s="9">
        <f>КМС!T91+ИГС!T91+МАКС!T91</f>
        <v>0</v>
      </c>
    </row>
    <row r="91" spans="1:20" x14ac:dyDescent="0.25">
      <c r="A91" s="27"/>
      <c r="B91" s="52" t="s">
        <v>69</v>
      </c>
      <c r="C91" s="9">
        <f>КМС!C92+ИГС!C92+МАКС!C92</f>
        <v>0</v>
      </c>
      <c r="D91" s="9">
        <f>КМС!D92+ИГС!D92+МАКС!D92</f>
        <v>0</v>
      </c>
      <c r="E91" s="10">
        <f>КМС!E92+ИГС!E92+МАКС!E92</f>
        <v>0</v>
      </c>
      <c r="F91" s="9">
        <f>КМС!F92+ИГС!F92+МАКС!F92</f>
        <v>0</v>
      </c>
      <c r="G91" s="10">
        <f>КМС!G92+ИГС!G92+МАКС!G92</f>
        <v>0</v>
      </c>
      <c r="H91" s="9">
        <f>КМС!H92+ИГС!H92+МАКС!H92</f>
        <v>0</v>
      </c>
      <c r="I91" s="10">
        <f>КМС!I92+ИГС!I92+МАКС!I92</f>
        <v>0</v>
      </c>
      <c r="J91" s="9">
        <f>КМС!J92+ИГС!J92+МАКС!J92</f>
        <v>0</v>
      </c>
      <c r="K91" s="10">
        <f>КМС!K92+ИГС!K92+МАКС!K92</f>
        <v>0</v>
      </c>
      <c r="L91" s="9">
        <f>КМС!L92+ИГС!L92+МАКС!L92</f>
        <v>0</v>
      </c>
      <c r="M91" s="10">
        <f>КМС!M92+ИГС!M92+МАКС!M92</f>
        <v>0</v>
      </c>
      <c r="N91" s="9">
        <f>КМС!N92+ИГС!N92+МАКС!N92</f>
        <v>0</v>
      </c>
      <c r="O91" s="10">
        <f>КМС!O92+ИГС!O92+МАКС!O92</f>
        <v>0</v>
      </c>
      <c r="P91" s="9">
        <f>КМС!P92+ИГС!P92+МАКС!P92</f>
        <v>0</v>
      </c>
      <c r="Q91" s="10">
        <f>КМС!Q92+ИГС!Q92+МАКС!Q92</f>
        <v>0</v>
      </c>
      <c r="R91" s="9">
        <f>КМС!R92+ИГС!R92+МАКС!R92</f>
        <v>0</v>
      </c>
      <c r="S91" s="10">
        <f>КМС!S92+ИГС!S92+МАКС!S92</f>
        <v>0</v>
      </c>
      <c r="T91" s="9">
        <f>КМС!T92+ИГС!T92+МАКС!T92</f>
        <v>0</v>
      </c>
    </row>
    <row r="92" spans="1:20" x14ac:dyDescent="0.25">
      <c r="A92" s="27">
        <f>1+A90</f>
        <v>73</v>
      </c>
      <c r="B92" s="28" t="s">
        <v>70</v>
      </c>
      <c r="C92" s="9">
        <f>КМС!C93+ИГС!C93+МАКС!C93</f>
        <v>274418661.69999999</v>
      </c>
      <c r="D92" s="9">
        <f>КМС!D93+ИГС!D93+МАКС!D93</f>
        <v>106725465.39</v>
      </c>
      <c r="E92" s="10">
        <f>КМС!E93+ИГС!E93+МАКС!E93</f>
        <v>101715</v>
      </c>
      <c r="F92" s="9">
        <f>КМС!F93+ИГС!F93+МАКС!F93</f>
        <v>32031781.920000002</v>
      </c>
      <c r="G92" s="10">
        <f>КМС!G93+ИГС!G93+МАКС!G93</f>
        <v>41883</v>
      </c>
      <c r="H92" s="9">
        <f>КМС!H93+ИГС!H93+МАКС!H93</f>
        <v>18101636.09</v>
      </c>
      <c r="I92" s="10">
        <f>КМС!I93+ИГС!I93+МАКС!I93</f>
        <v>64653</v>
      </c>
      <c r="J92" s="9">
        <f>КМС!J93+ИГС!J93+МАКС!J93</f>
        <v>56592047.380000003</v>
      </c>
      <c r="K92" s="10">
        <f>КМС!K93+ИГС!K93+МАКС!K93</f>
        <v>1536</v>
      </c>
      <c r="L92" s="9">
        <f>КМС!L93+ИГС!L93+МАКС!L93</f>
        <v>14226221.52</v>
      </c>
      <c r="M92" s="10">
        <f>КМС!M93+ИГС!M93+МАКС!M93</f>
        <v>6474</v>
      </c>
      <c r="N92" s="9">
        <f>КМС!N93+ИГС!N93+МАКС!N93</f>
        <v>131041045.15000001</v>
      </c>
      <c r="O92" s="10">
        <f>КМС!O93+ИГС!O93+МАКС!O93</f>
        <v>0</v>
      </c>
      <c r="P92" s="9">
        <f>КМС!P93+ИГС!P93+МАКС!P93</f>
        <v>0</v>
      </c>
      <c r="Q92" s="10">
        <f>КМС!Q93+ИГС!Q93+МАКС!Q93</f>
        <v>0</v>
      </c>
      <c r="R92" s="9">
        <f>КМС!R93+ИГС!R93+МАКС!R93</f>
        <v>0</v>
      </c>
      <c r="S92" s="10">
        <f>КМС!S93+ИГС!S93+МАКС!S93</f>
        <v>16020</v>
      </c>
      <c r="T92" s="9">
        <f>КМС!T93+ИГС!T93+МАКС!T93</f>
        <v>22425929.640000001</v>
      </c>
    </row>
    <row r="93" spans="1:20" x14ac:dyDescent="0.25">
      <c r="A93" s="27">
        <f>1+A92</f>
        <v>74</v>
      </c>
      <c r="B93" s="53" t="s">
        <v>71</v>
      </c>
      <c r="C93" s="9">
        <f>КМС!C94+ИГС!C94+МАКС!C94</f>
        <v>14901271.15</v>
      </c>
      <c r="D93" s="9">
        <f>КМС!D94+ИГС!D94+МАКС!D94</f>
        <v>14901271.15</v>
      </c>
      <c r="E93" s="10">
        <f>КМС!E94+ИГС!E94+МАКС!E94</f>
        <v>8530</v>
      </c>
      <c r="F93" s="9">
        <f>КМС!F94+ИГС!F94+МАКС!F94</f>
        <v>2602042.39</v>
      </c>
      <c r="G93" s="10">
        <f>КМС!G94+ИГС!G94+МАКС!G94</f>
        <v>3240</v>
      </c>
      <c r="H93" s="9">
        <f>КМС!H94+ИГС!H94+МАКС!H94</f>
        <v>1647248.4</v>
      </c>
      <c r="I93" s="10">
        <f>КМС!I94+ИГС!I94+МАКС!I94</f>
        <v>11092</v>
      </c>
      <c r="J93" s="9">
        <f>КМС!J94+ИГС!J94+МАКС!J94</f>
        <v>10651980.359999999</v>
      </c>
      <c r="K93" s="10">
        <f>КМС!K94+ИГС!K94+МАКС!K94</f>
        <v>0</v>
      </c>
      <c r="L93" s="9">
        <f>КМС!L94+ИГС!L94+МАКС!L94</f>
        <v>0</v>
      </c>
      <c r="M93" s="10">
        <f>КМС!M94+ИГС!M94+МАКС!M94</f>
        <v>0</v>
      </c>
      <c r="N93" s="9">
        <f>КМС!N94+ИГС!N94+МАКС!N94</f>
        <v>0</v>
      </c>
      <c r="O93" s="10">
        <f>КМС!O94+ИГС!O94+МАКС!O94</f>
        <v>0</v>
      </c>
      <c r="P93" s="9">
        <f>КМС!P94+ИГС!P94+МАКС!P94</f>
        <v>0</v>
      </c>
      <c r="Q93" s="10">
        <f>КМС!Q94+ИГС!Q94+МАКС!Q94</f>
        <v>0</v>
      </c>
      <c r="R93" s="9">
        <f>КМС!R94+ИГС!R94+МАКС!R94</f>
        <v>0</v>
      </c>
      <c r="S93" s="10">
        <f>КМС!S94+ИГС!S94+МАКС!S94</f>
        <v>0</v>
      </c>
      <c r="T93" s="9">
        <f>КМС!T94+ИГС!T94+МАКС!T94</f>
        <v>0</v>
      </c>
    </row>
    <row r="94" spans="1:20" x14ac:dyDescent="0.25">
      <c r="A94" s="27">
        <f>1+A93</f>
        <v>75</v>
      </c>
      <c r="B94" s="28" t="s">
        <v>72</v>
      </c>
      <c r="C94" s="9">
        <f>КМС!C95+ИГС!C95+МАКС!C95</f>
        <v>407507.1</v>
      </c>
      <c r="D94" s="9">
        <f>КМС!D95+ИГС!D95+МАКС!D95</f>
        <v>407507.1</v>
      </c>
      <c r="E94" s="10">
        <f>КМС!E95+ИГС!E95+МАКС!E95</f>
        <v>0</v>
      </c>
      <c r="F94" s="9">
        <f>КМС!F95+ИГС!F95+МАКС!F95</f>
        <v>0</v>
      </c>
      <c r="G94" s="10">
        <f>КМС!G95+ИГС!G95+МАКС!G95</f>
        <v>1001</v>
      </c>
      <c r="H94" s="9">
        <f>КМС!H95+ИГС!H95+МАКС!H95</f>
        <v>407507.1</v>
      </c>
      <c r="I94" s="10">
        <f>КМС!I95+ИГС!I95+МАКС!I95</f>
        <v>0</v>
      </c>
      <c r="J94" s="9">
        <f>КМС!J95+ИГС!J95+МАКС!J95</f>
        <v>0</v>
      </c>
      <c r="K94" s="10">
        <f>КМС!K95+ИГС!K95+МАКС!K95</f>
        <v>0</v>
      </c>
      <c r="L94" s="9">
        <f>КМС!L95+ИГС!L95+МАКС!L95</f>
        <v>0</v>
      </c>
      <c r="M94" s="10">
        <f>КМС!M95+ИГС!M95+МАКС!M95</f>
        <v>0</v>
      </c>
      <c r="N94" s="9">
        <f>КМС!N95+ИГС!N95+МАКС!N95</f>
        <v>0</v>
      </c>
      <c r="O94" s="10">
        <f>КМС!O95+ИГС!O95+МАКС!O95</f>
        <v>0</v>
      </c>
      <c r="P94" s="9">
        <f>КМС!P95+ИГС!P95+МАКС!P95</f>
        <v>0</v>
      </c>
      <c r="Q94" s="10">
        <f>КМС!Q95+ИГС!Q95+МАКС!Q95</f>
        <v>0</v>
      </c>
      <c r="R94" s="9">
        <f>КМС!R95+ИГС!R95+МАКС!R95</f>
        <v>0</v>
      </c>
      <c r="S94" s="10">
        <f>КМС!S95+ИГС!S95+МАКС!S95</f>
        <v>0</v>
      </c>
      <c r="T94" s="9">
        <f>КМС!T95+ИГС!T95+МАКС!T95</f>
        <v>0</v>
      </c>
    </row>
    <row r="95" spans="1:20" x14ac:dyDescent="0.25">
      <c r="A95" s="27"/>
      <c r="B95" s="52" t="s">
        <v>73</v>
      </c>
      <c r="C95" s="9">
        <f>КМС!C96+ИГС!C96+МАКС!C96</f>
        <v>0</v>
      </c>
      <c r="D95" s="9">
        <f>КМС!D96+ИГС!D96+МАКС!D96</f>
        <v>0</v>
      </c>
      <c r="E95" s="10">
        <f>КМС!E96+ИГС!E96+МАКС!E96</f>
        <v>0</v>
      </c>
      <c r="F95" s="9">
        <f>КМС!F96+ИГС!F96+МАКС!F96</f>
        <v>0</v>
      </c>
      <c r="G95" s="10">
        <f>КМС!G96+ИГС!G96+МАКС!G96</f>
        <v>0</v>
      </c>
      <c r="H95" s="9">
        <f>КМС!H96+ИГС!H96+МАКС!H96</f>
        <v>0</v>
      </c>
      <c r="I95" s="10">
        <f>КМС!I96+ИГС!I96+МАКС!I96</f>
        <v>0</v>
      </c>
      <c r="J95" s="9">
        <f>КМС!J96+ИГС!J96+МАКС!J96</f>
        <v>0</v>
      </c>
      <c r="K95" s="10">
        <f>КМС!K96+ИГС!K96+МАКС!K96</f>
        <v>0</v>
      </c>
      <c r="L95" s="9">
        <f>КМС!L96+ИГС!L96+МАКС!L96</f>
        <v>0</v>
      </c>
      <c r="M95" s="10">
        <f>КМС!M96+ИГС!M96+МАКС!M96</f>
        <v>0</v>
      </c>
      <c r="N95" s="9">
        <f>КМС!N96+ИГС!N96+МАКС!N96</f>
        <v>0</v>
      </c>
      <c r="O95" s="10">
        <f>КМС!O96+ИГС!O96+МАКС!O96</f>
        <v>0</v>
      </c>
      <c r="P95" s="9">
        <f>КМС!P96+ИГС!P96+МАКС!P96</f>
        <v>0</v>
      </c>
      <c r="Q95" s="10">
        <f>КМС!Q96+ИГС!Q96+МАКС!Q96</f>
        <v>0</v>
      </c>
      <c r="R95" s="9">
        <f>КМС!R96+ИГС!R96+МАКС!R96</f>
        <v>0</v>
      </c>
      <c r="S95" s="10">
        <f>КМС!S96+ИГС!S96+МАКС!S96</f>
        <v>0</v>
      </c>
      <c r="T95" s="9">
        <f>КМС!T96+ИГС!T96+МАКС!T96</f>
        <v>0</v>
      </c>
    </row>
    <row r="96" spans="1:20" x14ac:dyDescent="0.25">
      <c r="A96" s="27">
        <f>1+A94</f>
        <v>76</v>
      </c>
      <c r="B96" s="53" t="s">
        <v>74</v>
      </c>
      <c r="C96" s="9">
        <f>КМС!C97+ИГС!C97+МАКС!C97</f>
        <v>243589289.43000001</v>
      </c>
      <c r="D96" s="9">
        <f>КМС!D97+ИГС!D97+МАКС!D97</f>
        <v>144354938.84</v>
      </c>
      <c r="E96" s="10">
        <f>КМС!E97+ИГС!E97+МАКС!E97</f>
        <v>72782</v>
      </c>
      <c r="F96" s="9">
        <f>КМС!F97+ИГС!F97+МАКС!F97</f>
        <v>42893157.700000003</v>
      </c>
      <c r="G96" s="10">
        <f>КМС!G97+ИГС!G97+МАКС!G97</f>
        <v>19272</v>
      </c>
      <c r="H96" s="9">
        <f>КМС!H97+ИГС!H97+МАКС!H97</f>
        <v>8550406.0800000001</v>
      </c>
      <c r="I96" s="10">
        <f>КМС!I97+ИГС!I97+МАКС!I97</f>
        <v>44038</v>
      </c>
      <c r="J96" s="9">
        <f>КМС!J97+ИГС!J97+МАКС!J97</f>
        <v>92911375.060000002</v>
      </c>
      <c r="K96" s="10">
        <f>КМС!K97+ИГС!K97+МАКС!K97</f>
        <v>1508</v>
      </c>
      <c r="L96" s="9">
        <f>КМС!L97+ИГС!L97+МАКС!L97</f>
        <v>16619298.720000001</v>
      </c>
      <c r="M96" s="10">
        <f>КМС!M97+ИГС!M97+МАКС!M97</f>
        <v>3576</v>
      </c>
      <c r="N96" s="9">
        <f>КМС!N97+ИГС!N97+МАКС!N97</f>
        <v>57681434.280000001</v>
      </c>
      <c r="O96" s="10">
        <f>КМС!O97+ИГС!O97+МАКС!O97</f>
        <v>0</v>
      </c>
      <c r="P96" s="9">
        <f>КМС!P97+ИГС!P97+МАКС!P97</f>
        <v>0</v>
      </c>
      <c r="Q96" s="10">
        <f>КМС!Q97+ИГС!Q97+МАКС!Q97</f>
        <v>0</v>
      </c>
      <c r="R96" s="9">
        <f>КМС!R97+ИГС!R97+МАКС!R97</f>
        <v>0</v>
      </c>
      <c r="S96" s="10">
        <f>КМС!S97+ИГС!S97+МАКС!S97</f>
        <v>10016</v>
      </c>
      <c r="T96" s="9">
        <f>КМС!T97+ИГС!T97+МАКС!T97</f>
        <v>24933617.59</v>
      </c>
    </row>
    <row r="97" spans="1:20" x14ac:dyDescent="0.25">
      <c r="A97" s="27"/>
      <c r="B97" s="52" t="s">
        <v>75</v>
      </c>
      <c r="C97" s="9">
        <f>КМС!C98+ИГС!C98+МАКС!C98</f>
        <v>0</v>
      </c>
      <c r="D97" s="9">
        <f>КМС!D98+ИГС!D98+МАКС!D98</f>
        <v>0</v>
      </c>
      <c r="E97" s="10">
        <f>КМС!E98+ИГС!E98+МАКС!E98</f>
        <v>0</v>
      </c>
      <c r="F97" s="9">
        <f>КМС!F98+ИГС!F98+МАКС!F98</f>
        <v>0</v>
      </c>
      <c r="G97" s="10">
        <f>КМС!G98+ИГС!G98+МАКС!G98</f>
        <v>0</v>
      </c>
      <c r="H97" s="9">
        <f>КМС!H98+ИГС!H98+МАКС!H98</f>
        <v>0</v>
      </c>
      <c r="I97" s="10">
        <f>КМС!I98+ИГС!I98+МАКС!I98</f>
        <v>0</v>
      </c>
      <c r="J97" s="9">
        <f>КМС!J98+ИГС!J98+МАКС!J98</f>
        <v>0</v>
      </c>
      <c r="K97" s="10">
        <f>КМС!K98+ИГС!K98+МАКС!K98</f>
        <v>0</v>
      </c>
      <c r="L97" s="9">
        <f>КМС!L98+ИГС!L98+МАКС!L98</f>
        <v>0</v>
      </c>
      <c r="M97" s="10">
        <f>КМС!M98+ИГС!M98+МАКС!M98</f>
        <v>0</v>
      </c>
      <c r="N97" s="9">
        <f>КМС!N98+ИГС!N98+МАКС!N98</f>
        <v>0</v>
      </c>
      <c r="O97" s="10">
        <f>КМС!O98+ИГС!O98+МАКС!O98</f>
        <v>0</v>
      </c>
      <c r="P97" s="9">
        <f>КМС!P98+ИГС!P98+МАКС!P98</f>
        <v>0</v>
      </c>
      <c r="Q97" s="10">
        <f>КМС!Q98+ИГС!Q98+МАКС!Q98</f>
        <v>0</v>
      </c>
      <c r="R97" s="9">
        <f>КМС!R98+ИГС!R98+МАКС!R98</f>
        <v>0</v>
      </c>
      <c r="S97" s="10">
        <f>КМС!S98+ИГС!S98+МАКС!S98</f>
        <v>0</v>
      </c>
      <c r="T97" s="9">
        <f>КМС!T98+ИГС!T98+МАКС!T98</f>
        <v>0</v>
      </c>
    </row>
    <row r="98" spans="1:20" x14ac:dyDescent="0.25">
      <c r="A98" s="27">
        <f>1+A96</f>
        <v>77</v>
      </c>
      <c r="B98" s="53" t="s">
        <v>76</v>
      </c>
      <c r="C98" s="9">
        <f>КМС!C99+ИГС!C99+МАКС!C99</f>
        <v>139149766.69</v>
      </c>
      <c r="D98" s="9">
        <f>КМС!D99+ИГС!D99+МАКС!D99</f>
        <v>54238798.210000001</v>
      </c>
      <c r="E98" s="10">
        <f>КМС!E99+ИГС!E99+МАКС!E99</f>
        <v>28949</v>
      </c>
      <c r="F98" s="9">
        <f>КМС!F99+ИГС!F99+МАКС!F99</f>
        <v>19934716.050000001</v>
      </c>
      <c r="G98" s="10">
        <f>КМС!G99+ИГС!G99+МАКС!G99</f>
        <v>4962</v>
      </c>
      <c r="H98" s="9">
        <f>КМС!H99+ИГС!H99+МАКС!H99</f>
        <v>2403138.42</v>
      </c>
      <c r="I98" s="10">
        <f>КМС!I99+ИГС!I99+МАКС!I99</f>
        <v>18038</v>
      </c>
      <c r="J98" s="9">
        <f>КМС!J99+ИГС!J99+МАКС!J99</f>
        <v>31900943.739999998</v>
      </c>
      <c r="K98" s="10">
        <f>КМС!K99+ИГС!K99+МАКС!K99</f>
        <v>2271</v>
      </c>
      <c r="L98" s="9">
        <f>КМС!L99+ИГС!L99+МАКС!L99</f>
        <v>53521297.200000003</v>
      </c>
      <c r="M98" s="10">
        <f>КМС!M99+ИГС!M99+МАКС!M99</f>
        <v>1371</v>
      </c>
      <c r="N98" s="9">
        <f>КМС!N99+ИГС!N99+МАКС!N99</f>
        <v>31389671.280000001</v>
      </c>
      <c r="O98" s="10">
        <f>КМС!O99+ИГС!O99+МАКС!O99</f>
        <v>0</v>
      </c>
      <c r="P98" s="9">
        <f>КМС!P99+ИГС!P99+МАКС!P99</f>
        <v>0</v>
      </c>
      <c r="Q98" s="10">
        <f>КМС!Q99+ИГС!Q99+МАКС!Q99</f>
        <v>0</v>
      </c>
      <c r="R98" s="9">
        <f>КМС!R99+ИГС!R99+МАКС!R99</f>
        <v>0</v>
      </c>
      <c r="S98" s="10">
        <f>КМС!S99+ИГС!S99+МАКС!S99</f>
        <v>0</v>
      </c>
      <c r="T98" s="9">
        <f>КМС!T99+ИГС!T99+МАКС!T99</f>
        <v>0</v>
      </c>
    </row>
    <row r="99" spans="1:20" x14ac:dyDescent="0.25">
      <c r="A99" s="27">
        <f t="shared" ref="A99:A113" si="5">1+A98</f>
        <v>78</v>
      </c>
      <c r="B99" s="53" t="s">
        <v>77</v>
      </c>
      <c r="C99" s="9">
        <f>КМС!C100+ИГС!C100+МАКС!C100</f>
        <v>110378142.45999999</v>
      </c>
      <c r="D99" s="9">
        <f>КМС!D100+ИГС!D100+МАКС!D100</f>
        <v>64258866.060000002</v>
      </c>
      <c r="E99" s="10">
        <f>КМС!E100+ИГС!E100+МАКС!E100</f>
        <v>28298</v>
      </c>
      <c r="F99" s="9">
        <f>КМС!F100+ИГС!F100+МАКС!F100</f>
        <v>17798690.670000002</v>
      </c>
      <c r="G99" s="10">
        <f>КМС!G100+ИГС!G100+МАКС!G100</f>
        <v>5143</v>
      </c>
      <c r="H99" s="9">
        <f>КМС!H100+ИГС!H100+МАКС!H100</f>
        <v>2399466.1800000002</v>
      </c>
      <c r="I99" s="10">
        <f>КМС!I100+ИГС!I100+МАКС!I100</f>
        <v>26457</v>
      </c>
      <c r="J99" s="9">
        <f>КМС!J100+ИГС!J100+МАКС!J100</f>
        <v>44060709.210000001</v>
      </c>
      <c r="K99" s="10">
        <f>КМС!K100+ИГС!K100+МАКС!K100</f>
        <v>981</v>
      </c>
      <c r="L99" s="9">
        <f>КМС!L100+ИГС!L100+МАКС!L100</f>
        <v>11315716.41</v>
      </c>
      <c r="M99" s="10">
        <f>КМС!M100+ИГС!M100+МАКС!M100</f>
        <v>1532</v>
      </c>
      <c r="N99" s="9">
        <f>КМС!N100+ИГС!N100+МАКС!N100</f>
        <v>34803559.990000002</v>
      </c>
      <c r="O99" s="10">
        <f>КМС!O100+ИГС!O100+МАКС!O100</f>
        <v>0</v>
      </c>
      <c r="P99" s="9">
        <f>КМС!P100+ИГС!P100+МАКС!P100</f>
        <v>0</v>
      </c>
      <c r="Q99" s="10">
        <f>КМС!Q100+ИГС!Q100+МАКС!Q100</f>
        <v>0</v>
      </c>
      <c r="R99" s="9">
        <f>КМС!R100+ИГС!R100+МАКС!R100</f>
        <v>0</v>
      </c>
      <c r="S99" s="10">
        <f>КМС!S100+ИГС!S100+МАКС!S100</f>
        <v>0</v>
      </c>
      <c r="T99" s="9">
        <f>КМС!T100+ИГС!T100+МАКС!T100</f>
        <v>0</v>
      </c>
    </row>
    <row r="100" spans="1:20" x14ac:dyDescent="0.25">
      <c r="A100" s="27">
        <f t="shared" si="5"/>
        <v>79</v>
      </c>
      <c r="B100" s="53" t="s">
        <v>78</v>
      </c>
      <c r="C100" s="9">
        <f>КМС!C101+ИГС!C101+МАКС!C101</f>
        <v>475419646.77999997</v>
      </c>
      <c r="D100" s="9">
        <f>КМС!D101+ИГС!D101+МАКС!D101</f>
        <v>182740503.72</v>
      </c>
      <c r="E100" s="10">
        <f>КМС!E101+ИГС!E101+МАКС!E101</f>
        <v>79745</v>
      </c>
      <c r="F100" s="9">
        <f>КМС!F101+ИГС!F101+МАКС!F101</f>
        <v>37044788.25</v>
      </c>
      <c r="G100" s="10">
        <f>КМС!G101+ИГС!G101+МАКС!G101</f>
        <v>31216</v>
      </c>
      <c r="H100" s="9">
        <f>КМС!H101+ИГС!H101+МАКС!H101</f>
        <v>16965277.91</v>
      </c>
      <c r="I100" s="10">
        <f>КМС!I101+ИГС!I101+МАКС!I101</f>
        <v>108372</v>
      </c>
      <c r="J100" s="9">
        <f>КМС!J101+ИГС!J101+МАКС!J101</f>
        <v>128730437.56</v>
      </c>
      <c r="K100" s="10">
        <f>КМС!K101+ИГС!K101+МАКС!K101</f>
        <v>3399</v>
      </c>
      <c r="L100" s="9">
        <f>КМС!L101+ИГС!L101+МАКС!L101</f>
        <v>40669890.310000002</v>
      </c>
      <c r="M100" s="10">
        <f>КМС!M101+ИГС!M101+МАКС!M101</f>
        <v>8128</v>
      </c>
      <c r="N100" s="9">
        <f>КМС!N101+ИГС!N101+МАКС!N101</f>
        <v>252009252.75</v>
      </c>
      <c r="O100" s="10">
        <f>КМС!O101+ИГС!O101+МАКС!O101</f>
        <v>0</v>
      </c>
      <c r="P100" s="9">
        <f>КМС!P101+ИГС!P101+МАКС!P101</f>
        <v>0</v>
      </c>
      <c r="Q100" s="10">
        <f>КМС!Q101+ИГС!Q101+МАКС!Q101</f>
        <v>102</v>
      </c>
      <c r="R100" s="9">
        <f>КМС!R101+ИГС!R101+МАКС!R101</f>
        <v>12270911</v>
      </c>
      <c r="S100" s="10">
        <f>КМС!S101+ИГС!S101+МАКС!S101</f>
        <v>0</v>
      </c>
      <c r="T100" s="9">
        <f>КМС!T101+ИГС!T101+МАКС!T101</f>
        <v>0</v>
      </c>
    </row>
    <row r="101" spans="1:20" x14ac:dyDescent="0.25">
      <c r="A101" s="27">
        <f t="shared" si="5"/>
        <v>80</v>
      </c>
      <c r="B101" s="53" t="s">
        <v>79</v>
      </c>
      <c r="C101" s="9">
        <f>КМС!C102+ИГС!C102+МАКС!C102</f>
        <v>20639841.670000002</v>
      </c>
      <c r="D101" s="9">
        <f>КМС!D102+ИГС!D102+МАКС!D102</f>
        <v>20639841.670000002</v>
      </c>
      <c r="E101" s="10">
        <f>КМС!E102+ИГС!E102+МАКС!E102</f>
        <v>15214</v>
      </c>
      <c r="F101" s="9">
        <f>КМС!F102+ИГС!F102+МАКС!F102</f>
        <v>4640969.83</v>
      </c>
      <c r="G101" s="10">
        <f>КМС!G102+ИГС!G102+МАКС!G102</f>
        <v>4004</v>
      </c>
      <c r="H101" s="9">
        <f>КМС!H102+ИГС!H102+МАКС!H102</f>
        <v>2035673.64</v>
      </c>
      <c r="I101" s="10">
        <f>КМС!I102+ИГС!I102+МАКС!I102</f>
        <v>14540</v>
      </c>
      <c r="J101" s="9">
        <f>КМС!J102+ИГС!J102+МАКС!J102</f>
        <v>13963198.199999999</v>
      </c>
      <c r="K101" s="10">
        <f>КМС!K102+ИГС!K102+МАКС!K102</f>
        <v>0</v>
      </c>
      <c r="L101" s="9">
        <f>КМС!L102+ИГС!L102+МАКС!L102</f>
        <v>0</v>
      </c>
      <c r="M101" s="10">
        <f>КМС!M102+ИГС!M102+МАКС!M102</f>
        <v>0</v>
      </c>
      <c r="N101" s="9">
        <f>КМС!N102+ИГС!N102+МАКС!N102</f>
        <v>0</v>
      </c>
      <c r="O101" s="10">
        <f>КМС!O102+ИГС!O102+МАКС!O102</f>
        <v>0</v>
      </c>
      <c r="P101" s="9">
        <f>КМС!P102+ИГС!P102+МАКС!P102</f>
        <v>0</v>
      </c>
      <c r="Q101" s="10">
        <f>КМС!Q102+ИГС!Q102+МАКС!Q102</f>
        <v>0</v>
      </c>
      <c r="R101" s="9">
        <f>КМС!R102+ИГС!R102+МАКС!R102</f>
        <v>0</v>
      </c>
      <c r="S101" s="10">
        <f>КМС!S102+ИГС!S102+МАКС!S102</f>
        <v>0</v>
      </c>
      <c r="T101" s="9">
        <f>КМС!T102+ИГС!T102+МАКС!T102</f>
        <v>0</v>
      </c>
    </row>
    <row r="102" spans="1:20" x14ac:dyDescent="0.25">
      <c r="A102" s="27">
        <f t="shared" si="5"/>
        <v>81</v>
      </c>
      <c r="B102" s="53" t="s">
        <v>80</v>
      </c>
      <c r="C102" s="9">
        <f>КМС!C103+ИГС!C103+МАКС!C103</f>
        <v>118788152.08</v>
      </c>
      <c r="D102" s="9">
        <f>КМС!D103+ИГС!D103+МАКС!D103</f>
        <v>10276733.33</v>
      </c>
      <c r="E102" s="10">
        <f>КМС!E103+ИГС!E103+МАКС!E103</f>
        <v>11299</v>
      </c>
      <c r="F102" s="9">
        <f>КМС!F103+ИГС!F103+МАКС!F103</f>
        <v>2127244.09</v>
      </c>
      <c r="G102" s="10">
        <f>КМС!G103+ИГС!G103+МАКС!G103</f>
        <v>0</v>
      </c>
      <c r="H102" s="9">
        <f>КМС!H103+ИГС!H103+МАКС!H103</f>
        <v>0</v>
      </c>
      <c r="I102" s="10">
        <f>КМС!I103+ИГС!I103+МАКС!I103</f>
        <v>10032</v>
      </c>
      <c r="J102" s="9">
        <f>КМС!J103+ИГС!J103+МАКС!J103</f>
        <v>8149489.2400000002</v>
      </c>
      <c r="K102" s="10">
        <f>КМС!K103+ИГС!K103+МАКС!K103</f>
        <v>1092</v>
      </c>
      <c r="L102" s="9">
        <f>КМС!L103+ИГС!L103+МАКС!L103</f>
        <v>11227192.220000001</v>
      </c>
      <c r="M102" s="10">
        <f>КМС!M103+ИГС!M103+МАКС!M103</f>
        <v>4438</v>
      </c>
      <c r="N102" s="9">
        <f>КМС!N103+ИГС!N103+МАКС!N103</f>
        <v>97284226.530000001</v>
      </c>
      <c r="O102" s="10">
        <f>КМС!O103+ИГС!O103+МАКС!O103</f>
        <v>0</v>
      </c>
      <c r="P102" s="9">
        <f>КМС!P103+ИГС!P103+МАКС!P103</f>
        <v>0</v>
      </c>
      <c r="Q102" s="10">
        <f>КМС!Q103+ИГС!Q103+МАКС!Q103</f>
        <v>0</v>
      </c>
      <c r="R102" s="9">
        <f>КМС!R103+ИГС!R103+МАКС!R103</f>
        <v>0</v>
      </c>
      <c r="S102" s="10">
        <f>КМС!S103+ИГС!S103+МАКС!S103</f>
        <v>0</v>
      </c>
      <c r="T102" s="9">
        <f>КМС!T103+ИГС!T103+МАКС!T103</f>
        <v>0</v>
      </c>
    </row>
    <row r="103" spans="1:20" x14ac:dyDescent="0.25">
      <c r="A103" s="27">
        <f t="shared" si="5"/>
        <v>82</v>
      </c>
      <c r="B103" s="53" t="s">
        <v>81</v>
      </c>
      <c r="C103" s="9">
        <f>КМС!C104+ИГС!C104+МАКС!C104</f>
        <v>235001378.09</v>
      </c>
      <c r="D103" s="9">
        <f>КМС!D104+ИГС!D104+МАКС!D104</f>
        <v>152048791.96000001</v>
      </c>
      <c r="E103" s="10">
        <f>КМС!E104+ИГС!E104+МАКС!E104</f>
        <v>123403</v>
      </c>
      <c r="F103" s="9">
        <f>КМС!F104+ИГС!F104+МАКС!F104</f>
        <v>37716589.030000001</v>
      </c>
      <c r="G103" s="10">
        <f>КМС!G104+ИГС!G104+МАКС!G104</f>
        <v>13014</v>
      </c>
      <c r="H103" s="9">
        <f>КМС!H104+ИГС!H104+МАКС!H104</f>
        <v>5739139.75</v>
      </c>
      <c r="I103" s="10">
        <f>КМС!I104+ИГС!I104+МАКС!I104</f>
        <v>70323</v>
      </c>
      <c r="J103" s="9">
        <f>КМС!J104+ИГС!J104+МАКС!J104</f>
        <v>108593063.18000001</v>
      </c>
      <c r="K103" s="10">
        <f>КМС!K104+ИГС!K104+МАКС!K104</f>
        <v>1071</v>
      </c>
      <c r="L103" s="9">
        <f>КМС!L104+ИГС!L104+МАКС!L104</f>
        <v>24114922.949999999</v>
      </c>
      <c r="M103" s="10">
        <f>КМС!M104+ИГС!M104+МАКС!M104</f>
        <v>2742</v>
      </c>
      <c r="N103" s="9">
        <f>КМС!N104+ИГС!N104+МАКС!N104</f>
        <v>58837663.18</v>
      </c>
      <c r="O103" s="10">
        <f>КМС!O104+ИГС!O104+МАКС!O104</f>
        <v>0</v>
      </c>
      <c r="P103" s="9">
        <f>КМС!P104+ИГС!P104+МАКС!P104</f>
        <v>0</v>
      </c>
      <c r="Q103" s="10">
        <f>КМС!Q104+ИГС!Q104+МАКС!Q104</f>
        <v>0</v>
      </c>
      <c r="R103" s="9">
        <f>КМС!R104+ИГС!R104+МАКС!R104</f>
        <v>0</v>
      </c>
      <c r="S103" s="10">
        <f>КМС!S104+ИГС!S104+МАКС!S104</f>
        <v>0</v>
      </c>
      <c r="T103" s="9">
        <f>КМС!T104+ИГС!T104+МАКС!T104</f>
        <v>0</v>
      </c>
    </row>
    <row r="104" spans="1:20" x14ac:dyDescent="0.25">
      <c r="A104" s="27">
        <f t="shared" si="5"/>
        <v>83</v>
      </c>
      <c r="B104" s="53" t="s">
        <v>82</v>
      </c>
      <c r="C104" s="9">
        <f>КМС!C105+ИГС!C105+МАКС!C105</f>
        <v>93540924.519999996</v>
      </c>
      <c r="D104" s="9">
        <f>КМС!D105+ИГС!D105+МАКС!D105</f>
        <v>0</v>
      </c>
      <c r="E104" s="10">
        <f>КМС!E105+ИГС!E105+МАКС!E105</f>
        <v>0</v>
      </c>
      <c r="F104" s="9">
        <f>КМС!F105+ИГС!F105+МАКС!F105</f>
        <v>0</v>
      </c>
      <c r="G104" s="10">
        <f>КМС!G105+ИГС!G105+МАКС!G105</f>
        <v>0</v>
      </c>
      <c r="H104" s="9">
        <f>КМС!H105+ИГС!H105+МАКС!H105</f>
        <v>0</v>
      </c>
      <c r="I104" s="10">
        <f>КМС!I105+ИГС!I105+МАКС!I105</f>
        <v>0</v>
      </c>
      <c r="J104" s="9">
        <f>КМС!J105+ИГС!J105+МАКС!J105</f>
        <v>0</v>
      </c>
      <c r="K104" s="10">
        <f>КМС!K105+ИГС!K105+МАКС!K105</f>
        <v>0</v>
      </c>
      <c r="L104" s="9">
        <f>КМС!L105+ИГС!L105+МАКС!L105</f>
        <v>0</v>
      </c>
      <c r="M104" s="10">
        <f>КМС!M105+ИГС!M105+МАКС!M105</f>
        <v>0</v>
      </c>
      <c r="N104" s="9">
        <f>КМС!N105+ИГС!N105+МАКС!N105</f>
        <v>0</v>
      </c>
      <c r="O104" s="10">
        <f>КМС!O105+ИГС!O105+МАКС!O105</f>
        <v>0</v>
      </c>
      <c r="P104" s="9">
        <f>КМС!P105+ИГС!P105+МАКС!P105</f>
        <v>0</v>
      </c>
      <c r="Q104" s="10">
        <f>КМС!Q105+ИГС!Q105+МАКС!Q105</f>
        <v>0</v>
      </c>
      <c r="R104" s="9">
        <f>КМС!R105+ИГС!R105+МАКС!R105</f>
        <v>0</v>
      </c>
      <c r="S104" s="10">
        <f>КМС!S105+ИГС!S105+МАКС!S105</f>
        <v>39553</v>
      </c>
      <c r="T104" s="9">
        <f>КМС!T105+ИГС!T105+МАКС!T105</f>
        <v>93540924.519999996</v>
      </c>
    </row>
    <row r="105" spans="1:20" x14ac:dyDescent="0.25">
      <c r="A105" s="27">
        <f t="shared" si="5"/>
        <v>84</v>
      </c>
      <c r="B105" s="53" t="s">
        <v>83</v>
      </c>
      <c r="C105" s="9">
        <f>КМС!C106+ИГС!C106+МАКС!C106</f>
        <v>16186672.85</v>
      </c>
      <c r="D105" s="9">
        <f>КМС!D106+ИГС!D106+МАКС!D106</f>
        <v>4810939.25</v>
      </c>
      <c r="E105" s="10">
        <f>КМС!E106+ИГС!E106+МАКС!E106</f>
        <v>11157</v>
      </c>
      <c r="F105" s="9">
        <f>КМС!F106+ИГС!F106+МАКС!F106</f>
        <v>2089108.25</v>
      </c>
      <c r="G105" s="10">
        <f>КМС!G106+ИГС!G106+МАКС!G106</f>
        <v>0</v>
      </c>
      <c r="H105" s="9">
        <f>КМС!H106+ИГС!H106+МАКС!H106</f>
        <v>0</v>
      </c>
      <c r="I105" s="10">
        <f>КМС!I106+ИГС!I106+МАКС!I106</f>
        <v>6882</v>
      </c>
      <c r="J105" s="9">
        <f>КМС!J106+ИГС!J106+МАКС!J106</f>
        <v>2721831</v>
      </c>
      <c r="K105" s="10">
        <f>КМС!K106+ИГС!K106+МАКС!K106</f>
        <v>710</v>
      </c>
      <c r="L105" s="9">
        <f>КМС!L106+ИГС!L106+МАКС!L106</f>
        <v>11375733.6</v>
      </c>
      <c r="M105" s="10">
        <f>КМС!M106+ИГС!M106+МАКС!M106</f>
        <v>0</v>
      </c>
      <c r="N105" s="9">
        <f>КМС!N106+ИГС!N106+МАКС!N106</f>
        <v>0</v>
      </c>
      <c r="O105" s="10">
        <f>КМС!O106+ИГС!O106+МАКС!O106</f>
        <v>0</v>
      </c>
      <c r="P105" s="9">
        <f>КМС!P106+ИГС!P106+МАКС!P106</f>
        <v>0</v>
      </c>
      <c r="Q105" s="10">
        <f>КМС!Q106+ИГС!Q106+МАКС!Q106</f>
        <v>0</v>
      </c>
      <c r="R105" s="9">
        <f>КМС!R106+ИГС!R106+МАКС!R106</f>
        <v>0</v>
      </c>
      <c r="S105" s="10">
        <f>КМС!S106+ИГС!S106+МАКС!S106</f>
        <v>0</v>
      </c>
      <c r="T105" s="9">
        <f>КМС!T106+ИГС!T106+МАКС!T106</f>
        <v>0</v>
      </c>
    </row>
    <row r="106" spans="1:20" x14ac:dyDescent="0.25">
      <c r="A106" s="27">
        <f t="shared" si="5"/>
        <v>85</v>
      </c>
      <c r="B106" s="53" t="s">
        <v>146</v>
      </c>
      <c r="C106" s="9">
        <f>КМС!C107+ИГС!C107+МАКС!C107</f>
        <v>279804022.49000001</v>
      </c>
      <c r="D106" s="9">
        <f>КМС!D107+ИГС!D107+МАКС!D107</f>
        <v>126732638.26000001</v>
      </c>
      <c r="E106" s="10">
        <f>КМС!E107+ИГС!E107+МАКС!E107</f>
        <v>99802</v>
      </c>
      <c r="F106" s="9">
        <f>КМС!F107+ИГС!F107+МАКС!F107</f>
        <v>36926083.659999996</v>
      </c>
      <c r="G106" s="10">
        <f>КМС!G107+ИГС!G107+МАКС!G107</f>
        <v>30066</v>
      </c>
      <c r="H106" s="9">
        <f>КМС!H107+ИГС!H107+МАКС!H107</f>
        <v>13309905.92</v>
      </c>
      <c r="I106" s="10">
        <f>КМС!I107+ИГС!I107+МАКС!I107</f>
        <v>90394</v>
      </c>
      <c r="J106" s="9">
        <f>КМС!J107+ИГС!J107+МАКС!J107</f>
        <v>76496648.680000007</v>
      </c>
      <c r="K106" s="10">
        <f>КМС!K107+ИГС!K107+МАКС!K107</f>
        <v>2609</v>
      </c>
      <c r="L106" s="9">
        <f>КМС!L107+ИГС!L107+МАКС!L107</f>
        <v>25835420.879999999</v>
      </c>
      <c r="M106" s="10">
        <f>КМС!M107+ИГС!M107+МАКС!M107</f>
        <v>5007</v>
      </c>
      <c r="N106" s="9">
        <f>КМС!N107+ИГС!N107+МАКС!N107</f>
        <v>127235963.34999999</v>
      </c>
      <c r="O106" s="10">
        <f>КМС!O107+ИГС!O107+МАКС!O107</f>
        <v>1235</v>
      </c>
      <c r="P106" s="9">
        <f>КМС!P107+ИГС!P107+МАКС!P107</f>
        <v>38487067.159999996</v>
      </c>
      <c r="Q106" s="10">
        <f>КМС!Q107+ИГС!Q107+МАКС!Q107</f>
        <v>67</v>
      </c>
      <c r="R106" s="9">
        <f>КМС!R107+ИГС!R107+МАКС!R107</f>
        <v>10535807</v>
      </c>
      <c r="S106" s="10">
        <f>КМС!S107+ИГС!S107+МАКС!S107</f>
        <v>0</v>
      </c>
      <c r="T106" s="9">
        <f>КМС!T107+ИГС!T107+МАКС!T107</f>
        <v>0</v>
      </c>
    </row>
    <row r="107" spans="1:20" x14ac:dyDescent="0.25">
      <c r="A107" s="27">
        <f t="shared" si="5"/>
        <v>86</v>
      </c>
      <c r="B107" s="53" t="s">
        <v>84</v>
      </c>
      <c r="C107" s="9">
        <f>КМС!C108+ИГС!C108+МАКС!C108</f>
        <v>5144102.41</v>
      </c>
      <c r="D107" s="9">
        <f>КМС!D108+ИГС!D108+МАКС!D108</f>
        <v>4626538.09</v>
      </c>
      <c r="E107" s="10">
        <f>КМС!E108+ИГС!E108+МАКС!E108</f>
        <v>2891</v>
      </c>
      <c r="F107" s="9">
        <f>КМС!F108+ИГС!F108+МАКС!F108</f>
        <v>607311.31000000006</v>
      </c>
      <c r="G107" s="10">
        <f>КМС!G108+ИГС!G108+МАКС!G108</f>
        <v>1076</v>
      </c>
      <c r="H107" s="9">
        <f>КМС!H108+ИГС!H108+МАКС!H108</f>
        <v>441151.21</v>
      </c>
      <c r="I107" s="10">
        <f>КМС!I108+ИГС!I108+МАКС!I108</f>
        <v>5057</v>
      </c>
      <c r="J107" s="9">
        <f>КМС!J108+ИГС!J108+МАКС!J108</f>
        <v>3578075.57</v>
      </c>
      <c r="K107" s="10">
        <f>КМС!K108+ИГС!K108+МАКС!K108</f>
        <v>75</v>
      </c>
      <c r="L107" s="9">
        <f>КМС!L108+ИГС!L108+МАКС!L108</f>
        <v>517564.32</v>
      </c>
      <c r="M107" s="10">
        <f>КМС!M108+ИГС!M108+МАКС!M108</f>
        <v>0</v>
      </c>
      <c r="N107" s="9">
        <f>КМС!N108+ИГС!N108+МАКС!N108</f>
        <v>0</v>
      </c>
      <c r="O107" s="10">
        <f>КМС!O108+ИГС!O108+МАКС!O108</f>
        <v>0</v>
      </c>
      <c r="P107" s="9">
        <f>КМС!P108+ИГС!P108+МАКС!P108</f>
        <v>0</v>
      </c>
      <c r="Q107" s="10">
        <f>КМС!Q108+ИГС!Q108+МАКС!Q108</f>
        <v>0</v>
      </c>
      <c r="R107" s="9">
        <f>КМС!R108+ИГС!R108+МАКС!R108</f>
        <v>0</v>
      </c>
      <c r="S107" s="10">
        <f>КМС!S108+ИГС!S108+МАКС!S108</f>
        <v>0</v>
      </c>
      <c r="T107" s="9">
        <f>КМС!T108+ИГС!T108+МАКС!T108</f>
        <v>0</v>
      </c>
    </row>
    <row r="108" spans="1:20" x14ac:dyDescent="0.25">
      <c r="A108" s="27">
        <f t="shared" si="5"/>
        <v>87</v>
      </c>
      <c r="B108" s="53" t="s">
        <v>158</v>
      </c>
      <c r="C108" s="9">
        <f>КМС!C109+ИГС!C109+МАКС!C109</f>
        <v>1203174.24</v>
      </c>
      <c r="D108" s="9">
        <f>КМС!D109+ИГС!D109+МАКС!D109</f>
        <v>1203174.24</v>
      </c>
      <c r="E108" s="10">
        <f>КМС!E109+ИГС!E109+МАКС!E109</f>
        <v>723</v>
      </c>
      <c r="F108" s="9">
        <f>КМС!F109+ИГС!F109+МАКС!F109</f>
        <v>214484.27</v>
      </c>
      <c r="G108" s="10">
        <f>КМС!G109+ИГС!G109+МАКС!G109</f>
        <v>200</v>
      </c>
      <c r="H108" s="9">
        <f>КМС!H109+ИГС!H109+МАКС!H109</f>
        <v>98905</v>
      </c>
      <c r="I108" s="10">
        <f>КМС!I109+ИГС!I109+МАКС!I109</f>
        <v>969</v>
      </c>
      <c r="J108" s="9">
        <f>КМС!J109+ИГС!J109+МАКС!J109</f>
        <v>889784.97</v>
      </c>
      <c r="K108" s="10">
        <f>КМС!K109+ИГС!K109+МАКС!K109</f>
        <v>0</v>
      </c>
      <c r="L108" s="9">
        <f>КМС!L109+ИГС!L109+МАКС!L109</f>
        <v>0</v>
      </c>
      <c r="M108" s="10">
        <f>КМС!M109+ИГС!M109+МАКС!M109</f>
        <v>0</v>
      </c>
      <c r="N108" s="9">
        <f>КМС!N109+ИГС!N109+МАКС!N109</f>
        <v>0</v>
      </c>
      <c r="O108" s="10">
        <f>КМС!O109+ИГС!O109+МАКС!O109</f>
        <v>0</v>
      </c>
      <c r="P108" s="9">
        <f>КМС!P109+ИГС!P109+МАКС!P109</f>
        <v>0</v>
      </c>
      <c r="Q108" s="10">
        <f>КМС!Q109+ИГС!Q109+МАКС!Q109</f>
        <v>0</v>
      </c>
      <c r="R108" s="9">
        <f>КМС!R109+ИГС!R109+МАКС!R109</f>
        <v>0</v>
      </c>
      <c r="S108" s="10">
        <f>КМС!S109+ИГС!S109+МАКС!S109</f>
        <v>0</v>
      </c>
      <c r="T108" s="9">
        <f>КМС!T109+ИГС!T109+МАКС!T109</f>
        <v>0</v>
      </c>
    </row>
    <row r="109" spans="1:20" x14ac:dyDescent="0.25">
      <c r="A109" s="27">
        <f t="shared" si="5"/>
        <v>88</v>
      </c>
      <c r="B109" s="53" t="s">
        <v>85</v>
      </c>
      <c r="C109" s="9">
        <f>КМС!C110+ИГС!C110+МАКС!C110</f>
        <v>6080719.1799999997</v>
      </c>
      <c r="D109" s="9">
        <f>КМС!D110+ИГС!D110+МАКС!D110</f>
        <v>6080719.1799999997</v>
      </c>
      <c r="E109" s="10">
        <f>КМС!E110+ИГС!E110+МАКС!E110</f>
        <v>1361</v>
      </c>
      <c r="F109" s="9">
        <f>КМС!F110+ИГС!F110+МАКС!F110</f>
        <v>415167.61</v>
      </c>
      <c r="G109" s="10">
        <f>КМС!G110+ИГС!G110+МАКС!G110</f>
        <v>734</v>
      </c>
      <c r="H109" s="9">
        <f>КМС!H110+ИГС!H110+МАКС!H110</f>
        <v>373172.94</v>
      </c>
      <c r="I109" s="10">
        <f>КМС!I110+ИГС!I110+МАКС!I110</f>
        <v>5511</v>
      </c>
      <c r="J109" s="9">
        <f>КМС!J110+ИГС!J110+МАКС!J110</f>
        <v>5292378.63</v>
      </c>
      <c r="K109" s="10">
        <f>КМС!K110+ИГС!K110+МАКС!K110</f>
        <v>0</v>
      </c>
      <c r="L109" s="9">
        <f>КМС!L110+ИГС!L110+МАКС!L110</f>
        <v>0</v>
      </c>
      <c r="M109" s="10">
        <f>КМС!M110+ИГС!M110+МАКС!M110</f>
        <v>0</v>
      </c>
      <c r="N109" s="9">
        <f>КМС!N110+ИГС!N110+МАКС!N110</f>
        <v>0</v>
      </c>
      <c r="O109" s="10">
        <f>КМС!O110+ИГС!O110+МАКС!O110</f>
        <v>0</v>
      </c>
      <c r="P109" s="9">
        <f>КМС!P110+ИГС!P110+МАКС!P110</f>
        <v>0</v>
      </c>
      <c r="Q109" s="10">
        <f>КМС!Q110+ИГС!Q110+МАКС!Q110</f>
        <v>0</v>
      </c>
      <c r="R109" s="9">
        <f>КМС!R110+ИГС!R110+МАКС!R110</f>
        <v>0</v>
      </c>
      <c r="S109" s="10">
        <f>КМС!S110+ИГС!S110+МАКС!S110</f>
        <v>0</v>
      </c>
      <c r="T109" s="9">
        <f>КМС!T110+ИГС!T110+МАКС!T110</f>
        <v>0</v>
      </c>
    </row>
    <row r="110" spans="1:20" x14ac:dyDescent="0.25">
      <c r="A110" s="27">
        <f t="shared" si="5"/>
        <v>89</v>
      </c>
      <c r="B110" s="53" t="s">
        <v>86</v>
      </c>
      <c r="C110" s="9">
        <f>КМС!C111+ИГС!C111+МАКС!C111</f>
        <v>19090757.100000001</v>
      </c>
      <c r="D110" s="9">
        <f>КМС!D111+ИГС!D111+МАКС!D111</f>
        <v>326746.08</v>
      </c>
      <c r="E110" s="10">
        <f>КМС!E111+ИГС!E111+МАКС!E111</f>
        <v>2029</v>
      </c>
      <c r="F110" s="9">
        <f>КМС!F111+ИГС!F111+МАКС!F111</f>
        <v>324484.98</v>
      </c>
      <c r="G110" s="10">
        <f>КМС!G111+ИГС!G111+МАКС!G111</f>
        <v>0</v>
      </c>
      <c r="H110" s="9">
        <f>КМС!H111+ИГС!H111+МАКС!H111</f>
        <v>0</v>
      </c>
      <c r="I110" s="10">
        <f>КМС!I111+ИГС!I111+МАКС!I111</f>
        <v>5</v>
      </c>
      <c r="J110" s="9">
        <f>КМС!J111+ИГС!J111+МАКС!J111</f>
        <v>2261.1</v>
      </c>
      <c r="K110" s="10">
        <f>КМС!K111+ИГС!K111+МАКС!K111</f>
        <v>258</v>
      </c>
      <c r="L110" s="9">
        <f>КМС!L111+ИГС!L111+МАКС!L111</f>
        <v>10002821.76</v>
      </c>
      <c r="M110" s="10">
        <f>КМС!M111+ИГС!M111+МАКС!M111</f>
        <v>130</v>
      </c>
      <c r="N110" s="9">
        <f>КМС!N111+ИГС!N111+МАКС!N111</f>
        <v>8761189.2599999998</v>
      </c>
      <c r="O110" s="10">
        <f>КМС!O111+ИГС!O111+МАКС!O111</f>
        <v>0</v>
      </c>
      <c r="P110" s="9">
        <f>КМС!P111+ИГС!P111+МАКС!P111</f>
        <v>0</v>
      </c>
      <c r="Q110" s="10">
        <f>КМС!Q111+ИГС!Q111+МАКС!Q111</f>
        <v>120</v>
      </c>
      <c r="R110" s="9">
        <f>КМС!R111+ИГС!R111+МАКС!R111</f>
        <v>8273640</v>
      </c>
      <c r="S110" s="10">
        <f>КМС!S111+ИГС!S111+МАКС!S111</f>
        <v>0</v>
      </c>
      <c r="T110" s="9">
        <f>КМС!T111+ИГС!T111+МАКС!T111</f>
        <v>0</v>
      </c>
    </row>
    <row r="111" spans="1:20" x14ac:dyDescent="0.25">
      <c r="A111" s="27">
        <f t="shared" si="5"/>
        <v>90</v>
      </c>
      <c r="B111" s="53" t="s">
        <v>87</v>
      </c>
      <c r="C111" s="9">
        <f>КМС!C112+ИГС!C112+МАКС!C112</f>
        <v>3093390</v>
      </c>
      <c r="D111" s="9">
        <f>КМС!D112+ИГС!D112+МАКС!D112</f>
        <v>3093390</v>
      </c>
      <c r="E111" s="10">
        <f>КМС!E112+ИГС!E112+МАКС!E112</f>
        <v>0</v>
      </c>
      <c r="F111" s="9">
        <f>КМС!F112+ИГС!F112+МАКС!F112</f>
        <v>0</v>
      </c>
      <c r="G111" s="10">
        <f>КМС!G112+ИГС!G112+МАКС!G112</f>
        <v>0</v>
      </c>
      <c r="H111" s="9">
        <f>КМС!H112+ИГС!H112+МАКС!H112</f>
        <v>0</v>
      </c>
      <c r="I111" s="10">
        <f>КМС!I112+ИГС!I112+МАКС!I112</f>
        <v>0</v>
      </c>
      <c r="J111" s="9">
        <f>КМС!J112+ИГС!J112+МАКС!J112</f>
        <v>3093390</v>
      </c>
      <c r="K111" s="10">
        <f>КМС!K112+ИГС!K112+МАКС!K112</f>
        <v>0</v>
      </c>
      <c r="L111" s="9">
        <f>КМС!L112+ИГС!L112+МАКС!L112</f>
        <v>0</v>
      </c>
      <c r="M111" s="10">
        <f>КМС!M112+ИГС!M112+МАКС!M112</f>
        <v>0</v>
      </c>
      <c r="N111" s="9">
        <f>КМС!N112+ИГС!N112+МАКС!N112</f>
        <v>0</v>
      </c>
      <c r="O111" s="10">
        <f>КМС!O112+ИГС!O112+МАКС!O112</f>
        <v>0</v>
      </c>
      <c r="P111" s="9">
        <f>КМС!P112+ИГС!P112+МАКС!P112</f>
        <v>0</v>
      </c>
      <c r="Q111" s="10">
        <f>КМС!Q112+ИГС!Q112+МАКС!Q112</f>
        <v>0</v>
      </c>
      <c r="R111" s="9">
        <f>КМС!R112+ИГС!R112+МАКС!R112</f>
        <v>0</v>
      </c>
      <c r="S111" s="10">
        <f>КМС!S112+ИГС!S112+МАКС!S112</f>
        <v>0</v>
      </c>
      <c r="T111" s="9">
        <f>КМС!T112+ИГС!T112+МАКС!T112</f>
        <v>0</v>
      </c>
    </row>
    <row r="112" spans="1:20" x14ac:dyDescent="0.25">
      <c r="A112" s="27">
        <f t="shared" si="5"/>
        <v>91</v>
      </c>
      <c r="B112" s="53" t="s">
        <v>141</v>
      </c>
      <c r="C112" s="9">
        <f>КМС!C113+ИГС!C113+МАКС!C113</f>
        <v>947823.11</v>
      </c>
      <c r="D112" s="9">
        <f>КМС!D113+ИГС!D113+МАКС!D113</f>
        <v>947823.11</v>
      </c>
      <c r="E112" s="10">
        <f>КМС!E113+ИГС!E113+МАКС!E113</f>
        <v>1319</v>
      </c>
      <c r="F112" s="9">
        <f>КМС!F113+ИГС!F113+МАКС!F113</f>
        <v>402355.67</v>
      </c>
      <c r="G112" s="10">
        <f>КМС!G113+ИГС!G113+МАКС!G113</f>
        <v>0</v>
      </c>
      <c r="H112" s="9">
        <f>КМС!H113+ИГС!H113+МАКС!H113</f>
        <v>0</v>
      </c>
      <c r="I112" s="10">
        <f>КМС!I113+ИГС!I113+МАКС!I113</f>
        <v>568</v>
      </c>
      <c r="J112" s="9">
        <f>КМС!J113+ИГС!J113+МАКС!J113</f>
        <v>545467.43999999994</v>
      </c>
      <c r="K112" s="10">
        <f>КМС!K113+ИГС!K113+МАКС!K113</f>
        <v>0</v>
      </c>
      <c r="L112" s="9">
        <f>КМС!L113+ИГС!L113+МАКС!L113</f>
        <v>0</v>
      </c>
      <c r="M112" s="10">
        <f>КМС!M113+ИГС!M113+МАКС!M113</f>
        <v>0</v>
      </c>
      <c r="N112" s="9">
        <f>КМС!N113+ИГС!N113+МАКС!N113</f>
        <v>0</v>
      </c>
      <c r="O112" s="10">
        <f>КМС!O113+ИГС!O113+МАКС!O113</f>
        <v>0</v>
      </c>
      <c r="P112" s="9">
        <f>КМС!P113+ИГС!P113+МАКС!P113</f>
        <v>0</v>
      </c>
      <c r="Q112" s="10">
        <f>КМС!Q113+ИГС!Q113+МАКС!Q113</f>
        <v>0</v>
      </c>
      <c r="R112" s="9">
        <f>КМС!R113+ИГС!R113+МАКС!R113</f>
        <v>0</v>
      </c>
      <c r="S112" s="10">
        <f>КМС!S113+ИГС!S113+МАКС!S113</f>
        <v>0</v>
      </c>
      <c r="T112" s="9">
        <f>КМС!T113+ИГС!T113+МАКС!T113</f>
        <v>0</v>
      </c>
    </row>
    <row r="113" spans="1:20" x14ac:dyDescent="0.25">
      <c r="A113" s="27">
        <f t="shared" si="5"/>
        <v>92</v>
      </c>
      <c r="B113" s="28" t="s">
        <v>142</v>
      </c>
      <c r="C113" s="9">
        <f>КМС!C114+ИГС!C114+МАКС!C114</f>
        <v>1658056.38</v>
      </c>
      <c r="D113" s="9">
        <f>КМС!D114+ИГС!D114+МАКС!D114</f>
        <v>1368200.94</v>
      </c>
      <c r="E113" s="10">
        <f>КМС!E114+ИГС!E114+МАКС!E114</f>
        <v>4455</v>
      </c>
      <c r="F113" s="9">
        <f>КМС!F114+ИГС!F114+МАКС!F114</f>
        <v>997716.75</v>
      </c>
      <c r="G113" s="10">
        <f>КМС!G114+ИГС!G114+МАКС!G114</f>
        <v>0</v>
      </c>
      <c r="H113" s="9">
        <f>КМС!H114+ИГС!H114+МАКС!H114</f>
        <v>0</v>
      </c>
      <c r="I113" s="10">
        <f>КМС!I114+ИГС!I114+МАКС!I114</f>
        <v>587</v>
      </c>
      <c r="J113" s="9">
        <f>КМС!J114+ИГС!J114+МАКС!J114</f>
        <v>370484.19</v>
      </c>
      <c r="K113" s="10">
        <f>КМС!K114+ИГС!K114+МАКС!K114</f>
        <v>47</v>
      </c>
      <c r="L113" s="9">
        <f>КМС!L114+ИГС!L114+МАКС!L114</f>
        <v>289855.44</v>
      </c>
      <c r="M113" s="10">
        <f>КМС!M114+ИГС!M114+МАКС!M114</f>
        <v>0</v>
      </c>
      <c r="N113" s="9">
        <f>КМС!N114+ИГС!N114+МАКС!N114</f>
        <v>0</v>
      </c>
      <c r="O113" s="10">
        <f>КМС!O114+ИГС!O114+МАКС!O114</f>
        <v>0</v>
      </c>
      <c r="P113" s="9">
        <f>КМС!P114+ИГС!P114+МАКС!P114</f>
        <v>0</v>
      </c>
      <c r="Q113" s="10">
        <f>КМС!Q114+ИГС!Q114+МАКС!Q114</f>
        <v>0</v>
      </c>
      <c r="R113" s="9">
        <f>КМС!R114+ИГС!R114+МАКС!R114</f>
        <v>0</v>
      </c>
      <c r="S113" s="10">
        <f>КМС!S114+ИГС!S114+МАКС!S114</f>
        <v>0</v>
      </c>
      <c r="T113" s="9">
        <f>КМС!T114+ИГС!T114+МАКС!T114</f>
        <v>0</v>
      </c>
    </row>
    <row r="114" spans="1:20" x14ac:dyDescent="0.25">
      <c r="A114" s="27"/>
      <c r="B114" s="52" t="s">
        <v>88</v>
      </c>
      <c r="C114" s="9">
        <f>КМС!C115+ИГС!C115+МАКС!C115</f>
        <v>0</v>
      </c>
      <c r="D114" s="9">
        <f>КМС!D115+ИГС!D115+МАКС!D115</f>
        <v>0</v>
      </c>
      <c r="E114" s="10">
        <f>КМС!E115+ИГС!E115+МАКС!E115</f>
        <v>0</v>
      </c>
      <c r="F114" s="9">
        <f>КМС!F115+ИГС!F115+МАКС!F115</f>
        <v>0</v>
      </c>
      <c r="G114" s="10">
        <f>КМС!G115+ИГС!G115+МАКС!G115</f>
        <v>0</v>
      </c>
      <c r="H114" s="9">
        <f>КМС!H115+ИГС!H115+МАКС!H115</f>
        <v>0</v>
      </c>
      <c r="I114" s="10">
        <f>КМС!I115+ИГС!I115+МАКС!I115</f>
        <v>0</v>
      </c>
      <c r="J114" s="9">
        <f>КМС!J115+ИГС!J115+МАКС!J115</f>
        <v>0</v>
      </c>
      <c r="K114" s="10">
        <f>КМС!K115+ИГС!K115+МАКС!K115</f>
        <v>0</v>
      </c>
      <c r="L114" s="9">
        <f>КМС!L115+ИГС!L115+МАКС!L115</f>
        <v>0</v>
      </c>
      <c r="M114" s="10">
        <f>КМС!M115+ИГС!M115+МАКС!M115</f>
        <v>0</v>
      </c>
      <c r="N114" s="9">
        <f>КМС!N115+ИГС!N115+МАКС!N115</f>
        <v>0</v>
      </c>
      <c r="O114" s="10">
        <f>КМС!O115+ИГС!O115+МАКС!O115</f>
        <v>0</v>
      </c>
      <c r="P114" s="9">
        <f>КМС!P115+ИГС!P115+МАКС!P115</f>
        <v>0</v>
      </c>
      <c r="Q114" s="10">
        <f>КМС!Q115+ИГС!Q115+МАКС!Q115</f>
        <v>0</v>
      </c>
      <c r="R114" s="9">
        <f>КМС!R115+ИГС!R115+МАКС!R115</f>
        <v>0</v>
      </c>
      <c r="S114" s="10">
        <f>КМС!S115+ИГС!S115+МАКС!S115</f>
        <v>0</v>
      </c>
      <c r="T114" s="9">
        <f>КМС!T115+ИГС!T115+МАКС!T115</f>
        <v>0</v>
      </c>
    </row>
    <row r="115" spans="1:20" x14ac:dyDescent="0.25">
      <c r="A115" s="27">
        <f>1+A113</f>
        <v>93</v>
      </c>
      <c r="B115" s="53" t="s">
        <v>89</v>
      </c>
      <c r="C115" s="9">
        <f>КМС!C116+ИГС!C116+МАКС!C116</f>
        <v>260342028.02000001</v>
      </c>
      <c r="D115" s="9">
        <f>КМС!D116+ИГС!D116+МАКС!D116</f>
        <v>122490709.87</v>
      </c>
      <c r="E115" s="10">
        <f>КМС!E116+ИГС!E116+МАКС!E116</f>
        <v>112919</v>
      </c>
      <c r="F115" s="9">
        <f>КМС!F116+ИГС!F116+МАКС!F116</f>
        <v>49972876.950000003</v>
      </c>
      <c r="G115" s="10">
        <f>КМС!G116+ИГС!G116+МАКС!G116</f>
        <v>15570</v>
      </c>
      <c r="H115" s="9">
        <f>КМС!H116+ИГС!H116+МАКС!H116</f>
        <v>7143598.8300000001</v>
      </c>
      <c r="I115" s="10">
        <f>КМС!I116+ИГС!I116+МАКС!I116</f>
        <v>47141</v>
      </c>
      <c r="J115" s="9">
        <f>КМС!J116+ИГС!J116+МАКС!J116</f>
        <v>65374234.090000004</v>
      </c>
      <c r="K115" s="10">
        <f>КМС!K116+ИГС!K116+МАКС!K116</f>
        <v>1270</v>
      </c>
      <c r="L115" s="9">
        <f>КМС!L116+ИГС!L116+МАКС!L116</f>
        <v>14287924.220000001</v>
      </c>
      <c r="M115" s="10">
        <f>КМС!M116+ИГС!M116+МАКС!M116</f>
        <v>4357</v>
      </c>
      <c r="N115" s="9">
        <f>КМС!N116+ИГС!N116+МАКС!N116</f>
        <v>82642647.609999999</v>
      </c>
      <c r="O115" s="10">
        <f>КМС!O116+ИГС!O116+МАКС!O116</f>
        <v>0</v>
      </c>
      <c r="P115" s="9">
        <f>КМС!P116+ИГС!P116+МАКС!P116</f>
        <v>0</v>
      </c>
      <c r="Q115" s="10">
        <f>КМС!Q116+ИГС!Q116+МАКС!Q116</f>
        <v>0</v>
      </c>
      <c r="R115" s="9">
        <f>КМС!R116+ИГС!R116+МАКС!R116</f>
        <v>0</v>
      </c>
      <c r="S115" s="10">
        <f>КМС!S116+ИГС!S116+МАКС!S116</f>
        <v>15440</v>
      </c>
      <c r="T115" s="9">
        <f>КМС!T116+ИГС!T116+МАКС!T116</f>
        <v>40920746.32</v>
      </c>
    </row>
    <row r="116" spans="1:20" x14ac:dyDescent="0.25">
      <c r="A116" s="27">
        <f>1+A115</f>
        <v>94</v>
      </c>
      <c r="B116" s="53" t="s">
        <v>90</v>
      </c>
      <c r="C116" s="9">
        <f>КМС!C117+ИГС!C117+МАКС!C117</f>
        <v>20484673.84</v>
      </c>
      <c r="D116" s="9">
        <f>КМС!D117+ИГС!D117+МАКС!D117</f>
        <v>3767734.72</v>
      </c>
      <c r="E116" s="10">
        <f>КМС!E117+ИГС!E117+МАКС!E117</f>
        <v>1719</v>
      </c>
      <c r="F116" s="9">
        <f>КМС!F117+ИГС!F117+МАКС!F117</f>
        <v>257774</v>
      </c>
      <c r="G116" s="10">
        <f>КМС!G117+ИГС!G117+МАКС!G117</f>
        <v>2503</v>
      </c>
      <c r="H116" s="9">
        <f>КМС!H117+ИГС!H117+МАКС!H117</f>
        <v>984531.34</v>
      </c>
      <c r="I116" s="10">
        <f>КМС!I117+ИГС!I117+МАКС!I117</f>
        <v>5137</v>
      </c>
      <c r="J116" s="9">
        <f>КМС!J117+ИГС!J117+МАКС!J117</f>
        <v>2525429.38</v>
      </c>
      <c r="K116" s="10">
        <f>КМС!K117+ИГС!K117+МАКС!K117</f>
        <v>1332</v>
      </c>
      <c r="L116" s="9">
        <f>КМС!L117+ИГС!L117+МАКС!L117</f>
        <v>16716939.119999999</v>
      </c>
      <c r="M116" s="10">
        <f>КМС!M117+ИГС!M117+МАКС!M117</f>
        <v>0</v>
      </c>
      <c r="N116" s="9">
        <f>КМС!N117+ИГС!N117+МАКС!N117</f>
        <v>0</v>
      </c>
      <c r="O116" s="10">
        <f>КМС!O117+ИГС!O117+МАКС!O117</f>
        <v>0</v>
      </c>
      <c r="P116" s="9">
        <f>КМС!P117+ИГС!P117+МАКС!P117</f>
        <v>0</v>
      </c>
      <c r="Q116" s="10">
        <f>КМС!Q117+ИГС!Q117+МАКС!Q117</f>
        <v>0</v>
      </c>
      <c r="R116" s="9">
        <f>КМС!R117+ИГС!R117+МАКС!R117</f>
        <v>0</v>
      </c>
      <c r="S116" s="10">
        <f>КМС!S117+ИГС!S117+МАКС!S117</f>
        <v>0</v>
      </c>
      <c r="T116" s="9">
        <f>КМС!T117+ИГС!T117+МАКС!T117</f>
        <v>0</v>
      </c>
    </row>
    <row r="117" spans="1:20" x14ac:dyDescent="0.25">
      <c r="A117" s="27">
        <f>1+A116</f>
        <v>95</v>
      </c>
      <c r="B117" s="53" t="s">
        <v>91</v>
      </c>
      <c r="C117" s="9">
        <f>КМС!C118+ИГС!C118+МАКС!C118</f>
        <v>20319722.969999999</v>
      </c>
      <c r="D117" s="9">
        <f>КМС!D118+ИГС!D118+МАКС!D118</f>
        <v>10387332.42</v>
      </c>
      <c r="E117" s="10">
        <f>КМС!E118+ИГС!E118+МАКС!E118</f>
        <v>0</v>
      </c>
      <c r="F117" s="9">
        <f>КМС!F118+ИГС!F118+МАКС!F118</f>
        <v>0</v>
      </c>
      <c r="G117" s="10">
        <f>КМС!G118+ИГС!G118+МАКС!G118</f>
        <v>0</v>
      </c>
      <c r="H117" s="9">
        <f>КМС!H118+ИГС!H118+МАКС!H118</f>
        <v>0</v>
      </c>
      <c r="I117" s="10">
        <f>КМС!I118+ИГС!I118+МАКС!I118</f>
        <v>18029</v>
      </c>
      <c r="J117" s="9">
        <f>КМС!J118+ИГС!J118+МАКС!J118</f>
        <v>10387332.42</v>
      </c>
      <c r="K117" s="10">
        <f>КМС!K118+ИГС!K118+МАКС!K118</f>
        <v>551</v>
      </c>
      <c r="L117" s="9">
        <f>КМС!L118+ИГС!L118+МАКС!L118</f>
        <v>4256149.24</v>
      </c>
      <c r="M117" s="10">
        <f>КМС!M118+ИГС!M118+МАКС!M118</f>
        <v>293</v>
      </c>
      <c r="N117" s="9">
        <f>КМС!N118+ИГС!N118+МАКС!N118</f>
        <v>5676241.3099999996</v>
      </c>
      <c r="O117" s="10">
        <f>КМС!O118+ИГС!O118+МАКС!O118</f>
        <v>0</v>
      </c>
      <c r="P117" s="9">
        <f>КМС!P118+ИГС!P118+МАКС!P118</f>
        <v>0</v>
      </c>
      <c r="Q117" s="10">
        <f>КМС!Q118+ИГС!Q118+МАКС!Q118</f>
        <v>0</v>
      </c>
      <c r="R117" s="9">
        <f>КМС!R118+ИГС!R118+МАКС!R118</f>
        <v>0</v>
      </c>
      <c r="S117" s="10">
        <f>КМС!S118+ИГС!S118+МАКС!S118</f>
        <v>0</v>
      </c>
      <c r="T117" s="9">
        <f>КМС!T118+ИГС!T118+МАКС!T118</f>
        <v>0</v>
      </c>
    </row>
    <row r="118" spans="1:20" x14ac:dyDescent="0.25">
      <c r="A118" s="27">
        <f>1+A117</f>
        <v>96</v>
      </c>
      <c r="B118" s="53" t="s">
        <v>159</v>
      </c>
      <c r="C118" s="9">
        <f>КМС!C119+ИГС!C119+МАКС!C119</f>
        <v>1236109.74</v>
      </c>
      <c r="D118" s="9">
        <f>КМС!D119+ИГС!D119+МАКС!D119</f>
        <v>1236109.74</v>
      </c>
      <c r="E118" s="10">
        <f>КМС!E119+ИГС!E119+МАКС!E119</f>
        <v>0</v>
      </c>
      <c r="F118" s="9">
        <f>КМС!F119+ИГС!F119+МАКС!F119</f>
        <v>0</v>
      </c>
      <c r="G118" s="10">
        <f>КМС!G119+ИГС!G119+МАКС!G119</f>
        <v>0</v>
      </c>
      <c r="H118" s="9">
        <f>КМС!H119+ИГС!H119+МАКС!H119</f>
        <v>0</v>
      </c>
      <c r="I118" s="10">
        <f>КМС!I119+ИГС!I119+МАКС!I119</f>
        <v>2656</v>
      </c>
      <c r="J118" s="9">
        <f>КМС!J119+ИГС!J119+МАКС!J119</f>
        <v>1236109.74</v>
      </c>
      <c r="K118" s="10">
        <f>КМС!K119+ИГС!K119+МАКС!K119</f>
        <v>0</v>
      </c>
      <c r="L118" s="9">
        <f>КМС!L119+ИГС!L119+МАКС!L119</f>
        <v>0</v>
      </c>
      <c r="M118" s="10">
        <f>КМС!M119+ИГС!M119+МАКС!M119</f>
        <v>0</v>
      </c>
      <c r="N118" s="9">
        <f>КМС!N119+ИГС!N119+МАКС!N119</f>
        <v>0</v>
      </c>
      <c r="O118" s="10">
        <f>КМС!O119+ИГС!O119+МАКС!O119</f>
        <v>0</v>
      </c>
      <c r="P118" s="9">
        <f>КМС!P119+ИГС!P119+МАКС!P119</f>
        <v>0</v>
      </c>
      <c r="Q118" s="10">
        <f>КМС!Q119+ИГС!Q119+МАКС!Q119</f>
        <v>0</v>
      </c>
      <c r="R118" s="9">
        <f>КМС!R119+ИГС!R119+МАКС!R119</f>
        <v>0</v>
      </c>
      <c r="S118" s="10">
        <f>КМС!S119+ИГС!S119+МАКС!S119</f>
        <v>0</v>
      </c>
      <c r="T118" s="9">
        <f>КМС!T119+ИГС!T119+МАКС!T119</f>
        <v>0</v>
      </c>
    </row>
    <row r="119" spans="1:20" x14ac:dyDescent="0.25">
      <c r="A119" s="27">
        <f>1+A118</f>
        <v>97</v>
      </c>
      <c r="B119" s="53" t="s">
        <v>143</v>
      </c>
      <c r="C119" s="9">
        <f>КМС!C120+ИГС!C120+МАКС!C120</f>
        <v>609228.84</v>
      </c>
      <c r="D119" s="9">
        <f>КМС!D120+ИГС!D120+МАКС!D120</f>
        <v>609228.84</v>
      </c>
      <c r="E119" s="10">
        <f>КМС!E120+ИГС!E120+МАКС!E120</f>
        <v>0</v>
      </c>
      <c r="F119" s="9">
        <f>КМС!F120+ИГС!F120+МАКС!F120</f>
        <v>0</v>
      </c>
      <c r="G119" s="10">
        <f>КМС!G120+ИГС!G120+МАКС!G120</f>
        <v>0</v>
      </c>
      <c r="H119" s="9">
        <f>КМС!H120+ИГС!H120+МАКС!H120</f>
        <v>0</v>
      </c>
      <c r="I119" s="10">
        <f>КМС!I120+ИГС!I120+МАКС!I120</f>
        <v>1050</v>
      </c>
      <c r="J119" s="9">
        <f>КМС!J120+ИГС!J120+МАКС!J120</f>
        <v>609228.84</v>
      </c>
      <c r="K119" s="10">
        <f>КМС!K120+ИГС!K120+МАКС!K120</f>
        <v>0</v>
      </c>
      <c r="L119" s="9">
        <f>КМС!L120+ИГС!L120+МАКС!L120</f>
        <v>0</v>
      </c>
      <c r="M119" s="10">
        <f>КМС!M120+ИГС!M120+МАКС!M120</f>
        <v>0</v>
      </c>
      <c r="N119" s="9">
        <f>КМС!N120+ИГС!N120+МАКС!N120</f>
        <v>0</v>
      </c>
      <c r="O119" s="10">
        <f>КМС!O120+ИГС!O120+МАКС!O120</f>
        <v>0</v>
      </c>
      <c r="P119" s="9">
        <f>КМС!P120+ИГС!P120+МАКС!P120</f>
        <v>0</v>
      </c>
      <c r="Q119" s="10">
        <f>КМС!Q120+ИГС!Q120+МАКС!Q120</f>
        <v>0</v>
      </c>
      <c r="R119" s="9">
        <f>КМС!R120+ИГС!R120+МАКС!R120</f>
        <v>0</v>
      </c>
      <c r="S119" s="10">
        <f>КМС!S120+ИГС!S120+МАКС!S120</f>
        <v>0</v>
      </c>
      <c r="T119" s="9">
        <f>КМС!T120+ИГС!T120+МАКС!T120</f>
        <v>0</v>
      </c>
    </row>
    <row r="120" spans="1:20" x14ac:dyDescent="0.25">
      <c r="A120" s="27"/>
      <c r="B120" s="52" t="s">
        <v>92</v>
      </c>
      <c r="C120" s="9">
        <f>КМС!C121+ИГС!C121+МАКС!C121</f>
        <v>0</v>
      </c>
      <c r="D120" s="9">
        <f>КМС!D121+ИГС!D121+МАКС!D121</f>
        <v>0</v>
      </c>
      <c r="E120" s="10">
        <f>КМС!E121+ИГС!E121+МАКС!E121</f>
        <v>0</v>
      </c>
      <c r="F120" s="9">
        <f>КМС!F121+ИГС!F121+МАКС!F121</f>
        <v>0</v>
      </c>
      <c r="G120" s="10">
        <f>КМС!G121+ИГС!G121+МАКС!G121</f>
        <v>0</v>
      </c>
      <c r="H120" s="9">
        <f>КМС!H121+ИГС!H121+МАКС!H121</f>
        <v>0</v>
      </c>
      <c r="I120" s="10">
        <f>КМС!I121+ИГС!I121+МАКС!I121</f>
        <v>0</v>
      </c>
      <c r="J120" s="9">
        <f>КМС!J121+ИГС!J121+МАКС!J121</f>
        <v>0</v>
      </c>
      <c r="K120" s="10">
        <f>КМС!K121+ИГС!K121+МАКС!K121</f>
        <v>0</v>
      </c>
      <c r="L120" s="9">
        <f>КМС!L121+ИГС!L121+МАКС!L121</f>
        <v>0</v>
      </c>
      <c r="M120" s="10">
        <f>КМС!M121+ИГС!M121+МАКС!M121</f>
        <v>0</v>
      </c>
      <c r="N120" s="9">
        <f>КМС!N121+ИГС!N121+МАКС!N121</f>
        <v>0</v>
      </c>
      <c r="O120" s="10">
        <f>КМС!O121+ИГС!O121+МАКС!O121</f>
        <v>0</v>
      </c>
      <c r="P120" s="9">
        <f>КМС!P121+ИГС!P121+МАКС!P121</f>
        <v>0</v>
      </c>
      <c r="Q120" s="10">
        <f>КМС!Q121+ИГС!Q121+МАКС!Q121</f>
        <v>0</v>
      </c>
      <c r="R120" s="9">
        <f>КМС!R121+ИГС!R121+МАКС!R121</f>
        <v>0</v>
      </c>
      <c r="S120" s="10">
        <f>КМС!S121+ИГС!S121+МАКС!S121</f>
        <v>0</v>
      </c>
      <c r="T120" s="9">
        <f>КМС!T121+ИГС!T121+МАКС!T121</f>
        <v>0</v>
      </c>
    </row>
    <row r="121" spans="1:20" x14ac:dyDescent="0.25">
      <c r="A121" s="27">
        <f>1+A119</f>
        <v>98</v>
      </c>
      <c r="B121" s="53" t="s">
        <v>93</v>
      </c>
      <c r="C121" s="9">
        <f>КМС!C122+ИГС!C122+МАКС!C122</f>
        <v>130010711.59</v>
      </c>
      <c r="D121" s="9">
        <f>КМС!D122+ИГС!D122+МАКС!D122</f>
        <v>79980587.730000004</v>
      </c>
      <c r="E121" s="10">
        <f>КМС!E122+ИГС!E122+МАКС!E122</f>
        <v>44658</v>
      </c>
      <c r="F121" s="9">
        <f>КМС!F122+ИГС!F122+МАКС!F122</f>
        <v>29007423.18</v>
      </c>
      <c r="G121" s="10">
        <f>КМС!G122+ИГС!G122+МАКС!G122</f>
        <v>2254</v>
      </c>
      <c r="H121" s="9">
        <f>КМС!H122+ИГС!H122+МАКС!H122</f>
        <v>910677.93</v>
      </c>
      <c r="I121" s="10">
        <f>КМС!I122+ИГС!I122+МАКС!I122</f>
        <v>22467</v>
      </c>
      <c r="J121" s="9">
        <f>КМС!J122+ИГС!J122+МАКС!J122</f>
        <v>50062486.619999997</v>
      </c>
      <c r="K121" s="10">
        <f>КМС!K122+ИГС!K122+МАКС!K122</f>
        <v>525</v>
      </c>
      <c r="L121" s="9">
        <f>КМС!L122+ИГС!L122+МАКС!L122</f>
        <v>3685908.33</v>
      </c>
      <c r="M121" s="10">
        <f>КМС!M122+ИГС!M122+МАКС!M122</f>
        <v>2123</v>
      </c>
      <c r="N121" s="9">
        <f>КМС!N122+ИГС!N122+МАКС!N122</f>
        <v>31589326.899999999</v>
      </c>
      <c r="O121" s="10">
        <f>КМС!O122+ИГС!O122+МАКС!O122</f>
        <v>0</v>
      </c>
      <c r="P121" s="9">
        <f>КМС!P122+ИГС!P122+МАКС!P122</f>
        <v>0</v>
      </c>
      <c r="Q121" s="10">
        <f>КМС!Q122+ИГС!Q122+МАКС!Q122</f>
        <v>0</v>
      </c>
      <c r="R121" s="9">
        <f>КМС!R122+ИГС!R122+МАКС!R122</f>
        <v>0</v>
      </c>
      <c r="S121" s="10">
        <f>КМС!S122+ИГС!S122+МАКС!S122</f>
        <v>5335</v>
      </c>
      <c r="T121" s="9">
        <f>КМС!T122+ИГС!T122+МАКС!T122</f>
        <v>14754888.630000001</v>
      </c>
    </row>
    <row r="122" spans="1:20" x14ac:dyDescent="0.25">
      <c r="A122" s="27"/>
      <c r="B122" s="52" t="s">
        <v>94</v>
      </c>
      <c r="C122" s="9">
        <f>КМС!C123+ИГС!C123+МАКС!C123</f>
        <v>0</v>
      </c>
      <c r="D122" s="9">
        <f>КМС!D123+ИГС!D123+МАКС!D123</f>
        <v>0</v>
      </c>
      <c r="E122" s="10">
        <f>КМС!E123+ИГС!E123+МАКС!E123</f>
        <v>0</v>
      </c>
      <c r="F122" s="9">
        <f>КМС!F123+ИГС!F123+МАКС!F123</f>
        <v>0</v>
      </c>
      <c r="G122" s="10">
        <f>КМС!G123+ИГС!G123+МАКС!G123</f>
        <v>0</v>
      </c>
      <c r="H122" s="9">
        <f>КМС!H123+ИГС!H123+МАКС!H123</f>
        <v>0</v>
      </c>
      <c r="I122" s="10">
        <f>КМС!I123+ИГС!I123+МАКС!I123</f>
        <v>0</v>
      </c>
      <c r="J122" s="9">
        <f>КМС!J123+ИГС!J123+МАКС!J123</f>
        <v>0</v>
      </c>
      <c r="K122" s="10">
        <f>КМС!K123+ИГС!K123+МАКС!K123</f>
        <v>0</v>
      </c>
      <c r="L122" s="9">
        <f>КМС!L123+ИГС!L123+МАКС!L123</f>
        <v>0</v>
      </c>
      <c r="M122" s="10">
        <f>КМС!M123+ИГС!M123+МАКС!M123</f>
        <v>0</v>
      </c>
      <c r="N122" s="9">
        <f>КМС!N123+ИГС!N123+МАКС!N123</f>
        <v>0</v>
      </c>
      <c r="O122" s="10">
        <f>КМС!O123+ИГС!O123+МАКС!O123</f>
        <v>0</v>
      </c>
      <c r="P122" s="9">
        <f>КМС!P123+ИГС!P123+МАКС!P123</f>
        <v>0</v>
      </c>
      <c r="Q122" s="10">
        <f>КМС!Q123+ИГС!Q123+МАКС!Q123</f>
        <v>0</v>
      </c>
      <c r="R122" s="9">
        <f>КМС!R123+ИГС!R123+МАКС!R123</f>
        <v>0</v>
      </c>
      <c r="S122" s="10">
        <f>КМС!S123+ИГС!S123+МАКС!S123</f>
        <v>0</v>
      </c>
      <c r="T122" s="9">
        <f>КМС!T123+ИГС!T123+МАКС!T123</f>
        <v>0</v>
      </c>
    </row>
    <row r="123" spans="1:20" x14ac:dyDescent="0.25">
      <c r="A123" s="27">
        <f>1+A121</f>
        <v>99</v>
      </c>
      <c r="B123" s="53" t="s">
        <v>95</v>
      </c>
      <c r="C123" s="9">
        <f>КМС!C124+ИГС!C124+МАКС!C124</f>
        <v>259447063.03</v>
      </c>
      <c r="D123" s="9">
        <f>КМС!D124+ИГС!D124+МАКС!D124</f>
        <v>128844558.43000001</v>
      </c>
      <c r="E123" s="10">
        <f>КМС!E124+ИГС!E124+МАКС!E124</f>
        <v>104439</v>
      </c>
      <c r="F123" s="9">
        <f>КМС!F124+ИГС!F124+МАКС!F124</f>
        <v>46349466.939999998</v>
      </c>
      <c r="G123" s="10">
        <f>КМС!G124+ИГС!G124+МАКС!G124</f>
        <v>29099</v>
      </c>
      <c r="H123" s="9">
        <f>КМС!H124+ИГС!H124+МАКС!H124</f>
        <v>13008484.880000001</v>
      </c>
      <c r="I123" s="10">
        <f>КМС!I124+ИГС!I124+МАКС!I124</f>
        <v>62484</v>
      </c>
      <c r="J123" s="9">
        <f>КМС!J124+ИГС!J124+МАКС!J124</f>
        <v>69486606.609999999</v>
      </c>
      <c r="K123" s="10">
        <f>КМС!K124+ИГС!K124+МАКС!K124</f>
        <v>1821</v>
      </c>
      <c r="L123" s="9">
        <f>КМС!L124+ИГС!L124+МАКС!L124</f>
        <v>25067419.539999999</v>
      </c>
      <c r="M123" s="10">
        <f>КМС!M124+ИГС!M124+МАКС!M124</f>
        <v>4379</v>
      </c>
      <c r="N123" s="9">
        <f>КМС!N124+ИГС!N124+МАКС!N124</f>
        <v>78882884.430000007</v>
      </c>
      <c r="O123" s="10">
        <f>КМС!O124+ИГС!O124+МАКС!O124</f>
        <v>0</v>
      </c>
      <c r="P123" s="9">
        <f>КМС!P124+ИГС!P124+МАКС!P124</f>
        <v>0</v>
      </c>
      <c r="Q123" s="10">
        <f>КМС!Q124+ИГС!Q124+МАКС!Q124</f>
        <v>0</v>
      </c>
      <c r="R123" s="9">
        <f>КМС!R124+ИГС!R124+МАКС!R124</f>
        <v>0</v>
      </c>
      <c r="S123" s="10">
        <f>КМС!S124+ИГС!S124+МАКС!S124</f>
        <v>17305</v>
      </c>
      <c r="T123" s="9">
        <f>КМС!T124+ИГС!T124+МАКС!T124</f>
        <v>26652200.629999999</v>
      </c>
    </row>
    <row r="124" spans="1:20" x14ac:dyDescent="0.25">
      <c r="A124" s="27"/>
      <c r="B124" s="52" t="s">
        <v>96</v>
      </c>
      <c r="C124" s="9">
        <f>КМС!C125+ИГС!C125+МАКС!C125</f>
        <v>0</v>
      </c>
      <c r="D124" s="9">
        <f>КМС!D125+ИГС!D125+МАКС!D125</f>
        <v>0</v>
      </c>
      <c r="E124" s="10">
        <f>КМС!E125+ИГС!E125+МАКС!E125</f>
        <v>0</v>
      </c>
      <c r="F124" s="9">
        <f>КМС!F125+ИГС!F125+МАКС!F125</f>
        <v>0</v>
      </c>
      <c r="G124" s="10">
        <f>КМС!G125+ИГС!G125+МАКС!G125</f>
        <v>0</v>
      </c>
      <c r="H124" s="9">
        <f>КМС!H125+ИГС!H125+МАКС!H125</f>
        <v>0</v>
      </c>
      <c r="I124" s="10">
        <f>КМС!I125+ИГС!I125+МАКС!I125</f>
        <v>0</v>
      </c>
      <c r="J124" s="9">
        <f>КМС!J125+ИГС!J125+МАКС!J125</f>
        <v>0</v>
      </c>
      <c r="K124" s="10">
        <f>КМС!K125+ИГС!K125+МАКС!K125</f>
        <v>0</v>
      </c>
      <c r="L124" s="9">
        <f>КМС!L125+ИГС!L125+МАКС!L125</f>
        <v>0</v>
      </c>
      <c r="M124" s="10">
        <f>КМС!M125+ИГС!M125+МАКС!M125</f>
        <v>0</v>
      </c>
      <c r="N124" s="9">
        <f>КМС!N125+ИГС!N125+МАКС!N125</f>
        <v>0</v>
      </c>
      <c r="O124" s="10">
        <f>КМС!O125+ИГС!O125+МАКС!O125</f>
        <v>0</v>
      </c>
      <c r="P124" s="9">
        <f>КМС!P125+ИГС!P125+МАКС!P125</f>
        <v>0</v>
      </c>
      <c r="Q124" s="10">
        <f>КМС!Q125+ИГС!Q125+МАКС!Q125</f>
        <v>0</v>
      </c>
      <c r="R124" s="9">
        <f>КМС!R125+ИГС!R125+МАКС!R125</f>
        <v>0</v>
      </c>
      <c r="S124" s="10">
        <f>КМС!S125+ИГС!S125+МАКС!S125</f>
        <v>0</v>
      </c>
      <c r="T124" s="9">
        <f>КМС!T125+ИГС!T125+МАКС!T125</f>
        <v>0</v>
      </c>
    </row>
    <row r="125" spans="1:20" x14ac:dyDescent="0.25">
      <c r="A125" s="27">
        <f>A123+1</f>
        <v>100</v>
      </c>
      <c r="B125" s="28" t="s">
        <v>97</v>
      </c>
      <c r="C125" s="9">
        <f>КМС!C126+ИГС!C126+МАКС!C126</f>
        <v>151980777.28999999</v>
      </c>
      <c r="D125" s="9">
        <f>КМС!D126+ИГС!D126+МАКС!D126</f>
        <v>75679128.430000007</v>
      </c>
      <c r="E125" s="10">
        <f>КМС!E126+ИГС!E126+МАКС!E126</f>
        <v>58603</v>
      </c>
      <c r="F125" s="9">
        <f>КМС!F126+ИГС!F126+МАКС!F126</f>
        <v>15515189.359999999</v>
      </c>
      <c r="G125" s="10">
        <f>КМС!G126+ИГС!G126+МАКС!G126</f>
        <v>24797</v>
      </c>
      <c r="H125" s="9">
        <f>КМС!H126+ИГС!H126+МАКС!H126</f>
        <v>11909453.77</v>
      </c>
      <c r="I125" s="10">
        <f>КМС!I126+ИГС!I126+МАКС!I126</f>
        <v>54802</v>
      </c>
      <c r="J125" s="9">
        <f>КМС!J126+ИГС!J126+МАКС!J126</f>
        <v>48254485.299999997</v>
      </c>
      <c r="K125" s="10">
        <f>КМС!K126+ИГС!K126+МАКС!K126</f>
        <v>1379</v>
      </c>
      <c r="L125" s="9">
        <f>КМС!L126+ИГС!L126+МАКС!L126</f>
        <v>12661251.84</v>
      </c>
      <c r="M125" s="10">
        <f>КМС!M126+ИГС!M126+МАКС!M126</f>
        <v>2315</v>
      </c>
      <c r="N125" s="9">
        <f>КМС!N126+ИГС!N126+МАКС!N126</f>
        <v>46786512.600000001</v>
      </c>
      <c r="O125" s="10">
        <f>КМС!O126+ИГС!O126+МАКС!O126</f>
        <v>0</v>
      </c>
      <c r="P125" s="9">
        <f>КМС!P126+ИГС!P126+МАКС!P126</f>
        <v>0</v>
      </c>
      <c r="Q125" s="10">
        <f>КМС!Q126+ИГС!Q126+МАКС!Q126</f>
        <v>0</v>
      </c>
      <c r="R125" s="9">
        <f>КМС!R126+ИГС!R126+МАКС!R126</f>
        <v>0</v>
      </c>
      <c r="S125" s="10">
        <f>КМС!S126+ИГС!S126+МАКС!S126</f>
        <v>11253</v>
      </c>
      <c r="T125" s="9">
        <f>КМС!T126+ИГС!T126+МАКС!T126</f>
        <v>16853884.420000002</v>
      </c>
    </row>
    <row r="126" spans="1:20" x14ac:dyDescent="0.25">
      <c r="A126" s="27"/>
      <c r="B126" s="52" t="s">
        <v>99</v>
      </c>
      <c r="C126" s="9">
        <f>КМС!C127+ИГС!C127+МАКС!C127</f>
        <v>0</v>
      </c>
      <c r="D126" s="9">
        <f>КМС!D127+ИГС!D127+МАКС!D127</f>
        <v>0</v>
      </c>
      <c r="E126" s="10">
        <f>КМС!E127+ИГС!E127+МАКС!E127</f>
        <v>0</v>
      </c>
      <c r="F126" s="9">
        <f>КМС!F127+ИГС!F127+МАКС!F127</f>
        <v>0</v>
      </c>
      <c r="G126" s="10">
        <f>КМС!G127+ИГС!G127+МАКС!G127</f>
        <v>0</v>
      </c>
      <c r="H126" s="9">
        <f>КМС!H127+ИГС!H127+МАКС!H127</f>
        <v>0</v>
      </c>
      <c r="I126" s="10">
        <f>КМС!I127+ИГС!I127+МАКС!I127</f>
        <v>0</v>
      </c>
      <c r="J126" s="9">
        <f>КМС!J127+ИГС!J127+МАКС!J127</f>
        <v>0</v>
      </c>
      <c r="K126" s="10">
        <f>КМС!K127+ИГС!K127+МАКС!K127</f>
        <v>0</v>
      </c>
      <c r="L126" s="9">
        <f>КМС!L127+ИГС!L127+МАКС!L127</f>
        <v>0</v>
      </c>
      <c r="M126" s="10">
        <f>КМС!M127+ИГС!M127+МАКС!M127</f>
        <v>0</v>
      </c>
      <c r="N126" s="9">
        <f>КМС!N127+ИГС!N127+МАКС!N127</f>
        <v>0</v>
      </c>
      <c r="O126" s="10">
        <f>КМС!O127+ИГС!O127+МАКС!O127</f>
        <v>0</v>
      </c>
      <c r="P126" s="9">
        <f>КМС!P127+ИГС!P127+МАКС!P127</f>
        <v>0</v>
      </c>
      <c r="Q126" s="10">
        <f>КМС!Q127+ИГС!Q127+МАКС!Q127</f>
        <v>0</v>
      </c>
      <c r="R126" s="9">
        <f>КМС!R127+ИГС!R127+МАКС!R127</f>
        <v>0</v>
      </c>
      <c r="S126" s="10">
        <f>КМС!S127+ИГС!S127+МАКС!S127</f>
        <v>0</v>
      </c>
      <c r="T126" s="9">
        <f>КМС!T127+ИГС!T127+МАКС!T127</f>
        <v>0</v>
      </c>
    </row>
    <row r="127" spans="1:20" x14ac:dyDescent="0.25">
      <c r="A127" s="27">
        <f>1+A125</f>
        <v>101</v>
      </c>
      <c r="B127" s="53" t="s">
        <v>100</v>
      </c>
      <c r="C127" s="9">
        <f>КМС!C128+ИГС!C128+МАКС!C128</f>
        <v>200818716.25</v>
      </c>
      <c r="D127" s="9">
        <f>КМС!D128+ИГС!D128+МАКС!D128</f>
        <v>127735668.59999999</v>
      </c>
      <c r="E127" s="10">
        <f>КМС!E128+ИГС!E128+МАКС!E128</f>
        <v>92845</v>
      </c>
      <c r="F127" s="9">
        <f>КМС!F128+ИГС!F128+МАКС!F128</f>
        <v>54684955.270000003</v>
      </c>
      <c r="G127" s="10">
        <f>КМС!G128+ИГС!G128+МАКС!G128</f>
        <v>11142</v>
      </c>
      <c r="H127" s="9">
        <f>КМС!H128+ИГС!H128+МАКС!H128</f>
        <v>4994535.82</v>
      </c>
      <c r="I127" s="10">
        <f>КМС!I128+ИГС!I128+МАКС!I128</f>
        <v>52049</v>
      </c>
      <c r="J127" s="9">
        <f>КМС!J128+ИГС!J128+МАКС!J128</f>
        <v>68056177.510000005</v>
      </c>
      <c r="K127" s="10">
        <f>КМС!K128+ИГС!K128+МАКС!K128</f>
        <v>1323</v>
      </c>
      <c r="L127" s="9">
        <f>КМС!L128+ИГС!L128+МАКС!L128</f>
        <v>14236616.23</v>
      </c>
      <c r="M127" s="10">
        <f>КМС!M128+ИГС!M128+МАКС!M128</f>
        <v>2526</v>
      </c>
      <c r="N127" s="9">
        <f>КМС!N128+ИГС!N128+МАКС!N128</f>
        <v>41065658.780000001</v>
      </c>
      <c r="O127" s="10">
        <f>КМС!O128+ИГС!O128+МАКС!O128</f>
        <v>0</v>
      </c>
      <c r="P127" s="9">
        <f>КМС!P128+ИГС!P128+МАКС!P128</f>
        <v>0</v>
      </c>
      <c r="Q127" s="10">
        <f>КМС!Q128+ИГС!Q128+МАКС!Q128</f>
        <v>0</v>
      </c>
      <c r="R127" s="9">
        <f>КМС!R128+ИГС!R128+МАКС!R128</f>
        <v>0</v>
      </c>
      <c r="S127" s="10">
        <f>КМС!S128+ИГС!S128+МАКС!S128</f>
        <v>8054</v>
      </c>
      <c r="T127" s="9">
        <f>КМС!T128+ИГС!T128+МАКС!T128</f>
        <v>17780772.640000001</v>
      </c>
    </row>
    <row r="128" spans="1:20" x14ac:dyDescent="0.25">
      <c r="A128" s="27"/>
      <c r="B128" s="52" t="s">
        <v>101</v>
      </c>
      <c r="C128" s="9">
        <f>КМС!C129+ИГС!C129+МАКС!C129</f>
        <v>0</v>
      </c>
      <c r="D128" s="9">
        <f>КМС!D129+ИГС!D129+МАКС!D129</f>
        <v>0</v>
      </c>
      <c r="E128" s="10">
        <f>КМС!E129+ИГС!E129+МАКС!E129</f>
        <v>0</v>
      </c>
      <c r="F128" s="9">
        <f>КМС!F129+ИГС!F129+МАКС!F129</f>
        <v>0</v>
      </c>
      <c r="G128" s="10">
        <f>КМС!G129+ИГС!G129+МАКС!G129</f>
        <v>0</v>
      </c>
      <c r="H128" s="9">
        <f>КМС!H129+ИГС!H129+МАКС!H129</f>
        <v>0</v>
      </c>
      <c r="I128" s="10">
        <f>КМС!I129+ИГС!I129+МАКС!I129</f>
        <v>0</v>
      </c>
      <c r="J128" s="9">
        <f>КМС!J129+ИГС!J129+МАКС!J129</f>
        <v>0</v>
      </c>
      <c r="K128" s="10">
        <f>КМС!K129+ИГС!K129+МАКС!K129</f>
        <v>0</v>
      </c>
      <c r="L128" s="9">
        <f>КМС!L129+ИГС!L129+МАКС!L129</f>
        <v>0</v>
      </c>
      <c r="M128" s="10">
        <f>КМС!M129+ИГС!M129+МАКС!M129</f>
        <v>0</v>
      </c>
      <c r="N128" s="9">
        <f>КМС!N129+ИГС!N129+МАКС!N129</f>
        <v>0</v>
      </c>
      <c r="O128" s="10">
        <f>КМС!O129+ИГС!O129+МАКС!O129</f>
        <v>0</v>
      </c>
      <c r="P128" s="9">
        <f>КМС!P129+ИГС!P129+МАКС!P129</f>
        <v>0</v>
      </c>
      <c r="Q128" s="10">
        <f>КМС!Q129+ИГС!Q129+МАКС!Q129</f>
        <v>0</v>
      </c>
      <c r="R128" s="9">
        <f>КМС!R129+ИГС!R129+МАКС!R129</f>
        <v>0</v>
      </c>
      <c r="S128" s="10">
        <f>КМС!S129+ИГС!S129+МАКС!S129</f>
        <v>0</v>
      </c>
      <c r="T128" s="9">
        <f>КМС!T129+ИГС!T129+МАКС!T129</f>
        <v>0</v>
      </c>
    </row>
    <row r="129" spans="1:20" x14ac:dyDescent="0.25">
      <c r="A129" s="27">
        <f>1+A127</f>
        <v>102</v>
      </c>
      <c r="B129" s="53" t="s">
        <v>102</v>
      </c>
      <c r="C129" s="9">
        <f>КМС!C130+ИГС!C130+МАКС!C130</f>
        <v>186422460.75</v>
      </c>
      <c r="D129" s="9">
        <f>КМС!D130+ИГС!D130+МАКС!D130</f>
        <v>91127997.560000002</v>
      </c>
      <c r="E129" s="10">
        <f>КМС!E130+ИГС!E130+МАКС!E130</f>
        <v>92795</v>
      </c>
      <c r="F129" s="9">
        <f>КМС!F130+ИГС!F130+МАКС!F130</f>
        <v>33194767.559999999</v>
      </c>
      <c r="G129" s="10">
        <f>КМС!G130+ИГС!G130+МАКС!G130</f>
        <v>18195</v>
      </c>
      <c r="H129" s="9">
        <f>КМС!H130+ИГС!H130+МАКС!H130</f>
        <v>8488407.0999999996</v>
      </c>
      <c r="I129" s="10">
        <f>КМС!I130+ИГС!I130+МАКС!I130</f>
        <v>42397</v>
      </c>
      <c r="J129" s="9">
        <f>КМС!J130+ИГС!J130+МАКС!J130</f>
        <v>49444822.899999999</v>
      </c>
      <c r="K129" s="10">
        <f>КМС!K130+ИГС!K130+МАКС!K130</f>
        <v>1359</v>
      </c>
      <c r="L129" s="9">
        <f>КМС!L130+ИГС!L130+МАКС!L130</f>
        <v>13215662.51</v>
      </c>
      <c r="M129" s="10">
        <f>КМС!M130+ИГС!M130+МАКС!M130</f>
        <v>3160</v>
      </c>
      <c r="N129" s="9">
        <f>КМС!N130+ИГС!N130+МАКС!N130</f>
        <v>64123247.439999998</v>
      </c>
      <c r="O129" s="10">
        <f>КМС!O130+ИГС!O130+МАКС!O130</f>
        <v>0</v>
      </c>
      <c r="P129" s="9">
        <f>КМС!P130+ИГС!P130+МАКС!P130</f>
        <v>0</v>
      </c>
      <c r="Q129" s="10">
        <f>КМС!Q130+ИГС!Q130+МАКС!Q130</f>
        <v>0</v>
      </c>
      <c r="R129" s="9">
        <f>КМС!R130+ИГС!R130+МАКС!R130</f>
        <v>0</v>
      </c>
      <c r="S129" s="10">
        <f>КМС!S130+ИГС!S130+МАКС!S130</f>
        <v>9845</v>
      </c>
      <c r="T129" s="9">
        <f>КМС!T130+ИГС!T130+МАКС!T130</f>
        <v>17955553.239999998</v>
      </c>
    </row>
    <row r="130" spans="1:20" x14ac:dyDescent="0.25">
      <c r="A130" s="27"/>
      <c r="B130" s="52" t="s">
        <v>103</v>
      </c>
      <c r="C130" s="9">
        <f>КМС!C131+ИГС!C131+МАКС!C131</f>
        <v>0</v>
      </c>
      <c r="D130" s="9">
        <f>КМС!D131+ИГС!D131+МАКС!D131</f>
        <v>0</v>
      </c>
      <c r="E130" s="10">
        <f>КМС!E131+ИГС!E131+МАКС!E131</f>
        <v>0</v>
      </c>
      <c r="F130" s="9">
        <f>КМС!F131+ИГС!F131+МАКС!F131</f>
        <v>0</v>
      </c>
      <c r="G130" s="10">
        <f>КМС!G131+ИГС!G131+МАКС!G131</f>
        <v>0</v>
      </c>
      <c r="H130" s="9">
        <f>КМС!H131+ИГС!H131+МАКС!H131</f>
        <v>0</v>
      </c>
      <c r="I130" s="10">
        <f>КМС!I131+ИГС!I131+МАКС!I131</f>
        <v>0</v>
      </c>
      <c r="J130" s="9">
        <f>КМС!J131+ИГС!J131+МАКС!J131</f>
        <v>0</v>
      </c>
      <c r="K130" s="10">
        <f>КМС!K131+ИГС!K131+МАКС!K131</f>
        <v>0</v>
      </c>
      <c r="L130" s="9">
        <f>КМС!L131+ИГС!L131+МАКС!L131</f>
        <v>0</v>
      </c>
      <c r="M130" s="10">
        <f>КМС!M131+ИГС!M131+МАКС!M131</f>
        <v>0</v>
      </c>
      <c r="N130" s="9">
        <f>КМС!N131+ИГС!N131+МАКС!N131</f>
        <v>0</v>
      </c>
      <c r="O130" s="10">
        <f>КМС!O131+ИГС!O131+МАКС!O131</f>
        <v>0</v>
      </c>
      <c r="P130" s="9">
        <f>КМС!P131+ИГС!P131+МАКС!P131</f>
        <v>0</v>
      </c>
      <c r="Q130" s="10">
        <f>КМС!Q131+ИГС!Q131+МАКС!Q131</f>
        <v>0</v>
      </c>
      <c r="R130" s="9">
        <f>КМС!R131+ИГС!R131+МАКС!R131</f>
        <v>0</v>
      </c>
      <c r="S130" s="10">
        <f>КМС!S131+ИГС!S131+МАКС!S131</f>
        <v>0</v>
      </c>
      <c r="T130" s="9">
        <f>КМС!T131+ИГС!T131+МАКС!T131</f>
        <v>0</v>
      </c>
    </row>
    <row r="131" spans="1:20" ht="30" x14ac:dyDescent="0.25">
      <c r="A131" s="27">
        <f>1+A129</f>
        <v>103</v>
      </c>
      <c r="B131" s="53" t="s">
        <v>160</v>
      </c>
      <c r="C131" s="9">
        <f>КМС!C132+ИГС!C132+МАКС!C132</f>
        <v>60306005</v>
      </c>
      <c r="D131" s="9">
        <f>КМС!D132+ИГС!D132+МАКС!D132</f>
        <v>0</v>
      </c>
      <c r="E131" s="10">
        <f>КМС!E132+ИГС!E132+МАКС!E132</f>
        <v>0</v>
      </c>
      <c r="F131" s="9">
        <f>КМС!F132+ИГС!F132+МАКС!F132</f>
        <v>0</v>
      </c>
      <c r="G131" s="10">
        <f>КМС!G132+ИГС!G132+МАКС!G132</f>
        <v>0</v>
      </c>
      <c r="H131" s="9">
        <f>КМС!H132+ИГС!H132+МАКС!H132</f>
        <v>0</v>
      </c>
      <c r="I131" s="10">
        <f>КМС!I132+ИГС!I132+МАКС!I132</f>
        <v>0</v>
      </c>
      <c r="J131" s="9">
        <f>КМС!J132+ИГС!J132+МАКС!J132</f>
        <v>0</v>
      </c>
      <c r="K131" s="10">
        <f>КМС!K132+ИГС!K132+МАКС!K132</f>
        <v>0</v>
      </c>
      <c r="L131" s="9">
        <f>КМС!L132+ИГС!L132+МАКС!L132</f>
        <v>0</v>
      </c>
      <c r="M131" s="10">
        <f>КМС!M132+ИГС!M132+МАКС!M132</f>
        <v>360</v>
      </c>
      <c r="N131" s="9">
        <f>КМС!N132+ИГС!N132+МАКС!N132</f>
        <v>60306005</v>
      </c>
      <c r="O131" s="10">
        <f>КМС!O132+ИГС!O132+МАКС!O132</f>
        <v>0</v>
      </c>
      <c r="P131" s="9">
        <f>КМС!P132+ИГС!P132+МАКС!P132</f>
        <v>0</v>
      </c>
      <c r="Q131" s="10">
        <f>КМС!Q132+ИГС!Q132+МАКС!Q132</f>
        <v>360</v>
      </c>
      <c r="R131" s="9">
        <f>КМС!R132+ИГС!R132+МАКС!R132</f>
        <v>60306005</v>
      </c>
      <c r="S131" s="10">
        <f>КМС!S132+ИГС!S132+МАКС!S132</f>
        <v>0</v>
      </c>
      <c r="T131" s="9">
        <f>КМС!T132+ИГС!T132+МАКС!T132</f>
        <v>0</v>
      </c>
    </row>
    <row r="132" spans="1:20" x14ac:dyDescent="0.25">
      <c r="A132" s="27"/>
      <c r="B132" s="52" t="s">
        <v>105</v>
      </c>
      <c r="C132" s="9">
        <f>КМС!C133+ИГС!C133+МАКС!C133</f>
        <v>0</v>
      </c>
      <c r="D132" s="9">
        <f>КМС!D133+ИГС!D133+МАКС!D133</f>
        <v>0</v>
      </c>
      <c r="E132" s="10">
        <f>КМС!E133+ИГС!E133+МАКС!E133</f>
        <v>0</v>
      </c>
      <c r="F132" s="9">
        <f>КМС!F133+ИГС!F133+МАКС!F133</f>
        <v>0</v>
      </c>
      <c r="G132" s="10">
        <f>КМС!G133+ИГС!G133+МАКС!G133</f>
        <v>0</v>
      </c>
      <c r="H132" s="9">
        <f>КМС!H133+ИГС!H133+МАКС!H133</f>
        <v>0</v>
      </c>
      <c r="I132" s="10">
        <f>КМС!I133+ИГС!I133+МАКС!I133</f>
        <v>0</v>
      </c>
      <c r="J132" s="9">
        <f>КМС!J133+ИГС!J133+МАКС!J133</f>
        <v>0</v>
      </c>
      <c r="K132" s="10">
        <f>КМС!K133+ИГС!K133+МАКС!K133</f>
        <v>0</v>
      </c>
      <c r="L132" s="9">
        <f>КМС!L133+ИГС!L133+МАКС!L133</f>
        <v>0</v>
      </c>
      <c r="M132" s="10">
        <f>КМС!M133+ИГС!M133+МАКС!M133</f>
        <v>0</v>
      </c>
      <c r="N132" s="9">
        <f>КМС!N133+ИГС!N133+МАКС!N133</f>
        <v>0</v>
      </c>
      <c r="O132" s="10">
        <f>КМС!O133+ИГС!O133+МАКС!O133</f>
        <v>0</v>
      </c>
      <c r="P132" s="9">
        <f>КМС!P133+ИГС!P133+МАКС!P133</f>
        <v>0</v>
      </c>
      <c r="Q132" s="10">
        <f>КМС!Q133+ИГС!Q133+МАКС!Q133</f>
        <v>0</v>
      </c>
      <c r="R132" s="9">
        <f>КМС!R133+ИГС!R133+МАКС!R133</f>
        <v>0</v>
      </c>
      <c r="S132" s="10">
        <f>КМС!S133+ИГС!S133+МАКС!S133</f>
        <v>0</v>
      </c>
      <c r="T132" s="9">
        <f>КМС!T133+ИГС!T133+МАКС!T133</f>
        <v>0</v>
      </c>
    </row>
    <row r="133" spans="1:20" ht="30" x14ac:dyDescent="0.25">
      <c r="A133" s="27">
        <f>1+A131</f>
        <v>104</v>
      </c>
      <c r="B133" s="53" t="s">
        <v>161</v>
      </c>
      <c r="C133" s="9">
        <f>КМС!C134+ИГС!C134+МАКС!C134</f>
        <v>120534291.34</v>
      </c>
      <c r="D133" s="9">
        <f>КМС!D134+ИГС!D134+МАКС!D134</f>
        <v>7459594.4699999997</v>
      </c>
      <c r="E133" s="10">
        <f>КМС!E134+ИГС!E134+МАКС!E134</f>
        <v>18764</v>
      </c>
      <c r="F133" s="9">
        <f>КМС!F134+ИГС!F134+МАКС!F134</f>
        <v>5301602.38</v>
      </c>
      <c r="G133" s="10">
        <f>КМС!G134+ИГС!G134+МАКС!G134</f>
        <v>397</v>
      </c>
      <c r="H133" s="9">
        <f>КМС!H134+ИГС!H134+МАКС!H134</f>
        <v>167350.20000000001</v>
      </c>
      <c r="I133" s="10">
        <f>КМС!I134+ИГС!I134+МАКС!I134</f>
        <v>4982</v>
      </c>
      <c r="J133" s="9">
        <f>КМС!J134+ИГС!J134+МАКС!J134</f>
        <v>1990641.89</v>
      </c>
      <c r="K133" s="10">
        <f>КМС!K134+ИГС!K134+МАКС!K134</f>
        <v>1332</v>
      </c>
      <c r="L133" s="9">
        <f>КМС!L134+ИГС!L134+МАКС!L134</f>
        <v>19882032.440000001</v>
      </c>
      <c r="M133" s="10">
        <f>КМС!M134+ИГС!M134+МАКС!M134</f>
        <v>1900</v>
      </c>
      <c r="N133" s="9">
        <f>КМС!N134+ИГС!N134+МАКС!N134</f>
        <v>89454439.379999995</v>
      </c>
      <c r="O133" s="10">
        <f>КМС!O134+ИГС!O134+МАКС!O134</f>
        <v>1890</v>
      </c>
      <c r="P133" s="9">
        <f>КМС!P134+ИГС!P134+МАКС!P134</f>
        <v>88503109.379999995</v>
      </c>
      <c r="Q133" s="10">
        <f>КМС!Q134+ИГС!Q134+МАКС!Q134</f>
        <v>10</v>
      </c>
      <c r="R133" s="9">
        <f>КМС!R134+ИГС!R134+МАКС!R134</f>
        <v>951330</v>
      </c>
      <c r="S133" s="10">
        <f>КМС!S134+ИГС!S134+МАКС!S134</f>
        <v>2676</v>
      </c>
      <c r="T133" s="9">
        <f>КМС!T134+ИГС!T134+МАКС!T134</f>
        <v>3738225.05</v>
      </c>
    </row>
    <row r="134" spans="1:20" x14ac:dyDescent="0.25">
      <c r="A134" s="27"/>
      <c r="B134" s="52" t="s">
        <v>106</v>
      </c>
      <c r="C134" s="9">
        <f>КМС!C135+ИГС!C135+МАКС!C135</f>
        <v>0</v>
      </c>
      <c r="D134" s="9">
        <f>КМС!D135+ИГС!D135+МАКС!D135</f>
        <v>0</v>
      </c>
      <c r="E134" s="10">
        <f>КМС!E135+ИГС!E135+МАКС!E135</f>
        <v>0</v>
      </c>
      <c r="F134" s="9">
        <f>КМС!F135+ИГС!F135+МАКС!F135</f>
        <v>0</v>
      </c>
      <c r="G134" s="10">
        <f>КМС!G135+ИГС!G135+МАКС!G135</f>
        <v>0</v>
      </c>
      <c r="H134" s="9">
        <f>КМС!H135+ИГС!H135+МАКС!H135</f>
        <v>0</v>
      </c>
      <c r="I134" s="10">
        <f>КМС!I135+ИГС!I135+МАКС!I135</f>
        <v>0</v>
      </c>
      <c r="J134" s="9">
        <f>КМС!J135+ИГС!J135+МАКС!J135</f>
        <v>0</v>
      </c>
      <c r="K134" s="10">
        <f>КМС!K135+ИГС!K135+МАКС!K135</f>
        <v>0</v>
      </c>
      <c r="L134" s="9">
        <f>КМС!L135+ИГС!L135+МАКС!L135</f>
        <v>0</v>
      </c>
      <c r="M134" s="10">
        <f>КМС!M135+ИГС!M135+МАКС!M135</f>
        <v>0</v>
      </c>
      <c r="N134" s="9">
        <f>КМС!N135+ИГС!N135+МАКС!N135</f>
        <v>0</v>
      </c>
      <c r="O134" s="10">
        <f>КМС!O135+ИГС!O135+МАКС!O135</f>
        <v>0</v>
      </c>
      <c r="P134" s="9">
        <f>КМС!P135+ИГС!P135+МАКС!P135</f>
        <v>0</v>
      </c>
      <c r="Q134" s="10">
        <f>КМС!Q135+ИГС!Q135+МАКС!Q135</f>
        <v>0</v>
      </c>
      <c r="R134" s="9">
        <f>КМС!R135+ИГС!R135+МАКС!R135</f>
        <v>0</v>
      </c>
      <c r="S134" s="10">
        <f>КМС!S135+ИГС!S135+МАКС!S135</f>
        <v>0</v>
      </c>
      <c r="T134" s="9">
        <f>КМС!T135+ИГС!T135+МАКС!T135</f>
        <v>0</v>
      </c>
    </row>
    <row r="135" spans="1:20" x14ac:dyDescent="0.25">
      <c r="A135" s="27">
        <f>1+A133</f>
        <v>105</v>
      </c>
      <c r="B135" s="53" t="s">
        <v>107</v>
      </c>
      <c r="C135" s="9">
        <f>КМС!C136+ИГС!C136+МАКС!C136</f>
        <v>2564780.8199999998</v>
      </c>
      <c r="D135" s="9">
        <f>КМС!D136+ИГС!D136+МАКС!D136</f>
        <v>0</v>
      </c>
      <c r="E135" s="10">
        <f>КМС!E136+ИГС!E136+МАКС!E136</f>
        <v>0</v>
      </c>
      <c r="F135" s="9">
        <f>КМС!F136+ИГС!F136+МАКС!F136</f>
        <v>0</v>
      </c>
      <c r="G135" s="10">
        <f>КМС!G136+ИГС!G136+МАКС!G136</f>
        <v>0</v>
      </c>
      <c r="H135" s="9">
        <f>КМС!H136+ИГС!H136+МАКС!H136</f>
        <v>0</v>
      </c>
      <c r="I135" s="10">
        <f>КМС!I136+ИГС!I136+МАКС!I136</f>
        <v>0</v>
      </c>
      <c r="J135" s="9">
        <f>КМС!J136+ИГС!J136+МАКС!J136</f>
        <v>0</v>
      </c>
      <c r="K135" s="10">
        <f>КМС!K136+ИГС!K136+МАКС!K136</f>
        <v>30</v>
      </c>
      <c r="L135" s="9">
        <f>КМС!L136+ИГС!L136+МАКС!L136</f>
        <v>2564780.8199999998</v>
      </c>
      <c r="M135" s="10">
        <f>КМС!M136+ИГС!M136+МАКС!M136</f>
        <v>0</v>
      </c>
      <c r="N135" s="9">
        <f>КМС!N136+ИГС!N136+МАКС!N136</f>
        <v>0</v>
      </c>
      <c r="O135" s="10">
        <f>КМС!O136+ИГС!O136+МАКС!O136</f>
        <v>0</v>
      </c>
      <c r="P135" s="9">
        <f>КМС!P136+ИГС!P136+МАКС!P136</f>
        <v>0</v>
      </c>
      <c r="Q135" s="10">
        <f>КМС!Q136+ИГС!Q136+МАКС!Q136</f>
        <v>0</v>
      </c>
      <c r="R135" s="9">
        <f>КМС!R136+ИГС!R136+МАКС!R136</f>
        <v>0</v>
      </c>
      <c r="S135" s="10">
        <f>КМС!S136+ИГС!S136+МАКС!S136</f>
        <v>0</v>
      </c>
      <c r="T135" s="9">
        <f>КМС!T136+ИГС!T136+МАКС!T136</f>
        <v>0</v>
      </c>
    </row>
    <row r="136" spans="1:20" x14ac:dyDescent="0.25">
      <c r="A136" s="27"/>
      <c r="B136" s="52" t="s">
        <v>162</v>
      </c>
      <c r="C136" s="9">
        <f>КМС!C137+ИГС!C137+МАКС!C137</f>
        <v>0</v>
      </c>
      <c r="D136" s="9">
        <f>КМС!D137+ИГС!D137+МАКС!D137</f>
        <v>0</v>
      </c>
      <c r="E136" s="10">
        <f>КМС!E137+ИГС!E137+МАКС!E137</f>
        <v>0</v>
      </c>
      <c r="F136" s="9">
        <f>КМС!F137+ИГС!F137+МАКС!F137</f>
        <v>0</v>
      </c>
      <c r="G136" s="10">
        <f>КМС!G137+ИГС!G137+МАКС!G137</f>
        <v>0</v>
      </c>
      <c r="H136" s="9">
        <f>КМС!H137+ИГС!H137+МАКС!H137</f>
        <v>0</v>
      </c>
      <c r="I136" s="10">
        <f>КМС!I137+ИГС!I137+МАКС!I137</f>
        <v>0</v>
      </c>
      <c r="J136" s="9">
        <f>КМС!J137+ИГС!J137+МАКС!J137</f>
        <v>0</v>
      </c>
      <c r="K136" s="10">
        <f>КМС!K137+ИГС!K137+МАКС!K137</f>
        <v>0</v>
      </c>
      <c r="L136" s="9">
        <f>КМС!L137+ИГС!L137+МАКС!L137</f>
        <v>0</v>
      </c>
      <c r="M136" s="10">
        <f>КМС!M137+ИГС!M137+МАКС!M137</f>
        <v>0</v>
      </c>
      <c r="N136" s="9">
        <f>КМС!N137+ИГС!N137+МАКС!N137</f>
        <v>0</v>
      </c>
      <c r="O136" s="10">
        <f>КМС!O137+ИГС!O137+МАКС!O137</f>
        <v>0</v>
      </c>
      <c r="P136" s="9">
        <f>КМС!P137+ИГС!P137+МАКС!P137</f>
        <v>0</v>
      </c>
      <c r="Q136" s="10">
        <f>КМС!Q137+ИГС!Q137+МАКС!Q137</f>
        <v>0</v>
      </c>
      <c r="R136" s="9">
        <f>КМС!R137+ИГС!R137+МАКС!R137</f>
        <v>0</v>
      </c>
      <c r="S136" s="10">
        <f>КМС!S137+ИГС!S137+МАКС!S137</f>
        <v>0</v>
      </c>
      <c r="T136" s="9">
        <f>КМС!T137+ИГС!T137+МАКС!T137</f>
        <v>0</v>
      </c>
    </row>
    <row r="137" spans="1:20" x14ac:dyDescent="0.25">
      <c r="A137" s="27">
        <f>1+A135</f>
        <v>106</v>
      </c>
      <c r="B137" s="53" t="s">
        <v>108</v>
      </c>
      <c r="C137" s="9">
        <f>КМС!C138+ИГС!C138+МАКС!C138</f>
        <v>4356978.96</v>
      </c>
      <c r="D137" s="9">
        <f>КМС!D138+ИГС!D138+МАКС!D138</f>
        <v>0</v>
      </c>
      <c r="E137" s="10">
        <f>КМС!E138+ИГС!E138+МАКС!E138</f>
        <v>0</v>
      </c>
      <c r="F137" s="9">
        <f>КМС!F138+ИГС!F138+МАКС!F138</f>
        <v>0</v>
      </c>
      <c r="G137" s="10">
        <f>КМС!G138+ИГС!G138+МАКС!G138</f>
        <v>0</v>
      </c>
      <c r="H137" s="9">
        <f>КМС!H138+ИГС!H138+МАКС!H138</f>
        <v>0</v>
      </c>
      <c r="I137" s="10">
        <f>КМС!I138+ИГС!I138+МАКС!I138</f>
        <v>0</v>
      </c>
      <c r="J137" s="9">
        <f>КМС!J138+ИГС!J138+МАКС!J138</f>
        <v>0</v>
      </c>
      <c r="K137" s="10">
        <f>КМС!K138+ИГС!K138+МАКС!K138</f>
        <v>45</v>
      </c>
      <c r="L137" s="9">
        <f>КМС!L138+ИГС!L138+МАКС!L138</f>
        <v>4356978.96</v>
      </c>
      <c r="M137" s="10">
        <f>КМС!M138+ИГС!M138+МАКС!M138</f>
        <v>0</v>
      </c>
      <c r="N137" s="9">
        <f>КМС!N138+ИГС!N138+МАКС!N138</f>
        <v>0</v>
      </c>
      <c r="O137" s="10">
        <f>КМС!O138+ИГС!O138+МАКС!O138</f>
        <v>0</v>
      </c>
      <c r="P137" s="9">
        <f>КМС!P138+ИГС!P138+МАКС!P138</f>
        <v>0</v>
      </c>
      <c r="Q137" s="10">
        <f>КМС!Q138+ИГС!Q138+МАКС!Q138</f>
        <v>0</v>
      </c>
      <c r="R137" s="9">
        <f>КМС!R138+ИГС!R138+МАКС!R138</f>
        <v>0</v>
      </c>
      <c r="S137" s="10">
        <f>КМС!S138+ИГС!S138+МАКС!S138</f>
        <v>0</v>
      </c>
      <c r="T137" s="9">
        <f>КМС!T138+ИГС!T138+МАКС!T138</f>
        <v>0</v>
      </c>
    </row>
    <row r="138" spans="1:20" x14ac:dyDescent="0.25">
      <c r="A138" s="27">
        <f>1+A137</f>
        <v>107</v>
      </c>
      <c r="B138" s="53" t="s">
        <v>110</v>
      </c>
      <c r="C138" s="9">
        <f>КМС!C139+ИГС!C139+МАКС!C139</f>
        <v>0</v>
      </c>
      <c r="D138" s="9">
        <f>КМС!D139+ИГС!D139+МАКС!D139</f>
        <v>0</v>
      </c>
      <c r="E138" s="10">
        <f>КМС!E139+ИГС!E139+МАКС!E139</f>
        <v>0</v>
      </c>
      <c r="F138" s="9">
        <f>КМС!F139+ИГС!F139+МАКС!F139</f>
        <v>0</v>
      </c>
      <c r="G138" s="10">
        <f>КМС!G139+ИГС!G139+МАКС!G139</f>
        <v>0</v>
      </c>
      <c r="H138" s="9">
        <f>КМС!H139+ИГС!H139+МАКС!H139</f>
        <v>0</v>
      </c>
      <c r="I138" s="10">
        <f>КМС!I139+ИГС!I139+МАКС!I139</f>
        <v>0</v>
      </c>
      <c r="J138" s="9">
        <f>КМС!J139+ИГС!J139+МАКС!J139</f>
        <v>0</v>
      </c>
      <c r="K138" s="10">
        <f>КМС!K139+ИГС!K139+МАКС!K139</f>
        <v>0</v>
      </c>
      <c r="L138" s="9">
        <f>КМС!L139+ИГС!L139+МАКС!L139</f>
        <v>0</v>
      </c>
      <c r="M138" s="10">
        <f>КМС!M139+ИГС!M139+МАКС!M139</f>
        <v>0</v>
      </c>
      <c r="N138" s="9">
        <f>КМС!N139+ИГС!N139+МАКС!N139</f>
        <v>0</v>
      </c>
      <c r="O138" s="10">
        <f>КМС!O139+ИГС!O139+МАКС!O139</f>
        <v>0</v>
      </c>
      <c r="P138" s="9">
        <f>КМС!P139+ИГС!P139+МАКС!P139</f>
        <v>0</v>
      </c>
      <c r="Q138" s="10">
        <f>КМС!Q139+ИГС!Q139+МАКС!Q139</f>
        <v>0</v>
      </c>
      <c r="R138" s="9">
        <f>КМС!R139+ИГС!R139+МАКС!R139</f>
        <v>0</v>
      </c>
      <c r="S138" s="10">
        <f>КМС!S139+ИГС!S139+МАКС!S139</f>
        <v>0</v>
      </c>
      <c r="T138" s="9">
        <f>КМС!T139+ИГС!T139+МАКС!T139</f>
        <v>0</v>
      </c>
    </row>
    <row r="139" spans="1:20" x14ac:dyDescent="0.25">
      <c r="A139" s="27">
        <f>1+A138</f>
        <v>108</v>
      </c>
      <c r="B139" s="53" t="s">
        <v>104</v>
      </c>
      <c r="C139" s="9">
        <f>КМС!C140+ИГС!C140+МАКС!C140</f>
        <v>629691.23</v>
      </c>
      <c r="D139" s="9">
        <f>КМС!D140+ИГС!D140+МАКС!D140</f>
        <v>0</v>
      </c>
      <c r="E139" s="10">
        <f>КМС!E140+ИГС!E140+МАКС!E140</f>
        <v>0</v>
      </c>
      <c r="F139" s="9">
        <f>КМС!F140+ИГС!F140+МАКС!F140</f>
        <v>0</v>
      </c>
      <c r="G139" s="10">
        <f>КМС!G140+ИГС!G140+МАКС!G140</f>
        <v>0</v>
      </c>
      <c r="H139" s="9">
        <f>КМС!H140+ИГС!H140+МАКС!H140</f>
        <v>0</v>
      </c>
      <c r="I139" s="10">
        <f>КМС!I140+ИГС!I140+МАКС!I140</f>
        <v>0</v>
      </c>
      <c r="J139" s="9">
        <f>КМС!J140+ИГС!J140+МАКС!J140</f>
        <v>0</v>
      </c>
      <c r="K139" s="10">
        <f>КМС!K140+ИГС!K140+МАКС!K140</f>
        <v>5</v>
      </c>
      <c r="L139" s="9">
        <f>КМС!L140+ИГС!L140+МАКС!L140</f>
        <v>629691.23</v>
      </c>
      <c r="M139" s="10">
        <f>КМС!M140+ИГС!M140+МАКС!M140</f>
        <v>0</v>
      </c>
      <c r="N139" s="9">
        <f>КМС!N140+ИГС!N140+МАКС!N140</f>
        <v>0</v>
      </c>
      <c r="O139" s="10">
        <f>КМС!O140+ИГС!O140+МАКС!O140</f>
        <v>0</v>
      </c>
      <c r="P139" s="9">
        <f>КМС!P140+ИГС!P140+МАКС!P140</f>
        <v>0</v>
      </c>
      <c r="Q139" s="10">
        <f>КМС!Q140+ИГС!Q140+МАКС!Q140</f>
        <v>0</v>
      </c>
      <c r="R139" s="9">
        <f>КМС!R140+ИГС!R140+МАКС!R140</f>
        <v>0</v>
      </c>
      <c r="S139" s="10">
        <f>КМС!S140+ИГС!S140+МАКС!S140</f>
        <v>0</v>
      </c>
      <c r="T139" s="9">
        <f>КМС!T140+ИГС!T140+МАКС!T140</f>
        <v>0</v>
      </c>
    </row>
    <row r="140" spans="1:20" x14ac:dyDescent="0.25">
      <c r="A140" s="27">
        <f>1+A139</f>
        <v>109</v>
      </c>
      <c r="B140" s="53" t="s">
        <v>163</v>
      </c>
      <c r="C140" s="9">
        <f>КМС!C141+ИГС!C141+МАКС!C141</f>
        <v>0</v>
      </c>
      <c r="D140" s="9">
        <f>КМС!D141+ИГС!D141+МАКС!D141</f>
        <v>0</v>
      </c>
      <c r="E140" s="10">
        <f>КМС!E141+ИГС!E141+МАКС!E141</f>
        <v>0</v>
      </c>
      <c r="F140" s="9">
        <f>КМС!F141+ИГС!F141+МАКС!F141</f>
        <v>0</v>
      </c>
      <c r="G140" s="10">
        <f>КМС!G141+ИГС!G141+МАКС!G141</f>
        <v>0</v>
      </c>
      <c r="H140" s="9">
        <f>КМС!H141+ИГС!H141+МАКС!H141</f>
        <v>0</v>
      </c>
      <c r="I140" s="10">
        <f>КМС!I141+ИГС!I141+МАКС!I141</f>
        <v>0</v>
      </c>
      <c r="J140" s="9">
        <f>КМС!J141+ИГС!J141+МАКС!J141</f>
        <v>0</v>
      </c>
      <c r="K140" s="10">
        <f>КМС!K141+ИГС!K141+МАКС!K141</f>
        <v>0</v>
      </c>
      <c r="L140" s="9">
        <f>КМС!L141+ИГС!L141+МАКС!L141</f>
        <v>0</v>
      </c>
      <c r="M140" s="10">
        <f>КМС!M141+ИГС!M141+МАКС!M141</f>
        <v>0</v>
      </c>
      <c r="N140" s="9">
        <f>КМС!N141+ИГС!N141+МАКС!N141</f>
        <v>0</v>
      </c>
      <c r="O140" s="10">
        <f>КМС!O141+ИГС!O141+МАКС!O141</f>
        <v>0</v>
      </c>
      <c r="P140" s="9">
        <f>КМС!P141+ИГС!P141+МАКС!P141</f>
        <v>0</v>
      </c>
      <c r="Q140" s="10">
        <f>КМС!Q141+ИГС!Q141+МАКС!Q141</f>
        <v>0</v>
      </c>
      <c r="R140" s="9">
        <f>КМС!R141+ИГС!R141+МАКС!R141</f>
        <v>0</v>
      </c>
      <c r="S140" s="10">
        <f>КМС!S141+ИГС!S141+МАКС!S141</f>
        <v>0</v>
      </c>
      <c r="T140" s="9">
        <f>КМС!T141+ИГС!T141+МАКС!T141</f>
        <v>0</v>
      </c>
    </row>
    <row r="141" spans="1:20" x14ac:dyDescent="0.25">
      <c r="A141" s="27">
        <f>1+A140</f>
        <v>110</v>
      </c>
      <c r="B141" s="53" t="s">
        <v>144</v>
      </c>
      <c r="C141" s="9">
        <f>КМС!C142+ИГС!C142+МАКС!C142</f>
        <v>2781539.93</v>
      </c>
      <c r="D141" s="9">
        <f>КМС!D142+ИГС!D142+МАКС!D142</f>
        <v>0</v>
      </c>
      <c r="E141" s="10">
        <f>КМС!E142+ИГС!E142+МАКС!E142</f>
        <v>0</v>
      </c>
      <c r="F141" s="9">
        <f>КМС!F142+ИГС!F142+МАКС!F142</f>
        <v>0</v>
      </c>
      <c r="G141" s="10">
        <f>КМС!G142+ИГС!G142+МАКС!G142</f>
        <v>0</v>
      </c>
      <c r="H141" s="9">
        <f>КМС!H142+ИГС!H142+МАКС!H142</f>
        <v>0</v>
      </c>
      <c r="I141" s="10">
        <f>КМС!I142+ИГС!I142+МАКС!I142</f>
        <v>0</v>
      </c>
      <c r="J141" s="9">
        <f>КМС!J142+ИГС!J142+МАКС!J142</f>
        <v>0</v>
      </c>
      <c r="K141" s="10">
        <f>КМС!K142+ИГС!K142+МАКС!K142</f>
        <v>25</v>
      </c>
      <c r="L141" s="9">
        <f>КМС!L142+ИГС!L142+МАКС!L142</f>
        <v>2781539.93</v>
      </c>
      <c r="M141" s="10">
        <f>КМС!M142+ИГС!M142+МАКС!M142</f>
        <v>0</v>
      </c>
      <c r="N141" s="9">
        <f>КМС!N142+ИГС!N142+МАКС!N142</f>
        <v>0</v>
      </c>
      <c r="O141" s="10">
        <f>КМС!O142+ИГС!O142+МАКС!O142</f>
        <v>0</v>
      </c>
      <c r="P141" s="9">
        <f>КМС!P142+ИГС!P142+МАКС!P142</f>
        <v>0</v>
      </c>
      <c r="Q141" s="10">
        <f>КМС!Q142+ИГС!Q142+МАКС!Q142</f>
        <v>0</v>
      </c>
      <c r="R141" s="9">
        <f>КМС!R142+ИГС!R142+МАКС!R142</f>
        <v>0</v>
      </c>
      <c r="S141" s="10">
        <f>КМС!S142+ИГС!S142+МАКС!S142</f>
        <v>0</v>
      </c>
      <c r="T141" s="9">
        <f>КМС!T142+ИГС!T142+МАКС!T142</f>
        <v>0</v>
      </c>
    </row>
    <row r="142" spans="1:20" x14ac:dyDescent="0.25">
      <c r="A142" s="27"/>
      <c r="B142" s="52" t="s">
        <v>111</v>
      </c>
      <c r="C142" s="9">
        <f>КМС!C143+ИГС!C143+МАКС!C143</f>
        <v>0</v>
      </c>
      <c r="D142" s="9">
        <f>КМС!D143+ИГС!D143+МАКС!D143</f>
        <v>0</v>
      </c>
      <c r="E142" s="10">
        <f>КМС!E143+ИГС!E143+МАКС!E143</f>
        <v>0</v>
      </c>
      <c r="F142" s="9">
        <f>КМС!F143+ИГС!F143+МАКС!F143</f>
        <v>0</v>
      </c>
      <c r="G142" s="10">
        <f>КМС!G143+ИГС!G143+МАКС!G143</f>
        <v>0</v>
      </c>
      <c r="H142" s="9">
        <f>КМС!H143+ИГС!H143+МАКС!H143</f>
        <v>0</v>
      </c>
      <c r="I142" s="10">
        <f>КМС!I143+ИГС!I143+МАКС!I143</f>
        <v>0</v>
      </c>
      <c r="J142" s="9">
        <f>КМС!J143+ИГС!J143+МАКС!J143</f>
        <v>0</v>
      </c>
      <c r="K142" s="10">
        <f>КМС!K143+ИГС!K143+МАКС!K143</f>
        <v>0</v>
      </c>
      <c r="L142" s="9">
        <f>КМС!L143+ИГС!L143+МАКС!L143</f>
        <v>0</v>
      </c>
      <c r="M142" s="10">
        <f>КМС!M143+ИГС!M143+МАКС!M143</f>
        <v>0</v>
      </c>
      <c r="N142" s="9">
        <f>КМС!N143+ИГС!N143+МАКС!N143</f>
        <v>0</v>
      </c>
      <c r="O142" s="10">
        <f>КМС!O143+ИГС!O143+МАКС!O143</f>
        <v>0</v>
      </c>
      <c r="P142" s="9">
        <f>КМС!P143+ИГС!P143+МАКС!P143</f>
        <v>0</v>
      </c>
      <c r="Q142" s="10">
        <f>КМС!Q143+ИГС!Q143+МАКС!Q143</f>
        <v>0</v>
      </c>
      <c r="R142" s="9">
        <f>КМС!R143+ИГС!R143+МАКС!R143</f>
        <v>0</v>
      </c>
      <c r="S142" s="10">
        <f>КМС!S143+ИГС!S143+МАКС!S143</f>
        <v>0</v>
      </c>
      <c r="T142" s="9">
        <f>КМС!T143+ИГС!T143+МАКС!T143</f>
        <v>0</v>
      </c>
    </row>
    <row r="143" spans="1:20" ht="30" x14ac:dyDescent="0.25">
      <c r="A143" s="27">
        <f>1+A141</f>
        <v>111</v>
      </c>
      <c r="B143" s="53" t="s">
        <v>112</v>
      </c>
      <c r="C143" s="9">
        <f>КМС!C144+ИГС!C144+МАКС!C144</f>
        <v>26142123.960000001</v>
      </c>
      <c r="D143" s="9">
        <f>КМС!D144+ИГС!D144+МАКС!D144</f>
        <v>0</v>
      </c>
      <c r="E143" s="10">
        <f>КМС!E144+ИГС!E144+МАКС!E144</f>
        <v>0</v>
      </c>
      <c r="F143" s="9">
        <f>КМС!F144+ИГС!F144+МАКС!F144</f>
        <v>0</v>
      </c>
      <c r="G143" s="10">
        <f>КМС!G144+ИГС!G144+МАКС!G144</f>
        <v>0</v>
      </c>
      <c r="H143" s="9">
        <f>КМС!H144+ИГС!H144+МАКС!H144</f>
        <v>0</v>
      </c>
      <c r="I143" s="10">
        <f>КМС!I144+ИГС!I144+МАКС!I144</f>
        <v>0</v>
      </c>
      <c r="J143" s="9">
        <f>КМС!J144+ИГС!J144+МАКС!J144</f>
        <v>0</v>
      </c>
      <c r="K143" s="10">
        <f>КМС!K144+ИГС!K144+МАКС!K144</f>
        <v>89</v>
      </c>
      <c r="L143" s="9">
        <f>КМС!L144+ИГС!L144+МАКС!L144</f>
        <v>1472270.04</v>
      </c>
      <c r="M143" s="10">
        <f>КМС!M144+ИГС!M144+МАКС!M144</f>
        <v>553</v>
      </c>
      <c r="N143" s="9">
        <f>КМС!N144+ИГС!N144+МАКС!N144</f>
        <v>24669853.920000002</v>
      </c>
      <c r="O143" s="10">
        <f>КМС!O144+ИГС!O144+МАКС!O144</f>
        <v>550</v>
      </c>
      <c r="P143" s="9">
        <f>КМС!P144+ИГС!P144+МАКС!P144</f>
        <v>24300160.920000002</v>
      </c>
      <c r="Q143" s="10">
        <f>КМС!Q144+ИГС!Q144+МАКС!Q144</f>
        <v>3</v>
      </c>
      <c r="R143" s="9">
        <f>КМС!R144+ИГС!R144+МАКС!R144</f>
        <v>369693</v>
      </c>
      <c r="S143" s="10">
        <f>КМС!S144+ИГС!S144+МАКС!S144</f>
        <v>0</v>
      </c>
      <c r="T143" s="9">
        <f>КМС!T144+ИГС!T144+МАКС!T144</f>
        <v>0</v>
      </c>
    </row>
    <row r="144" spans="1:20" x14ac:dyDescent="0.25">
      <c r="A144" s="27"/>
      <c r="B144" s="52" t="s">
        <v>164</v>
      </c>
      <c r="C144" s="9">
        <f>КМС!C145+ИГС!C145+МАКС!C145</f>
        <v>0</v>
      </c>
      <c r="D144" s="9">
        <f>КМС!D145+ИГС!D145+МАКС!D145</f>
        <v>0</v>
      </c>
      <c r="E144" s="10">
        <f>КМС!E145+ИГС!E145+МАКС!E145</f>
        <v>0</v>
      </c>
      <c r="F144" s="9">
        <f>КМС!F145+ИГС!F145+МАКС!F145</f>
        <v>0</v>
      </c>
      <c r="G144" s="10">
        <f>КМС!G145+ИГС!G145+МАКС!G145</f>
        <v>0</v>
      </c>
      <c r="H144" s="9">
        <f>КМС!H145+ИГС!H145+МАКС!H145</f>
        <v>0</v>
      </c>
      <c r="I144" s="10">
        <f>КМС!I145+ИГС!I145+МАКС!I145</f>
        <v>0</v>
      </c>
      <c r="J144" s="9">
        <f>КМС!J145+ИГС!J145+МАКС!J145</f>
        <v>0</v>
      </c>
      <c r="K144" s="10">
        <f>КМС!K145+ИГС!K145+МАКС!K145</f>
        <v>0</v>
      </c>
      <c r="L144" s="9">
        <f>КМС!L145+ИГС!L145+МАКС!L145</f>
        <v>0</v>
      </c>
      <c r="M144" s="10">
        <f>КМС!M145+ИГС!M145+МАКС!M145</f>
        <v>0</v>
      </c>
      <c r="N144" s="9">
        <f>КМС!N145+ИГС!N145+МАКС!N145</f>
        <v>0</v>
      </c>
      <c r="O144" s="10">
        <f>КМС!O145+ИГС!O145+МАКС!O145</f>
        <v>0</v>
      </c>
      <c r="P144" s="9">
        <f>КМС!P145+ИГС!P145+МАКС!P145</f>
        <v>0</v>
      </c>
      <c r="Q144" s="10">
        <f>КМС!Q145+ИГС!Q145+МАКС!Q145</f>
        <v>0</v>
      </c>
      <c r="R144" s="9">
        <f>КМС!R145+ИГС!R145+МАКС!R145</f>
        <v>0</v>
      </c>
      <c r="S144" s="10">
        <f>КМС!S145+ИГС!S145+МАКС!S145</f>
        <v>0</v>
      </c>
      <c r="T144" s="9">
        <f>КМС!T145+ИГС!T145+МАКС!T145</f>
        <v>0</v>
      </c>
    </row>
    <row r="145" spans="1:20" x14ac:dyDescent="0.25">
      <c r="A145" s="27">
        <f>1+A143</f>
        <v>112</v>
      </c>
      <c r="B145" s="53" t="s">
        <v>165</v>
      </c>
      <c r="C145" s="9">
        <f>КМС!C146+ИГС!C146+МАКС!C146</f>
        <v>289262.65999999997</v>
      </c>
      <c r="D145" s="9">
        <f>КМС!D146+ИГС!D146+МАКС!D146</f>
        <v>289262.65999999997</v>
      </c>
      <c r="E145" s="10">
        <f>КМС!E146+ИГС!E146+МАКС!E146</f>
        <v>0</v>
      </c>
      <c r="F145" s="9">
        <f>КМС!F146+ИГС!F146+МАКС!F146</f>
        <v>0</v>
      </c>
      <c r="G145" s="10">
        <f>КМС!G146+ИГС!G146+МАКС!G146</f>
        <v>0</v>
      </c>
      <c r="H145" s="9">
        <f>КМС!H146+ИГС!H146+МАКС!H146</f>
        <v>0</v>
      </c>
      <c r="I145" s="10">
        <f>КМС!I146+ИГС!I146+МАКС!I146</f>
        <v>482</v>
      </c>
      <c r="J145" s="9">
        <f>КМС!J146+ИГС!J146+МАКС!J146</f>
        <v>289262.65999999997</v>
      </c>
      <c r="K145" s="10">
        <f>КМС!K146+ИГС!K146+МАКС!K146</f>
        <v>0</v>
      </c>
      <c r="L145" s="9">
        <f>КМС!L146+ИГС!L146+МАКС!L146</f>
        <v>0</v>
      </c>
      <c r="M145" s="10">
        <f>КМС!M146+ИГС!M146+МАКС!M146</f>
        <v>0</v>
      </c>
      <c r="N145" s="9">
        <f>КМС!N146+ИГС!N146+МАКС!N146</f>
        <v>0</v>
      </c>
      <c r="O145" s="10">
        <f>КМС!O146+ИГС!O146+МАКС!O146</f>
        <v>0</v>
      </c>
      <c r="P145" s="9">
        <f>КМС!P146+ИГС!P146+МАКС!P146</f>
        <v>0</v>
      </c>
      <c r="Q145" s="10">
        <f>КМС!Q146+ИГС!Q146+МАКС!Q146</f>
        <v>0</v>
      </c>
      <c r="R145" s="9">
        <f>КМС!R146+ИГС!R146+МАКС!R146</f>
        <v>0</v>
      </c>
      <c r="S145" s="10">
        <f>КМС!S146+ИГС!S146+МАКС!S146</f>
        <v>0</v>
      </c>
      <c r="T145" s="9">
        <f>КМС!T146+ИГС!T146+МАКС!T146</f>
        <v>0</v>
      </c>
    </row>
    <row r="146" spans="1:20" x14ac:dyDescent="0.25">
      <c r="A146" s="30"/>
      <c r="B146" s="52" t="s">
        <v>166</v>
      </c>
      <c r="C146" s="9">
        <f>КМС!C147+ИГС!C147+МАКС!C147</f>
        <v>0</v>
      </c>
      <c r="D146" s="9">
        <f>КМС!D147+ИГС!D147+МАКС!D147</f>
        <v>0</v>
      </c>
      <c r="E146" s="10">
        <f>КМС!E147+ИГС!E147+МАКС!E147</f>
        <v>0</v>
      </c>
      <c r="F146" s="9">
        <f>КМС!F147+ИГС!F147+МАКС!F147</f>
        <v>0</v>
      </c>
      <c r="G146" s="10">
        <f>КМС!G147+ИГС!G147+МАКС!G147</f>
        <v>0</v>
      </c>
      <c r="H146" s="9">
        <f>КМС!H147+ИГС!H147+МАКС!H147</f>
        <v>0</v>
      </c>
      <c r="I146" s="10">
        <f>КМС!I147+ИГС!I147+МАКС!I147</f>
        <v>0</v>
      </c>
      <c r="J146" s="9">
        <f>КМС!J147+ИГС!J147+МАКС!J147</f>
        <v>0</v>
      </c>
      <c r="K146" s="10">
        <f>КМС!K147+ИГС!K147+МАКС!K147</f>
        <v>0</v>
      </c>
      <c r="L146" s="9">
        <f>КМС!L147+ИГС!L147+МАКС!L147</f>
        <v>0</v>
      </c>
      <c r="M146" s="10">
        <f>КМС!M147+ИГС!M147+МАКС!M147</f>
        <v>0</v>
      </c>
      <c r="N146" s="9">
        <f>КМС!N147+ИГС!N147+МАКС!N147</f>
        <v>0</v>
      </c>
      <c r="O146" s="10">
        <f>КМС!O147+ИГС!O147+МАКС!O147</f>
        <v>0</v>
      </c>
      <c r="P146" s="9">
        <f>КМС!P147+ИГС!P147+МАКС!P147</f>
        <v>0</v>
      </c>
      <c r="Q146" s="10">
        <f>КМС!Q147+ИГС!Q147+МАКС!Q147</f>
        <v>0</v>
      </c>
      <c r="R146" s="9">
        <f>КМС!R147+ИГС!R147+МАКС!R147</f>
        <v>0</v>
      </c>
      <c r="S146" s="10">
        <f>КМС!S147+ИГС!S147+МАКС!S147</f>
        <v>0</v>
      </c>
      <c r="T146" s="9">
        <f>КМС!T147+ИГС!T147+МАКС!T147</f>
        <v>0</v>
      </c>
    </row>
    <row r="147" spans="1:20" s="11" customFormat="1" x14ac:dyDescent="0.25">
      <c r="A147" s="27">
        <f>1+A145</f>
        <v>113</v>
      </c>
      <c r="B147" s="53" t="s">
        <v>167</v>
      </c>
      <c r="C147" s="9">
        <f>КМС!C148+ИГС!C148+МАКС!C148</f>
        <v>47055601.359999999</v>
      </c>
      <c r="D147" s="9">
        <f>КМС!D148+ИГС!D148+МАКС!D148</f>
        <v>590690</v>
      </c>
      <c r="E147" s="10">
        <f>КМС!E148+ИГС!E148+МАКС!E148</f>
        <v>0</v>
      </c>
      <c r="F147" s="9">
        <f>КМС!F148+ИГС!F148+МАКС!F148</f>
        <v>0</v>
      </c>
      <c r="G147" s="10">
        <f>КМС!G148+ИГС!G148+МАКС!G148</f>
        <v>0</v>
      </c>
      <c r="H147" s="9">
        <f>КМС!H148+ИГС!H148+МАКС!H148</f>
        <v>0</v>
      </c>
      <c r="I147" s="10">
        <f>КМС!I148+ИГС!I148+МАКС!I148</f>
        <v>1000</v>
      </c>
      <c r="J147" s="9">
        <f>КМС!J148+ИГС!J148+МАКС!J148</f>
        <v>590690</v>
      </c>
      <c r="K147" s="10">
        <f>КМС!K148+ИГС!K148+МАКС!K148</f>
        <v>450</v>
      </c>
      <c r="L147" s="9">
        <f>КМС!L148+ИГС!L148+МАКС!L148</f>
        <v>46464911.359999999</v>
      </c>
      <c r="M147" s="10">
        <f>КМС!M148+ИГС!M148+МАКС!M148</f>
        <v>0</v>
      </c>
      <c r="N147" s="9">
        <f>КМС!N148+ИГС!N148+МАКС!N148</f>
        <v>0</v>
      </c>
      <c r="O147" s="10">
        <f>КМС!O148+ИГС!O148+МАКС!O148</f>
        <v>0</v>
      </c>
      <c r="P147" s="9">
        <f>КМС!P148+ИГС!P148+МАКС!P148</f>
        <v>0</v>
      </c>
      <c r="Q147" s="10">
        <f>КМС!Q148+ИГС!Q148+МАКС!Q148</f>
        <v>0</v>
      </c>
      <c r="R147" s="9">
        <f>КМС!R148+ИГС!R148+МАКС!R148</f>
        <v>0</v>
      </c>
      <c r="S147" s="10">
        <f>КМС!S148+ИГС!S148+МАКС!S148</f>
        <v>0</v>
      </c>
      <c r="T147" s="9">
        <f>КМС!T148+ИГС!T148+МАКС!T148</f>
        <v>0</v>
      </c>
    </row>
    <row r="148" spans="1:20" x14ac:dyDescent="0.25">
      <c r="A148" s="27">
        <v>114</v>
      </c>
      <c r="B148" s="53" t="s">
        <v>168</v>
      </c>
      <c r="C148" s="9">
        <f>КМС!C149+ИГС!C149+МАКС!C149</f>
        <v>217820.9</v>
      </c>
      <c r="D148" s="9">
        <f>КМС!D149+ИГС!D149+МАКС!D149</f>
        <v>217820.9</v>
      </c>
      <c r="E148" s="10">
        <f>КМС!E149+ИГС!E149+МАКС!E149</f>
        <v>0</v>
      </c>
      <c r="F148" s="9">
        <f>КМС!F149+ИГС!F149+МАКС!F149</f>
        <v>0</v>
      </c>
      <c r="G148" s="10">
        <f>КМС!G149+ИГС!G149+МАКС!G149</f>
        <v>0</v>
      </c>
      <c r="H148" s="9">
        <f>КМС!H149+ИГС!H149+МАКС!H149</f>
        <v>0</v>
      </c>
      <c r="I148" s="10">
        <f>КМС!I149+ИГС!I149+МАКС!I149</f>
        <v>0</v>
      </c>
      <c r="J148" s="9">
        <f>КМС!J149+ИГС!J149+МАКС!J149</f>
        <v>217820.9</v>
      </c>
      <c r="K148" s="10">
        <f>КМС!K149+ИГС!K149+МАКС!K149</f>
        <v>0</v>
      </c>
      <c r="L148" s="9">
        <f>КМС!L149+ИГС!L149+МАКС!L149</f>
        <v>0</v>
      </c>
      <c r="M148" s="10">
        <f>КМС!M149+ИГС!M149+МАКС!M149</f>
        <v>0</v>
      </c>
      <c r="N148" s="9">
        <f>КМС!N149+ИГС!N149+МАКС!N149</f>
        <v>0</v>
      </c>
      <c r="O148" s="10">
        <f>КМС!O149+ИГС!O149+МАКС!O149</f>
        <v>0</v>
      </c>
      <c r="P148" s="9">
        <f>КМС!P149+ИГС!P149+МАКС!P149</f>
        <v>0</v>
      </c>
      <c r="Q148" s="10">
        <f>КМС!Q149+ИГС!Q149+МАКС!Q149</f>
        <v>0</v>
      </c>
      <c r="R148" s="9">
        <f>КМС!R149+ИГС!R149+МАКС!R149</f>
        <v>0</v>
      </c>
      <c r="S148" s="10">
        <f>КМС!S149+ИГС!S149+МАКС!S149</f>
        <v>0</v>
      </c>
      <c r="T148" s="9">
        <f>КМС!T149+ИГС!T149+МАКС!T149</f>
        <v>0</v>
      </c>
    </row>
    <row r="149" spans="1:20" s="11" customFormat="1" x14ac:dyDescent="0.2">
      <c r="A149" s="27"/>
      <c r="B149" s="52" t="s">
        <v>169</v>
      </c>
      <c r="C149" s="48" t="e">
        <f>КМС!C150+ИГС!C150+МАКС!C150</f>
        <v>#REF!</v>
      </c>
      <c r="D149" s="48" t="e">
        <f>КМС!D150+ИГС!D150+МАКС!D150</f>
        <v>#REF!</v>
      </c>
      <c r="E149" s="49" t="e">
        <f>КМС!E150+ИГС!E150+МАКС!E150</f>
        <v>#REF!</v>
      </c>
      <c r="F149" s="48" t="e">
        <f>КМС!F150+ИГС!F150+МАКС!F150</f>
        <v>#REF!</v>
      </c>
      <c r="G149" s="49" t="e">
        <f>КМС!G150+ИГС!G150+МАКС!G150</f>
        <v>#REF!</v>
      </c>
      <c r="H149" s="48" t="e">
        <f>КМС!H150+ИГС!H150+МАКС!H150</f>
        <v>#REF!</v>
      </c>
      <c r="I149" s="49" t="e">
        <f>КМС!I150+ИГС!I150+МАКС!I150</f>
        <v>#REF!</v>
      </c>
      <c r="J149" s="48" t="e">
        <f>КМС!J150+ИГС!J150+МАКС!J150</f>
        <v>#REF!</v>
      </c>
      <c r="K149" s="49" t="e">
        <f>КМС!K150+ИГС!K150+МАКС!K150</f>
        <v>#REF!</v>
      </c>
      <c r="L149" s="48" t="e">
        <f>КМС!L150+ИГС!L150+МАКС!L150</f>
        <v>#REF!</v>
      </c>
      <c r="M149" s="49" t="e">
        <f>КМС!M150+ИГС!M150+МАКС!M150</f>
        <v>#REF!</v>
      </c>
      <c r="N149" s="48" t="e">
        <f>КМС!N150+ИГС!N150+МАКС!N150</f>
        <v>#REF!</v>
      </c>
      <c r="O149" s="49" t="e">
        <f>КМС!O150+ИГС!O150+МАКС!O150</f>
        <v>#REF!</v>
      </c>
      <c r="P149" s="48" t="e">
        <f>КМС!P150+ИГС!P150+МАКС!P150</f>
        <v>#REF!</v>
      </c>
      <c r="Q149" s="49" t="e">
        <f>КМС!Q150+ИГС!Q150+МАКС!Q150</f>
        <v>#REF!</v>
      </c>
      <c r="R149" s="48" t="e">
        <f>КМС!R150+ИГС!R150+МАКС!R150</f>
        <v>#REF!</v>
      </c>
      <c r="S149" s="49" t="e">
        <f>КМС!S150+ИГС!S150+МАКС!S150</f>
        <v>#REF!</v>
      </c>
      <c r="T149" s="48" t="e">
        <f>КМС!T150+ИГС!T150+МАКС!T150</f>
        <v>#REF!</v>
      </c>
    </row>
    <row r="150" spans="1:20" x14ac:dyDescent="0.25">
      <c r="D150" s="25"/>
      <c r="E150" s="25"/>
      <c r="F150" s="25"/>
      <c r="G150" s="25"/>
      <c r="H150" s="25"/>
      <c r="I150" s="25"/>
      <c r="J150" s="25"/>
      <c r="N150" s="25"/>
    </row>
    <row r="151" spans="1:20" x14ac:dyDescent="0.25">
      <c r="C151" s="25"/>
      <c r="N151" s="25"/>
    </row>
    <row r="152" spans="1:20" x14ac:dyDescent="0.25">
      <c r="N152" s="25"/>
      <c r="O152" s="25"/>
    </row>
    <row r="153" spans="1:20" x14ac:dyDescent="0.25">
      <c r="N153" s="25"/>
    </row>
    <row r="154" spans="1:20" x14ac:dyDescent="0.25">
      <c r="N154" s="25"/>
    </row>
  </sheetData>
  <customSheetViews>
    <customSheetView guid="{856964FD-C69B-4DBD-A2ED-FC82A1EDBD1D}" scale="90" showPageBreaks="1" fitToPage="1" printArea="1" view="pageBreakPreview">
      <pane xSplit="2" ySplit="8" topLeftCell="I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1"/>
    </customSheetView>
    <customSheetView guid="{6ACAC417-79FB-499C-A411-B589206B17E5}" scale="90" showPageBreaks="1" fitToPage="1" printArea="1" view="pageBreakPreview">
      <pane xSplit="2" ySplit="8" topLeftCell="AP9" activePane="bottomRight" state="frozen"/>
      <selection pane="bottomRight" activeCell="AX6" sqref="AX6:AX7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0" fitToWidth="0" fitToHeight="2" orientation="landscape" r:id="rId2"/>
    </customSheetView>
    <customSheetView guid="{EDC71DCB-7AA5-4C5F-98A0-59C6796EDD33}" scale="90" showPageBreaks="1" fitToPage="1" printArea="1" view="pageBreakPreview">
      <pane xSplit="2" ySplit="8" topLeftCell="H144" activePane="bottomRight" state="frozen"/>
      <selection pane="bottomRight" activeCell="M151" sqref="M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3"/>
    </customSheetView>
    <customSheetView guid="{A438F315-6496-4240-8882-7C29E0FE4492}" scale="90" showPageBreaks="1" fitToPage="1" printArea="1" view="pageBreakPreview">
      <pane xSplit="2" ySplit="8" topLeftCell="C34" activePane="bottomRight" state="frozen"/>
      <selection pane="bottomRight" activeCell="A44" sqref="A44:XFD44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0" fitToWidth="0" fitToHeight="2" orientation="landscape" r:id="rId4"/>
    </customSheetView>
    <customSheetView guid="{2AE181D0-EBE1-4976-8A10-E11977F7D69E}" scale="90" showPageBreaks="1" zeroValues="0" printArea="1" view="pageBreakPreview">
      <pane xSplit="2" ySplit="8" topLeftCell="G144" activePane="bottomRight" state="frozen"/>
      <selection pane="bottomRight" activeCell="N1" sqref="N1:N1048576"/>
      <pageMargins left="0.39370078740157483" right="0" top="0.59055118110236227" bottom="0.19685039370078741" header="0.31496062992125984" footer="0.31496062992125984"/>
      <pageSetup paperSize="8" scale="65" fitToHeight="3" orientation="landscape" r:id="rId5"/>
    </customSheetView>
    <customSheetView guid="{40AA6847-ADDF-4C74-8B3E-D1CCBEEB7235}" scale="90" showPageBreaks="1" zeroValues="0" fitToPage="1" printArea="1" view="pageBreakPreview">
      <pane xSplit="2" ySplit="8" topLeftCell="C9" activePane="bottomRight" state="frozen"/>
      <selection pane="bottomRight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6"/>
    </customSheetView>
  </customSheetViews>
  <mergeCells count="22">
    <mergeCell ref="B4:B7"/>
    <mergeCell ref="A4:A7"/>
    <mergeCell ref="C4:T4"/>
    <mergeCell ref="K5:L5"/>
    <mergeCell ref="C5:C7"/>
    <mergeCell ref="M5:R5"/>
    <mergeCell ref="O6:P6"/>
    <mergeCell ref="Q6:R6"/>
    <mergeCell ref="N6:N7"/>
    <mergeCell ref="K6:K7"/>
    <mergeCell ref="L6:L7"/>
    <mergeCell ref="M6:M7"/>
    <mergeCell ref="E6:F6"/>
    <mergeCell ref="C2:T2"/>
    <mergeCell ref="Q1:T1"/>
    <mergeCell ref="G6:H6"/>
    <mergeCell ref="I6:J6"/>
    <mergeCell ref="D5:J5"/>
    <mergeCell ref="D6:D7"/>
    <mergeCell ref="S5:T5"/>
    <mergeCell ref="S6:S7"/>
    <mergeCell ref="T6:T7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7"/>
  <colBreaks count="4" manualBreakCount="4">
    <brk id="20" max="150" man="1"/>
    <brk id="38" max="150" man="1"/>
    <brk id="56" max="150" man="1"/>
    <brk id="74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2"/>
  <sheetViews>
    <sheetView showZeros="0" view="pageBreakPreview" zoomScale="8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1" sqref="Q1:T1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1" width="15.7109375" style="14" customWidth="1"/>
    <col min="22" max="16384" width="9.140625" style="12"/>
  </cols>
  <sheetData>
    <row r="1" spans="1:21" ht="51.75" customHeight="1" x14ac:dyDescent="0.25">
      <c r="A1" s="12"/>
      <c r="B1" s="70"/>
      <c r="C1" s="71"/>
      <c r="D1" s="71"/>
      <c r="E1" s="71"/>
      <c r="Q1" s="58" t="s">
        <v>172</v>
      </c>
      <c r="R1" s="59"/>
      <c r="S1" s="59"/>
      <c r="T1" s="59"/>
      <c r="U1" s="32"/>
    </row>
    <row r="2" spans="1:21" x14ac:dyDescent="0.25">
      <c r="A2" s="12"/>
      <c r="B2" s="13"/>
    </row>
    <row r="3" spans="1:21" ht="18.75" x14ac:dyDescent="0.3">
      <c r="A3" s="23"/>
      <c r="B3" s="24"/>
      <c r="C3" s="68" t="s">
        <v>170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31"/>
    </row>
    <row r="4" spans="1:21" x14ac:dyDescent="0.25">
      <c r="A4" s="12"/>
      <c r="B4" s="13"/>
    </row>
    <row r="5" spans="1:21" ht="15" customHeight="1" x14ac:dyDescent="0.25">
      <c r="A5" s="76" t="s">
        <v>0</v>
      </c>
      <c r="B5" s="76" t="s">
        <v>1</v>
      </c>
      <c r="C5" s="64" t="s">
        <v>149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33"/>
    </row>
    <row r="6" spans="1:21" ht="44.25" customHeight="1" x14ac:dyDescent="0.25">
      <c r="A6" s="77"/>
      <c r="B6" s="77"/>
      <c r="C6" s="74" t="s">
        <v>127</v>
      </c>
      <c r="D6" s="72" t="s">
        <v>113</v>
      </c>
      <c r="E6" s="73"/>
      <c r="F6" s="73"/>
      <c r="G6" s="73"/>
      <c r="H6" s="73"/>
      <c r="I6" s="73"/>
      <c r="J6" s="73"/>
      <c r="K6" s="72" t="s">
        <v>120</v>
      </c>
      <c r="L6" s="73"/>
      <c r="M6" s="72" t="s">
        <v>123</v>
      </c>
      <c r="N6" s="73"/>
      <c r="O6" s="73"/>
      <c r="P6" s="73"/>
      <c r="Q6" s="73"/>
      <c r="R6" s="73"/>
      <c r="S6" s="72" t="s">
        <v>124</v>
      </c>
      <c r="T6" s="73"/>
      <c r="U6" s="34"/>
    </row>
    <row r="7" spans="1:21" ht="33" customHeight="1" x14ac:dyDescent="0.25">
      <c r="A7" s="77"/>
      <c r="B7" s="77"/>
      <c r="C7" s="75"/>
      <c r="D7" s="72" t="s">
        <v>126</v>
      </c>
      <c r="E7" s="72" t="s">
        <v>115</v>
      </c>
      <c r="F7" s="73"/>
      <c r="G7" s="72" t="s">
        <v>117</v>
      </c>
      <c r="H7" s="73"/>
      <c r="I7" s="72" t="s">
        <v>118</v>
      </c>
      <c r="J7" s="73"/>
      <c r="K7" s="72" t="s">
        <v>121</v>
      </c>
      <c r="L7" s="72" t="s">
        <v>114</v>
      </c>
      <c r="M7" s="72" t="s">
        <v>131</v>
      </c>
      <c r="N7" s="72" t="s">
        <v>126</v>
      </c>
      <c r="O7" s="72" t="s">
        <v>129</v>
      </c>
      <c r="P7" s="73"/>
      <c r="Q7" s="72" t="s">
        <v>130</v>
      </c>
      <c r="R7" s="73"/>
      <c r="S7" s="72" t="s">
        <v>125</v>
      </c>
      <c r="T7" s="72" t="s">
        <v>114</v>
      </c>
      <c r="U7" s="35"/>
    </row>
    <row r="8" spans="1:21" ht="40.5" x14ac:dyDescent="0.25">
      <c r="A8" s="77"/>
      <c r="B8" s="77"/>
      <c r="C8" s="75"/>
      <c r="D8" s="73"/>
      <c r="E8" s="26" t="s">
        <v>116</v>
      </c>
      <c r="F8" s="26" t="s">
        <v>114</v>
      </c>
      <c r="G8" s="26" t="s">
        <v>116</v>
      </c>
      <c r="H8" s="26" t="s">
        <v>114</v>
      </c>
      <c r="I8" s="26" t="s">
        <v>119</v>
      </c>
      <c r="J8" s="26" t="s">
        <v>114</v>
      </c>
      <c r="K8" s="73"/>
      <c r="L8" s="73"/>
      <c r="M8" s="73"/>
      <c r="N8" s="73"/>
      <c r="O8" s="26" t="s">
        <v>132</v>
      </c>
      <c r="P8" s="26" t="s">
        <v>114</v>
      </c>
      <c r="Q8" s="26" t="s">
        <v>132</v>
      </c>
      <c r="R8" s="26" t="s">
        <v>114</v>
      </c>
      <c r="S8" s="73"/>
      <c r="T8" s="73"/>
      <c r="U8" s="34"/>
    </row>
    <row r="9" spans="1:21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36"/>
    </row>
    <row r="10" spans="1:21" x14ac:dyDescent="0.25">
      <c r="A10" s="27"/>
      <c r="B10" s="54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37"/>
    </row>
    <row r="11" spans="1:21" ht="30" x14ac:dyDescent="0.25">
      <c r="A11" s="27">
        <v>1</v>
      </c>
      <c r="B11" s="29" t="s">
        <v>2</v>
      </c>
      <c r="C11" s="17">
        <f t="shared" ref="C11" si="1">D11+L11+N11+T11</f>
        <v>341532187.37</v>
      </c>
      <c r="D11" s="17">
        <v>84770193.920000002</v>
      </c>
      <c r="E11" s="18">
        <v>165622</v>
      </c>
      <c r="F11" s="17">
        <v>45131062.729999997</v>
      </c>
      <c r="G11" s="18">
        <v>7584</v>
      </c>
      <c r="H11" s="17">
        <v>2941605.88</v>
      </c>
      <c r="I11" s="18">
        <v>29102</v>
      </c>
      <c r="J11" s="17">
        <v>36697525.310000002</v>
      </c>
      <c r="K11" s="18">
        <v>723</v>
      </c>
      <c r="L11" s="17">
        <v>12204149.34</v>
      </c>
      <c r="M11" s="18">
        <v>5895</v>
      </c>
      <c r="N11" s="17">
        <v>244557844.11000001</v>
      </c>
      <c r="O11" s="18">
        <v>0</v>
      </c>
      <c r="P11" s="17">
        <v>0</v>
      </c>
      <c r="Q11" s="18">
        <v>103</v>
      </c>
      <c r="R11" s="17">
        <v>23843602.829999998</v>
      </c>
      <c r="S11" s="18">
        <v>0</v>
      </c>
      <c r="T11" s="17">
        <v>0</v>
      </c>
      <c r="U11" s="37"/>
    </row>
    <row r="12" spans="1:21" ht="30" x14ac:dyDescent="0.25">
      <c r="A12" s="27">
        <f t="shared" ref="A12:A19" si="2">1+A11</f>
        <v>2</v>
      </c>
      <c r="B12" s="29" t="s">
        <v>3</v>
      </c>
      <c r="C12" s="17">
        <f t="shared" ref="C12:C75" si="3">D12+L12+N12+T12</f>
        <v>34003496.829999998</v>
      </c>
      <c r="D12" s="17">
        <v>6216077.2400000002</v>
      </c>
      <c r="E12" s="18">
        <v>14531</v>
      </c>
      <c r="F12" s="17">
        <v>2707710.98</v>
      </c>
      <c r="G12" s="18">
        <v>0</v>
      </c>
      <c r="H12" s="17">
        <v>0</v>
      </c>
      <c r="I12" s="18">
        <v>7873</v>
      </c>
      <c r="J12" s="17">
        <v>3508366.26</v>
      </c>
      <c r="K12" s="18">
        <v>963</v>
      </c>
      <c r="L12" s="17">
        <v>16590254.98</v>
      </c>
      <c r="M12" s="18">
        <v>349</v>
      </c>
      <c r="N12" s="17">
        <v>11197164.609999999</v>
      </c>
      <c r="O12" s="18">
        <v>0</v>
      </c>
      <c r="P12" s="17">
        <v>0</v>
      </c>
      <c r="Q12" s="18">
        <v>6</v>
      </c>
      <c r="R12" s="17">
        <v>586074</v>
      </c>
      <c r="S12" s="18">
        <v>0</v>
      </c>
      <c r="T12" s="17">
        <v>0</v>
      </c>
      <c r="U12" s="37"/>
    </row>
    <row r="13" spans="1:21" x14ac:dyDescent="0.25">
      <c r="A13" s="27">
        <f t="shared" si="2"/>
        <v>3</v>
      </c>
      <c r="B13" s="29" t="s">
        <v>4</v>
      </c>
      <c r="C13" s="17">
        <f t="shared" si="3"/>
        <v>771813803.29999995</v>
      </c>
      <c r="D13" s="17">
        <v>77991671.799999997</v>
      </c>
      <c r="E13" s="18">
        <v>50392</v>
      </c>
      <c r="F13" s="17">
        <v>15656879.01</v>
      </c>
      <c r="G13" s="18">
        <v>0</v>
      </c>
      <c r="H13" s="17">
        <v>0</v>
      </c>
      <c r="I13" s="18">
        <v>8</v>
      </c>
      <c r="J13" s="17">
        <v>62334792.789999999</v>
      </c>
      <c r="K13" s="18">
        <v>529</v>
      </c>
      <c r="L13" s="17">
        <v>34118505.369999997</v>
      </c>
      <c r="M13" s="18">
        <v>12004</v>
      </c>
      <c r="N13" s="17">
        <v>659703626.13</v>
      </c>
      <c r="O13" s="18">
        <v>0</v>
      </c>
      <c r="P13" s="17">
        <v>0</v>
      </c>
      <c r="Q13" s="18">
        <v>1624</v>
      </c>
      <c r="R13" s="17">
        <v>271256864.23000002</v>
      </c>
      <c r="S13" s="18">
        <v>0</v>
      </c>
      <c r="T13" s="17">
        <v>0</v>
      </c>
      <c r="U13" s="37"/>
    </row>
    <row r="14" spans="1:21" ht="30" x14ac:dyDescent="0.25">
      <c r="A14" s="27">
        <f t="shared" si="2"/>
        <v>4</v>
      </c>
      <c r="B14" s="29" t="s">
        <v>5</v>
      </c>
      <c r="C14" s="17">
        <f t="shared" si="3"/>
        <v>596778259.05999994</v>
      </c>
      <c r="D14" s="17">
        <v>26428947.510000002</v>
      </c>
      <c r="E14" s="18">
        <v>25580</v>
      </c>
      <c r="F14" s="17">
        <v>6968584.3399999999</v>
      </c>
      <c r="G14" s="18">
        <v>0</v>
      </c>
      <c r="H14" s="17">
        <v>0</v>
      </c>
      <c r="I14" s="18">
        <v>2619</v>
      </c>
      <c r="J14" s="17">
        <v>19460363.170000002</v>
      </c>
      <c r="K14" s="18">
        <v>3086</v>
      </c>
      <c r="L14" s="17">
        <v>172240149.46000001</v>
      </c>
      <c r="M14" s="18">
        <v>4765</v>
      </c>
      <c r="N14" s="17">
        <v>398109162.08999997</v>
      </c>
      <c r="O14" s="18">
        <v>0</v>
      </c>
      <c r="P14" s="17">
        <v>0</v>
      </c>
      <c r="Q14" s="18">
        <v>337</v>
      </c>
      <c r="R14" s="17">
        <v>41617985.270000003</v>
      </c>
      <c r="S14" s="18">
        <v>0</v>
      </c>
      <c r="T14" s="17">
        <v>0</v>
      </c>
      <c r="U14" s="37"/>
    </row>
    <row r="15" spans="1:21" ht="30" x14ac:dyDescent="0.25">
      <c r="A15" s="27">
        <f t="shared" si="2"/>
        <v>5</v>
      </c>
      <c r="B15" s="29" t="s">
        <v>6</v>
      </c>
      <c r="C15" s="17">
        <f t="shared" si="3"/>
        <v>15358368.279999999</v>
      </c>
      <c r="D15" s="17">
        <v>15358368.279999999</v>
      </c>
      <c r="E15" s="18">
        <v>3882</v>
      </c>
      <c r="F15" s="17">
        <v>1184072.04</v>
      </c>
      <c r="G15" s="18">
        <v>5958</v>
      </c>
      <c r="H15" s="17">
        <v>2818536.12</v>
      </c>
      <c r="I15" s="18">
        <v>11825</v>
      </c>
      <c r="J15" s="17">
        <v>11355760.119999999</v>
      </c>
      <c r="K15" s="18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37"/>
    </row>
    <row r="16" spans="1:21" x14ac:dyDescent="0.25">
      <c r="A16" s="27">
        <f t="shared" si="2"/>
        <v>6</v>
      </c>
      <c r="B16" s="29" t="s">
        <v>7</v>
      </c>
      <c r="C16" s="17">
        <f t="shared" si="3"/>
        <v>20750087.780000001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7">
        <v>0</v>
      </c>
      <c r="K16" s="18">
        <v>0</v>
      </c>
      <c r="L16" s="17">
        <v>0</v>
      </c>
      <c r="M16" s="18">
        <v>1030</v>
      </c>
      <c r="N16" s="17">
        <v>20750087.780000001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37"/>
    </row>
    <row r="17" spans="1:21" ht="30" x14ac:dyDescent="0.25">
      <c r="A17" s="27">
        <f t="shared" si="2"/>
        <v>7</v>
      </c>
      <c r="B17" s="29" t="s">
        <v>8</v>
      </c>
      <c r="C17" s="17">
        <f t="shared" si="3"/>
        <v>5477926.7400000002</v>
      </c>
      <c r="D17" s="17">
        <v>740727.95</v>
      </c>
      <c r="E17" s="18">
        <v>1016</v>
      </c>
      <c r="F17" s="17">
        <v>740727.95</v>
      </c>
      <c r="G17" s="18">
        <v>0</v>
      </c>
      <c r="H17" s="17">
        <v>0</v>
      </c>
      <c r="I17" s="18">
        <v>0</v>
      </c>
      <c r="J17" s="17">
        <v>0</v>
      </c>
      <c r="K17" s="18">
        <v>478</v>
      </c>
      <c r="L17" s="17">
        <v>4737198.79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37"/>
    </row>
    <row r="18" spans="1:21" ht="30" x14ac:dyDescent="0.25">
      <c r="A18" s="27">
        <f t="shared" si="2"/>
        <v>8</v>
      </c>
      <c r="B18" s="29" t="s">
        <v>9</v>
      </c>
      <c r="C18" s="17">
        <f t="shared" si="3"/>
        <v>63183434.009999998</v>
      </c>
      <c r="D18" s="17">
        <v>378076.53</v>
      </c>
      <c r="E18" s="18">
        <v>1532</v>
      </c>
      <c r="F18" s="17">
        <v>378076.53</v>
      </c>
      <c r="G18" s="18">
        <v>0</v>
      </c>
      <c r="H18" s="17">
        <v>0</v>
      </c>
      <c r="I18" s="18">
        <v>0</v>
      </c>
      <c r="J18" s="17">
        <v>0</v>
      </c>
      <c r="K18" s="18">
        <v>0</v>
      </c>
      <c r="L18" s="17">
        <v>0</v>
      </c>
      <c r="M18" s="18">
        <v>1466</v>
      </c>
      <c r="N18" s="17">
        <v>62805357.479999997</v>
      </c>
      <c r="O18" s="18">
        <v>648</v>
      </c>
      <c r="P18" s="17">
        <v>26620609.5</v>
      </c>
      <c r="Q18" s="18">
        <v>137</v>
      </c>
      <c r="R18" s="17">
        <v>20128148</v>
      </c>
      <c r="S18" s="18">
        <v>0</v>
      </c>
      <c r="T18" s="17">
        <v>0</v>
      </c>
      <c r="U18" s="37"/>
    </row>
    <row r="19" spans="1:21" x14ac:dyDescent="0.25">
      <c r="A19" s="27">
        <f t="shared" si="2"/>
        <v>9</v>
      </c>
      <c r="B19" s="29" t="s">
        <v>10</v>
      </c>
      <c r="C19" s="17">
        <f t="shared" si="3"/>
        <v>104957975.92</v>
      </c>
      <c r="D19" s="17">
        <v>99987.4</v>
      </c>
      <c r="E19" s="18">
        <v>310</v>
      </c>
      <c r="F19" s="17">
        <v>99987.4</v>
      </c>
      <c r="G19" s="18">
        <v>0</v>
      </c>
      <c r="H19" s="17">
        <v>0</v>
      </c>
      <c r="I19" s="18">
        <v>0</v>
      </c>
      <c r="J19" s="17">
        <v>0</v>
      </c>
      <c r="K19" s="18">
        <v>0</v>
      </c>
      <c r="L19" s="17">
        <v>0</v>
      </c>
      <c r="M19" s="18">
        <v>2921</v>
      </c>
      <c r="N19" s="17">
        <v>104857988.52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37"/>
    </row>
    <row r="20" spans="1:21" x14ac:dyDescent="0.25">
      <c r="A20" s="27"/>
      <c r="B20" s="54" t="s">
        <v>11</v>
      </c>
      <c r="C20" s="17">
        <f t="shared" si="3"/>
        <v>0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7">
        <v>0</v>
      </c>
      <c r="K20" s="18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17">
        <v>0</v>
      </c>
      <c r="S20" s="18">
        <v>0</v>
      </c>
      <c r="T20" s="17">
        <v>0</v>
      </c>
      <c r="U20" s="37"/>
    </row>
    <row r="21" spans="1:21" ht="30" x14ac:dyDescent="0.25">
      <c r="A21" s="27">
        <f>1+A19</f>
        <v>10</v>
      </c>
      <c r="B21" s="29" t="s">
        <v>12</v>
      </c>
      <c r="C21" s="17">
        <f t="shared" si="3"/>
        <v>422302374.25</v>
      </c>
      <c r="D21" s="17">
        <v>149878393.69999999</v>
      </c>
      <c r="E21" s="18">
        <v>62974</v>
      </c>
      <c r="F21" s="17">
        <v>29796448.440000001</v>
      </c>
      <c r="G21" s="18">
        <v>26464</v>
      </c>
      <c r="H21" s="17">
        <v>12257433.99</v>
      </c>
      <c r="I21" s="18">
        <v>99860</v>
      </c>
      <c r="J21" s="17">
        <v>107824511.27</v>
      </c>
      <c r="K21" s="18">
        <v>3687</v>
      </c>
      <c r="L21" s="17">
        <v>53242476.380000003</v>
      </c>
      <c r="M21" s="18">
        <v>8108</v>
      </c>
      <c r="N21" s="17">
        <v>219181504.16999999</v>
      </c>
      <c r="O21" s="18">
        <v>0</v>
      </c>
      <c r="P21" s="17">
        <v>0</v>
      </c>
      <c r="Q21" s="18">
        <v>56</v>
      </c>
      <c r="R21" s="17">
        <v>7457472</v>
      </c>
      <c r="S21" s="18">
        <v>0</v>
      </c>
      <c r="T21" s="17">
        <v>0</v>
      </c>
      <c r="U21" s="37"/>
    </row>
    <row r="22" spans="1:21" ht="30" x14ac:dyDescent="0.25">
      <c r="A22" s="27">
        <f t="shared" ref="A22:A48" si="4">1+A21</f>
        <v>11</v>
      </c>
      <c r="B22" s="29" t="s">
        <v>13</v>
      </c>
      <c r="C22" s="17">
        <f t="shared" si="3"/>
        <v>298322597.14999998</v>
      </c>
      <c r="D22" s="17">
        <v>7672166.1500000004</v>
      </c>
      <c r="E22" s="18">
        <v>397</v>
      </c>
      <c r="F22" s="17">
        <v>110645.2</v>
      </c>
      <c r="G22" s="18">
        <v>12211</v>
      </c>
      <c r="H22" s="17">
        <v>6244335.4000000004</v>
      </c>
      <c r="I22" s="18">
        <v>1606</v>
      </c>
      <c r="J22" s="17">
        <v>1317185.55</v>
      </c>
      <c r="K22" s="18">
        <v>0</v>
      </c>
      <c r="L22" s="17">
        <v>0</v>
      </c>
      <c r="M22" s="18">
        <v>8102</v>
      </c>
      <c r="N22" s="17">
        <v>290650431</v>
      </c>
      <c r="O22" s="18">
        <v>0</v>
      </c>
      <c r="P22" s="17">
        <v>0</v>
      </c>
      <c r="Q22" s="18">
        <v>86</v>
      </c>
      <c r="R22" s="17">
        <v>14279395.99</v>
      </c>
      <c r="S22" s="18">
        <v>0</v>
      </c>
      <c r="T22" s="17">
        <v>0</v>
      </c>
      <c r="U22" s="37"/>
    </row>
    <row r="23" spans="1:21" x14ac:dyDescent="0.25">
      <c r="A23" s="27">
        <f t="shared" si="4"/>
        <v>12</v>
      </c>
      <c r="B23" s="29" t="s">
        <v>14</v>
      </c>
      <c r="C23" s="17">
        <f t="shared" si="3"/>
        <v>94793288.739999995</v>
      </c>
      <c r="D23" s="17">
        <v>9946002.1300000008</v>
      </c>
      <c r="E23" s="18">
        <v>8204</v>
      </c>
      <c r="F23" s="17">
        <v>1396958.61</v>
      </c>
      <c r="G23" s="18">
        <v>0</v>
      </c>
      <c r="H23" s="17">
        <v>0</v>
      </c>
      <c r="I23" s="18">
        <v>11357</v>
      </c>
      <c r="J23" s="17">
        <v>8549043.5199999996</v>
      </c>
      <c r="K23" s="18">
        <v>261</v>
      </c>
      <c r="L23" s="17">
        <v>2859465.22</v>
      </c>
      <c r="M23" s="18">
        <v>2942</v>
      </c>
      <c r="N23" s="17">
        <v>81987821.390000001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37"/>
    </row>
    <row r="24" spans="1:21" x14ac:dyDescent="0.25">
      <c r="A24" s="27">
        <f t="shared" si="4"/>
        <v>13</v>
      </c>
      <c r="B24" s="29" t="s">
        <v>15</v>
      </c>
      <c r="C24" s="17">
        <f t="shared" si="3"/>
        <v>206635190.81</v>
      </c>
      <c r="D24" s="17">
        <v>108061424.68000001</v>
      </c>
      <c r="E24" s="18">
        <v>107174</v>
      </c>
      <c r="F24" s="17">
        <v>32250260.52</v>
      </c>
      <c r="G24" s="18">
        <v>17230</v>
      </c>
      <c r="H24" s="17">
        <v>8739136.4100000001</v>
      </c>
      <c r="I24" s="18">
        <v>71781</v>
      </c>
      <c r="J24" s="17">
        <v>67072027.75</v>
      </c>
      <c r="K24" s="18">
        <v>1472</v>
      </c>
      <c r="L24" s="17">
        <v>16757596.92</v>
      </c>
      <c r="M24" s="18">
        <v>4908</v>
      </c>
      <c r="N24" s="17">
        <v>81816169.209999993</v>
      </c>
      <c r="O24" s="18">
        <v>0</v>
      </c>
      <c r="P24" s="17">
        <v>0</v>
      </c>
      <c r="Q24" s="18">
        <v>10</v>
      </c>
      <c r="R24" s="17">
        <v>1232310</v>
      </c>
      <c r="S24" s="18">
        <v>0</v>
      </c>
      <c r="T24" s="17">
        <v>0</v>
      </c>
      <c r="U24" s="37"/>
    </row>
    <row r="25" spans="1:21" x14ac:dyDescent="0.25">
      <c r="A25" s="27">
        <f t="shared" si="4"/>
        <v>14</v>
      </c>
      <c r="B25" s="29" t="s">
        <v>16</v>
      </c>
      <c r="C25" s="17">
        <f t="shared" si="3"/>
        <v>446887443.02999997</v>
      </c>
      <c r="D25" s="17">
        <v>64258450.619999997</v>
      </c>
      <c r="E25" s="18">
        <v>91479</v>
      </c>
      <c r="F25" s="17">
        <v>18359268.969999999</v>
      </c>
      <c r="G25" s="18">
        <v>15367</v>
      </c>
      <c r="H25" s="17">
        <v>7794336.4299999997</v>
      </c>
      <c r="I25" s="18">
        <v>75714</v>
      </c>
      <c r="J25" s="17">
        <v>38104845.219999999</v>
      </c>
      <c r="K25" s="18">
        <v>1434</v>
      </c>
      <c r="L25" s="17">
        <v>17004412.609999999</v>
      </c>
      <c r="M25" s="18">
        <v>6607</v>
      </c>
      <c r="N25" s="17">
        <v>365624579.80000001</v>
      </c>
      <c r="O25" s="18">
        <v>0</v>
      </c>
      <c r="P25" s="17">
        <v>0</v>
      </c>
      <c r="Q25" s="18">
        <v>848</v>
      </c>
      <c r="R25" s="17">
        <v>165398269</v>
      </c>
      <c r="S25" s="18">
        <v>0</v>
      </c>
      <c r="T25" s="17">
        <v>0</v>
      </c>
      <c r="U25" s="37"/>
    </row>
    <row r="26" spans="1:21" x14ac:dyDescent="0.25">
      <c r="A26" s="27">
        <f t="shared" si="4"/>
        <v>15</v>
      </c>
      <c r="B26" s="29" t="s">
        <v>17</v>
      </c>
      <c r="C26" s="17">
        <f t="shared" si="3"/>
        <v>88847126.060000002</v>
      </c>
      <c r="D26" s="17">
        <v>44762996.490000002</v>
      </c>
      <c r="E26" s="18">
        <v>11176</v>
      </c>
      <c r="F26" s="17">
        <v>4232937.32</v>
      </c>
      <c r="G26" s="18">
        <v>5401</v>
      </c>
      <c r="H26" s="17">
        <v>2592329.0699999998</v>
      </c>
      <c r="I26" s="18">
        <v>13008</v>
      </c>
      <c r="J26" s="17">
        <v>37937730.100000001</v>
      </c>
      <c r="K26" s="18">
        <v>610</v>
      </c>
      <c r="L26" s="17">
        <v>14213684.300000001</v>
      </c>
      <c r="M26" s="18">
        <v>1429</v>
      </c>
      <c r="N26" s="17">
        <v>29870445.27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37"/>
    </row>
    <row r="27" spans="1:21" ht="14.25" customHeight="1" x14ac:dyDescent="0.25">
      <c r="A27" s="27">
        <f t="shared" si="4"/>
        <v>16</v>
      </c>
      <c r="B27" s="29" t="s">
        <v>18</v>
      </c>
      <c r="C27" s="17">
        <f t="shared" si="3"/>
        <v>12335744.789999999</v>
      </c>
      <c r="D27" s="17">
        <v>12335744.789999999</v>
      </c>
      <c r="E27" s="18">
        <v>4262</v>
      </c>
      <c r="F27" s="17">
        <v>1300208.69</v>
      </c>
      <c r="G27" s="18">
        <v>2586</v>
      </c>
      <c r="H27" s="17">
        <v>1338483.3999999999</v>
      </c>
      <c r="I27" s="18">
        <v>10098</v>
      </c>
      <c r="J27" s="17">
        <v>9697052.6999999993</v>
      </c>
      <c r="K27" s="18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37"/>
    </row>
    <row r="28" spans="1:21" ht="14.25" customHeight="1" x14ac:dyDescent="0.25">
      <c r="A28" s="27">
        <f t="shared" si="4"/>
        <v>17</v>
      </c>
      <c r="B28" s="29" t="s">
        <v>19</v>
      </c>
      <c r="C28" s="17">
        <f t="shared" si="3"/>
        <v>20314719.719999999</v>
      </c>
      <c r="D28" s="17">
        <v>20314719.719999999</v>
      </c>
      <c r="E28" s="18">
        <v>9665</v>
      </c>
      <c r="F28" s="17">
        <v>2948189.55</v>
      </c>
      <c r="G28" s="18">
        <v>3222</v>
      </c>
      <c r="H28" s="17">
        <v>1638099.46</v>
      </c>
      <c r="I28" s="18">
        <v>16378</v>
      </c>
      <c r="J28" s="17">
        <v>15728430.710000001</v>
      </c>
      <c r="K28" s="18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17">
        <v>0</v>
      </c>
      <c r="S28" s="18">
        <v>0</v>
      </c>
      <c r="T28" s="17">
        <v>0</v>
      </c>
      <c r="U28" s="37"/>
    </row>
    <row r="29" spans="1:21" ht="14.25" customHeight="1" x14ac:dyDescent="0.25">
      <c r="A29" s="27">
        <f t="shared" si="4"/>
        <v>18</v>
      </c>
      <c r="B29" s="29" t="s">
        <v>20</v>
      </c>
      <c r="C29" s="17">
        <f t="shared" si="3"/>
        <v>13847414.220000001</v>
      </c>
      <c r="D29" s="17">
        <v>13847414.220000001</v>
      </c>
      <c r="E29" s="18">
        <v>5314</v>
      </c>
      <c r="F29" s="17">
        <v>1627328.57</v>
      </c>
      <c r="G29" s="18">
        <v>1716</v>
      </c>
      <c r="H29" s="17">
        <v>970940.83</v>
      </c>
      <c r="I29" s="18">
        <v>11405</v>
      </c>
      <c r="J29" s="17">
        <v>11249144.82</v>
      </c>
      <c r="K29" s="18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37"/>
    </row>
    <row r="30" spans="1:21" x14ac:dyDescent="0.25">
      <c r="A30" s="27">
        <f t="shared" si="4"/>
        <v>19</v>
      </c>
      <c r="B30" s="29" t="s">
        <v>21</v>
      </c>
      <c r="C30" s="17">
        <f t="shared" si="3"/>
        <v>95358226.010000005</v>
      </c>
      <c r="D30" s="17">
        <v>88658466.340000004</v>
      </c>
      <c r="E30" s="18">
        <v>51132</v>
      </c>
      <c r="F30" s="17">
        <v>22757669.239999998</v>
      </c>
      <c r="G30" s="18">
        <v>30322</v>
      </c>
      <c r="H30" s="17">
        <v>13138148.67</v>
      </c>
      <c r="I30" s="18">
        <v>62074</v>
      </c>
      <c r="J30" s="17">
        <v>52762648.43</v>
      </c>
      <c r="K30" s="18">
        <v>1022</v>
      </c>
      <c r="L30" s="17">
        <v>6699759.6699999999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37"/>
    </row>
    <row r="31" spans="1:21" x14ac:dyDescent="0.25">
      <c r="A31" s="27">
        <f t="shared" si="4"/>
        <v>20</v>
      </c>
      <c r="B31" s="29" t="s">
        <v>22</v>
      </c>
      <c r="C31" s="17">
        <f t="shared" si="3"/>
        <v>57082566.18</v>
      </c>
      <c r="D31" s="17">
        <v>52722938.409999996</v>
      </c>
      <c r="E31" s="18">
        <v>44233</v>
      </c>
      <c r="F31" s="17">
        <v>13768984.279999999</v>
      </c>
      <c r="G31" s="18">
        <v>13375</v>
      </c>
      <c r="H31" s="17">
        <v>6154581.8799999999</v>
      </c>
      <c r="I31" s="18">
        <v>46843</v>
      </c>
      <c r="J31" s="17">
        <v>32799372.25</v>
      </c>
      <c r="K31" s="18">
        <v>591</v>
      </c>
      <c r="L31" s="17">
        <v>4359627.7699999996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37"/>
    </row>
    <row r="32" spans="1:21" ht="30" x14ac:dyDescent="0.25">
      <c r="A32" s="27">
        <f t="shared" si="4"/>
        <v>21</v>
      </c>
      <c r="B32" s="29" t="s">
        <v>23</v>
      </c>
      <c r="C32" s="17">
        <f t="shared" si="3"/>
        <v>97404618.650000006</v>
      </c>
      <c r="D32" s="17">
        <v>90822949.359999999</v>
      </c>
      <c r="E32" s="18">
        <v>129524</v>
      </c>
      <c r="F32" s="17">
        <v>40982788.219999999</v>
      </c>
      <c r="G32" s="18">
        <v>12032</v>
      </c>
      <c r="H32" s="17">
        <v>4749276.5</v>
      </c>
      <c r="I32" s="18">
        <v>37193</v>
      </c>
      <c r="J32" s="17">
        <v>45090884.640000001</v>
      </c>
      <c r="K32" s="18">
        <v>635</v>
      </c>
      <c r="L32" s="17">
        <v>6581669.29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37"/>
    </row>
    <row r="33" spans="1:21" ht="30" x14ac:dyDescent="0.25">
      <c r="A33" s="27">
        <f t="shared" si="4"/>
        <v>22</v>
      </c>
      <c r="B33" s="29" t="s">
        <v>24</v>
      </c>
      <c r="C33" s="17">
        <f t="shared" si="3"/>
        <v>30180901</v>
      </c>
      <c r="D33" s="17">
        <v>30180901</v>
      </c>
      <c r="E33" s="18">
        <v>9462</v>
      </c>
      <c r="F33" s="17">
        <v>2886345.25</v>
      </c>
      <c r="G33" s="18">
        <v>5493</v>
      </c>
      <c r="H33" s="17">
        <v>2792696.13</v>
      </c>
      <c r="I33" s="18">
        <v>25514</v>
      </c>
      <c r="J33" s="17">
        <v>24501859.620000001</v>
      </c>
      <c r="K33" s="18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17">
        <v>0</v>
      </c>
      <c r="S33" s="18">
        <v>0</v>
      </c>
      <c r="T33" s="17">
        <v>0</v>
      </c>
      <c r="U33" s="37"/>
    </row>
    <row r="34" spans="1:21" x14ac:dyDescent="0.25">
      <c r="A34" s="27">
        <f t="shared" si="4"/>
        <v>23</v>
      </c>
      <c r="B34" s="29" t="s">
        <v>25</v>
      </c>
      <c r="C34" s="17">
        <f t="shared" si="3"/>
        <v>16198062.720000001</v>
      </c>
      <c r="D34" s="17">
        <v>9493501.1799999997</v>
      </c>
      <c r="E34" s="18">
        <v>6156</v>
      </c>
      <c r="F34" s="17">
        <v>2269980</v>
      </c>
      <c r="G34" s="18">
        <v>1289</v>
      </c>
      <c r="H34" s="17">
        <v>567994.9</v>
      </c>
      <c r="I34" s="18">
        <v>5195</v>
      </c>
      <c r="J34" s="17">
        <v>6655526.2800000003</v>
      </c>
      <c r="K34" s="18">
        <v>253</v>
      </c>
      <c r="L34" s="17">
        <v>2728287.43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1091</v>
      </c>
      <c r="T34" s="17">
        <v>3976274.11</v>
      </c>
      <c r="U34" s="37"/>
    </row>
    <row r="35" spans="1:21" ht="30" x14ac:dyDescent="0.25">
      <c r="A35" s="27">
        <f t="shared" si="4"/>
        <v>24</v>
      </c>
      <c r="B35" s="29" t="s">
        <v>26</v>
      </c>
      <c r="C35" s="17">
        <f t="shared" si="3"/>
        <v>113190498.98999999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7">
        <v>0</v>
      </c>
      <c r="K35" s="18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67176</v>
      </c>
      <c r="T35" s="17">
        <v>113190498.98999999</v>
      </c>
      <c r="U35" s="37"/>
    </row>
    <row r="36" spans="1:21" ht="45" x14ac:dyDescent="0.25">
      <c r="A36" s="27">
        <f t="shared" si="4"/>
        <v>25</v>
      </c>
      <c r="B36" s="29" t="s">
        <v>27</v>
      </c>
      <c r="C36" s="17">
        <f t="shared" si="3"/>
        <v>6693324.25</v>
      </c>
      <c r="D36" s="17">
        <v>1538890.44</v>
      </c>
      <c r="E36" s="18">
        <v>3833</v>
      </c>
      <c r="F36" s="17">
        <v>719262.66</v>
      </c>
      <c r="G36" s="18">
        <v>20</v>
      </c>
      <c r="H36" s="17">
        <v>9510.51</v>
      </c>
      <c r="I36" s="18">
        <v>1748</v>
      </c>
      <c r="J36" s="17">
        <v>810117.27</v>
      </c>
      <c r="K36" s="18">
        <v>48</v>
      </c>
      <c r="L36" s="17">
        <v>357946.42</v>
      </c>
      <c r="M36" s="18">
        <v>326</v>
      </c>
      <c r="N36" s="17">
        <v>4796487.3899999997</v>
      </c>
      <c r="O36" s="18">
        <v>0</v>
      </c>
      <c r="P36" s="17">
        <v>0</v>
      </c>
      <c r="Q36" s="18">
        <v>0</v>
      </c>
      <c r="R36" s="17">
        <v>0</v>
      </c>
      <c r="S36" s="18">
        <v>0</v>
      </c>
      <c r="T36" s="17">
        <v>0</v>
      </c>
      <c r="U36" s="37"/>
    </row>
    <row r="37" spans="1:21" x14ac:dyDescent="0.25">
      <c r="A37" s="27">
        <f t="shared" si="4"/>
        <v>26</v>
      </c>
      <c r="B37" s="29" t="s">
        <v>28</v>
      </c>
      <c r="C37" s="17">
        <f t="shared" si="3"/>
        <v>16065105.91</v>
      </c>
      <c r="D37" s="17">
        <v>0</v>
      </c>
      <c r="E37" s="18">
        <v>0</v>
      </c>
      <c r="F37" s="17">
        <v>0</v>
      </c>
      <c r="G37" s="18">
        <v>0</v>
      </c>
      <c r="H37" s="17">
        <v>0</v>
      </c>
      <c r="I37" s="18">
        <v>0</v>
      </c>
      <c r="J37" s="17">
        <v>0</v>
      </c>
      <c r="K37" s="18">
        <v>217</v>
      </c>
      <c r="L37" s="17">
        <v>8524635.0299999993</v>
      </c>
      <c r="M37" s="18">
        <v>110</v>
      </c>
      <c r="N37" s="17">
        <v>7540470.8799999999</v>
      </c>
      <c r="O37" s="18">
        <v>0</v>
      </c>
      <c r="P37" s="17">
        <v>0</v>
      </c>
      <c r="Q37" s="18">
        <v>105</v>
      </c>
      <c r="R37" s="17">
        <v>7271279</v>
      </c>
      <c r="S37" s="18">
        <v>0</v>
      </c>
      <c r="T37" s="17">
        <v>0</v>
      </c>
      <c r="U37" s="37"/>
    </row>
    <row r="38" spans="1:21" x14ac:dyDescent="0.25">
      <c r="A38" s="27">
        <f t="shared" si="4"/>
        <v>27</v>
      </c>
      <c r="B38" s="29" t="s">
        <v>154</v>
      </c>
      <c r="C38" s="17">
        <f t="shared" si="3"/>
        <v>11059787.92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7">
        <v>0</v>
      </c>
      <c r="K38" s="18">
        <v>116</v>
      </c>
      <c r="L38" s="17">
        <v>11059787.92</v>
      </c>
      <c r="M38" s="18">
        <v>0</v>
      </c>
      <c r="N38" s="17">
        <v>0</v>
      </c>
      <c r="O38" s="18">
        <v>0</v>
      </c>
      <c r="P38" s="17">
        <v>0</v>
      </c>
      <c r="Q38" s="18">
        <v>0</v>
      </c>
      <c r="R38" s="17">
        <v>0</v>
      </c>
      <c r="S38" s="18">
        <v>0</v>
      </c>
      <c r="T38" s="17">
        <v>0</v>
      </c>
      <c r="U38" s="37"/>
    </row>
    <row r="39" spans="1:21" x14ac:dyDescent="0.25">
      <c r="A39" s="27">
        <f t="shared" si="4"/>
        <v>28</v>
      </c>
      <c r="B39" s="29" t="s">
        <v>29</v>
      </c>
      <c r="C39" s="17">
        <f t="shared" si="3"/>
        <v>5743975.7699999996</v>
      </c>
      <c r="D39" s="17">
        <v>0</v>
      </c>
      <c r="E39" s="18">
        <v>0</v>
      </c>
      <c r="F39" s="17">
        <v>0</v>
      </c>
      <c r="G39" s="18">
        <v>0</v>
      </c>
      <c r="H39" s="17">
        <v>0</v>
      </c>
      <c r="I39" s="18">
        <v>0</v>
      </c>
      <c r="J39" s="17">
        <v>0</v>
      </c>
      <c r="K39" s="18">
        <v>80</v>
      </c>
      <c r="L39" s="17">
        <v>5743975.7699999996</v>
      </c>
      <c r="M39" s="18">
        <v>0</v>
      </c>
      <c r="N39" s="17">
        <v>0</v>
      </c>
      <c r="O39" s="18">
        <v>0</v>
      </c>
      <c r="P39" s="17">
        <v>0</v>
      </c>
      <c r="Q39" s="18">
        <v>0</v>
      </c>
      <c r="R39" s="17">
        <v>0</v>
      </c>
      <c r="S39" s="18">
        <v>0</v>
      </c>
      <c r="T39" s="17">
        <v>0</v>
      </c>
      <c r="U39" s="37"/>
    </row>
    <row r="40" spans="1:21" x14ac:dyDescent="0.25">
      <c r="A40" s="27">
        <f t="shared" si="4"/>
        <v>29</v>
      </c>
      <c r="B40" s="29" t="s">
        <v>155</v>
      </c>
      <c r="C40" s="17">
        <f t="shared" si="3"/>
        <v>4767945.12</v>
      </c>
      <c r="D40" s="17">
        <v>4767945.12</v>
      </c>
      <c r="E40" s="18">
        <v>0</v>
      </c>
      <c r="F40" s="17">
        <v>0</v>
      </c>
      <c r="G40" s="18">
        <v>0</v>
      </c>
      <c r="H40" s="17">
        <v>0</v>
      </c>
      <c r="I40" s="18">
        <v>0</v>
      </c>
      <c r="J40" s="17">
        <v>4767945.12</v>
      </c>
      <c r="K40" s="18">
        <v>0</v>
      </c>
      <c r="L40" s="17">
        <v>0</v>
      </c>
      <c r="M40" s="18">
        <v>0</v>
      </c>
      <c r="N40" s="17">
        <v>0</v>
      </c>
      <c r="O40" s="18">
        <v>0</v>
      </c>
      <c r="P40" s="17">
        <v>0</v>
      </c>
      <c r="Q40" s="18">
        <v>0</v>
      </c>
      <c r="R40" s="17">
        <v>0</v>
      </c>
      <c r="S40" s="18">
        <v>0</v>
      </c>
      <c r="T40" s="17">
        <v>0</v>
      </c>
      <c r="U40" s="37"/>
    </row>
    <row r="41" spans="1:21" x14ac:dyDescent="0.25">
      <c r="A41" s="27">
        <f t="shared" si="4"/>
        <v>30</v>
      </c>
      <c r="B41" s="29" t="s">
        <v>30</v>
      </c>
      <c r="C41" s="17">
        <f t="shared" si="3"/>
        <v>5423710.4800000004</v>
      </c>
      <c r="D41" s="17">
        <v>5423710.4800000004</v>
      </c>
      <c r="E41" s="18">
        <v>0</v>
      </c>
      <c r="F41" s="17">
        <v>0</v>
      </c>
      <c r="G41" s="18">
        <v>0</v>
      </c>
      <c r="H41" s="17">
        <v>0</v>
      </c>
      <c r="I41" s="18">
        <v>0</v>
      </c>
      <c r="J41" s="17">
        <v>5423710.4800000004</v>
      </c>
      <c r="K41" s="18">
        <v>0</v>
      </c>
      <c r="L41" s="17">
        <v>0</v>
      </c>
      <c r="M41" s="18">
        <v>0</v>
      </c>
      <c r="N41" s="17">
        <v>0</v>
      </c>
      <c r="O41" s="18">
        <v>0</v>
      </c>
      <c r="P41" s="17">
        <v>0</v>
      </c>
      <c r="Q41" s="18">
        <v>0</v>
      </c>
      <c r="R41" s="17">
        <v>0</v>
      </c>
      <c r="S41" s="18">
        <v>0</v>
      </c>
      <c r="T41" s="17">
        <v>0</v>
      </c>
      <c r="U41" s="37"/>
    </row>
    <row r="42" spans="1:21" x14ac:dyDescent="0.25">
      <c r="A42" s="27">
        <f t="shared" si="4"/>
        <v>31</v>
      </c>
      <c r="B42" s="29" t="s">
        <v>31</v>
      </c>
      <c r="C42" s="17">
        <f t="shared" si="3"/>
        <v>152615287.36000001</v>
      </c>
      <c r="D42" s="17">
        <v>152615287.36000001</v>
      </c>
      <c r="E42" s="18">
        <v>181</v>
      </c>
      <c r="F42" s="17">
        <v>43023.87</v>
      </c>
      <c r="G42" s="18">
        <v>0</v>
      </c>
      <c r="H42" s="17">
        <v>0</v>
      </c>
      <c r="I42" s="18">
        <v>1824</v>
      </c>
      <c r="J42" s="17">
        <v>152572263.49000001</v>
      </c>
      <c r="K42" s="18">
        <v>0</v>
      </c>
      <c r="L42" s="17">
        <v>0</v>
      </c>
      <c r="M42" s="18">
        <v>0</v>
      </c>
      <c r="N42" s="17">
        <v>0</v>
      </c>
      <c r="O42" s="18">
        <v>0</v>
      </c>
      <c r="P42" s="17">
        <v>0</v>
      </c>
      <c r="Q42" s="18">
        <v>0</v>
      </c>
      <c r="R42" s="17">
        <v>0</v>
      </c>
      <c r="S42" s="18">
        <v>0</v>
      </c>
      <c r="T42" s="17">
        <v>0</v>
      </c>
      <c r="U42" s="37"/>
    </row>
    <row r="43" spans="1:21" x14ac:dyDescent="0.25">
      <c r="A43" s="27">
        <f t="shared" si="4"/>
        <v>32</v>
      </c>
      <c r="B43" s="29" t="s">
        <v>32</v>
      </c>
      <c r="C43" s="17">
        <f t="shared" si="3"/>
        <v>833153.04</v>
      </c>
      <c r="D43" s="17">
        <v>833153.04</v>
      </c>
      <c r="E43" s="18">
        <v>0</v>
      </c>
      <c r="F43" s="17">
        <v>0</v>
      </c>
      <c r="G43" s="18">
        <v>0</v>
      </c>
      <c r="H43" s="17">
        <v>0</v>
      </c>
      <c r="I43" s="18">
        <v>0</v>
      </c>
      <c r="J43" s="17">
        <v>833153.04</v>
      </c>
      <c r="K43" s="18">
        <v>0</v>
      </c>
      <c r="L43" s="17">
        <v>0</v>
      </c>
      <c r="M43" s="18">
        <v>0</v>
      </c>
      <c r="N43" s="17">
        <v>0</v>
      </c>
      <c r="O43" s="18">
        <v>0</v>
      </c>
      <c r="P43" s="17">
        <v>0</v>
      </c>
      <c r="Q43" s="18">
        <v>0</v>
      </c>
      <c r="R43" s="17">
        <v>0</v>
      </c>
      <c r="S43" s="18">
        <v>0</v>
      </c>
      <c r="T43" s="17">
        <v>0</v>
      </c>
      <c r="U43" s="37"/>
    </row>
    <row r="44" spans="1:21" x14ac:dyDescent="0.25">
      <c r="A44" s="27">
        <f t="shared" si="4"/>
        <v>33</v>
      </c>
      <c r="B44" s="29" t="s">
        <v>33</v>
      </c>
      <c r="C44" s="17">
        <f t="shared" si="3"/>
        <v>1801966.17</v>
      </c>
      <c r="D44" s="17">
        <v>0</v>
      </c>
      <c r="E44" s="18">
        <v>0</v>
      </c>
      <c r="F44" s="17">
        <v>0</v>
      </c>
      <c r="G44" s="18">
        <v>0</v>
      </c>
      <c r="H44" s="17">
        <v>0</v>
      </c>
      <c r="I44" s="18">
        <v>0</v>
      </c>
      <c r="J44" s="17">
        <v>0</v>
      </c>
      <c r="K44" s="18">
        <v>83</v>
      </c>
      <c r="L44" s="17">
        <v>1801966.17</v>
      </c>
      <c r="M44" s="18">
        <v>0</v>
      </c>
      <c r="N44" s="17">
        <v>0</v>
      </c>
      <c r="O44" s="18">
        <v>0</v>
      </c>
      <c r="P44" s="17">
        <v>0</v>
      </c>
      <c r="Q44" s="18">
        <v>0</v>
      </c>
      <c r="R44" s="17">
        <v>0</v>
      </c>
      <c r="S44" s="18">
        <v>0</v>
      </c>
      <c r="T44" s="17">
        <v>0</v>
      </c>
      <c r="U44" s="37"/>
    </row>
    <row r="45" spans="1:21" ht="30" x14ac:dyDescent="0.25">
      <c r="A45" s="27">
        <f t="shared" si="4"/>
        <v>34</v>
      </c>
      <c r="B45" s="29" t="s">
        <v>134</v>
      </c>
      <c r="C45" s="17">
        <f t="shared" si="3"/>
        <v>6349889.1799999997</v>
      </c>
      <c r="D45" s="17">
        <v>6349889.1799999997</v>
      </c>
      <c r="E45" s="18">
        <v>0</v>
      </c>
      <c r="F45" s="17">
        <v>0</v>
      </c>
      <c r="G45" s="18">
        <v>0</v>
      </c>
      <c r="H45" s="17">
        <v>0</v>
      </c>
      <c r="I45" s="18">
        <v>0</v>
      </c>
      <c r="J45" s="17">
        <v>6349889.1799999997</v>
      </c>
      <c r="K45" s="18">
        <v>0</v>
      </c>
      <c r="L45" s="17">
        <v>0</v>
      </c>
      <c r="M45" s="18">
        <v>0</v>
      </c>
      <c r="N45" s="17">
        <v>0</v>
      </c>
      <c r="O45" s="18">
        <v>0</v>
      </c>
      <c r="P45" s="17">
        <v>0</v>
      </c>
      <c r="Q45" s="18">
        <v>0</v>
      </c>
      <c r="R45" s="17">
        <v>0</v>
      </c>
      <c r="S45" s="18">
        <v>0</v>
      </c>
      <c r="T45" s="17">
        <v>0</v>
      </c>
      <c r="U45" s="37"/>
    </row>
    <row r="46" spans="1:21" x14ac:dyDescent="0.25">
      <c r="A46" s="27">
        <f t="shared" si="4"/>
        <v>35</v>
      </c>
      <c r="B46" s="29" t="s">
        <v>135</v>
      </c>
      <c r="C46" s="17">
        <f t="shared" si="3"/>
        <v>19198836.440000001</v>
      </c>
      <c r="D46" s="17">
        <v>0</v>
      </c>
      <c r="E46" s="18">
        <v>0</v>
      </c>
      <c r="F46" s="17">
        <v>0</v>
      </c>
      <c r="G46" s="18">
        <v>0</v>
      </c>
      <c r="H46" s="17">
        <v>0</v>
      </c>
      <c r="I46" s="18">
        <v>0</v>
      </c>
      <c r="J46" s="17">
        <v>0</v>
      </c>
      <c r="K46" s="18">
        <v>708</v>
      </c>
      <c r="L46" s="17">
        <v>19198836.440000001</v>
      </c>
      <c r="M46" s="18">
        <v>0</v>
      </c>
      <c r="N46" s="17">
        <v>0</v>
      </c>
      <c r="O46" s="18">
        <v>0</v>
      </c>
      <c r="P46" s="17">
        <v>0</v>
      </c>
      <c r="Q46" s="18">
        <v>0</v>
      </c>
      <c r="R46" s="17">
        <v>0</v>
      </c>
      <c r="S46" s="18">
        <v>0</v>
      </c>
      <c r="T46" s="17">
        <v>0</v>
      </c>
      <c r="U46" s="37"/>
    </row>
    <row r="47" spans="1:21" x14ac:dyDescent="0.25">
      <c r="A47" s="27">
        <f t="shared" si="4"/>
        <v>36</v>
      </c>
      <c r="B47" s="29" t="s">
        <v>98</v>
      </c>
      <c r="C47" s="17">
        <f t="shared" si="3"/>
        <v>1006659.06</v>
      </c>
      <c r="D47" s="17">
        <v>1006659.06</v>
      </c>
      <c r="E47" s="18">
        <v>0</v>
      </c>
      <c r="F47" s="17">
        <v>0</v>
      </c>
      <c r="G47" s="18">
        <v>0</v>
      </c>
      <c r="H47" s="17">
        <v>0</v>
      </c>
      <c r="I47" s="18">
        <v>2706</v>
      </c>
      <c r="J47" s="17">
        <v>1006659.06</v>
      </c>
      <c r="K47" s="18">
        <v>0</v>
      </c>
      <c r="L47" s="17">
        <v>0</v>
      </c>
      <c r="M47" s="18">
        <v>0</v>
      </c>
      <c r="N47" s="17">
        <v>0</v>
      </c>
      <c r="O47" s="18">
        <v>0</v>
      </c>
      <c r="P47" s="17">
        <v>0</v>
      </c>
      <c r="Q47" s="18">
        <v>0</v>
      </c>
      <c r="R47" s="17">
        <v>0</v>
      </c>
      <c r="S47" s="18">
        <v>0</v>
      </c>
      <c r="T47" s="17">
        <v>0</v>
      </c>
      <c r="U47" s="37"/>
    </row>
    <row r="48" spans="1:21" x14ac:dyDescent="0.25">
      <c r="A48" s="27">
        <f t="shared" si="4"/>
        <v>37</v>
      </c>
      <c r="B48" s="29" t="s">
        <v>109</v>
      </c>
      <c r="C48" s="17">
        <f t="shared" si="3"/>
        <v>10453560</v>
      </c>
      <c r="D48" s="17">
        <v>10453560</v>
      </c>
      <c r="E48" s="18">
        <v>0</v>
      </c>
      <c r="F48" s="17">
        <v>0</v>
      </c>
      <c r="G48" s="18">
        <v>0</v>
      </c>
      <c r="H48" s="17">
        <v>0</v>
      </c>
      <c r="I48" s="18">
        <v>121</v>
      </c>
      <c r="J48" s="17">
        <v>10453560</v>
      </c>
      <c r="K48" s="18">
        <v>0</v>
      </c>
      <c r="L48" s="17">
        <v>0</v>
      </c>
      <c r="M48" s="18">
        <v>0</v>
      </c>
      <c r="N48" s="17">
        <v>0</v>
      </c>
      <c r="O48" s="18">
        <v>0</v>
      </c>
      <c r="P48" s="17">
        <v>0</v>
      </c>
      <c r="Q48" s="18">
        <v>0</v>
      </c>
      <c r="R48" s="17">
        <v>0</v>
      </c>
      <c r="S48" s="18">
        <v>0</v>
      </c>
      <c r="T48" s="17">
        <v>0</v>
      </c>
      <c r="U48" s="37"/>
    </row>
    <row r="49" spans="1:21" x14ac:dyDescent="0.25">
      <c r="A49" s="27"/>
      <c r="B49" s="54" t="s">
        <v>34</v>
      </c>
      <c r="C49" s="17">
        <f t="shared" si="3"/>
        <v>0</v>
      </c>
      <c r="D49" s="17">
        <v>0</v>
      </c>
      <c r="E49" s="18">
        <v>0</v>
      </c>
      <c r="F49" s="17">
        <v>0</v>
      </c>
      <c r="G49" s="18">
        <v>0</v>
      </c>
      <c r="H49" s="17">
        <v>0</v>
      </c>
      <c r="I49" s="18">
        <v>0</v>
      </c>
      <c r="J49" s="17">
        <v>0</v>
      </c>
      <c r="K49" s="18">
        <v>0</v>
      </c>
      <c r="L49" s="17">
        <v>0</v>
      </c>
      <c r="M49" s="18">
        <v>0</v>
      </c>
      <c r="N49" s="17">
        <v>0</v>
      </c>
      <c r="O49" s="18">
        <v>0</v>
      </c>
      <c r="P49" s="17">
        <v>0</v>
      </c>
      <c r="Q49" s="18">
        <v>0</v>
      </c>
      <c r="R49" s="17">
        <v>0</v>
      </c>
      <c r="S49" s="18">
        <v>0</v>
      </c>
      <c r="T49" s="17">
        <v>0</v>
      </c>
      <c r="U49" s="37"/>
    </row>
    <row r="50" spans="1:21" ht="30" x14ac:dyDescent="0.25">
      <c r="A50" s="27">
        <f>A48+1</f>
        <v>38</v>
      </c>
      <c r="B50" s="29" t="s">
        <v>35</v>
      </c>
      <c r="C50" s="17">
        <f t="shared" si="3"/>
        <v>46341357.399999999</v>
      </c>
      <c r="D50" s="17">
        <v>29460103.02</v>
      </c>
      <c r="E50" s="18">
        <v>34103</v>
      </c>
      <c r="F50" s="17">
        <v>13674443.35</v>
      </c>
      <c r="G50" s="18">
        <v>3041</v>
      </c>
      <c r="H50" s="17">
        <v>1417217.61</v>
      </c>
      <c r="I50" s="18">
        <v>9538</v>
      </c>
      <c r="J50" s="17">
        <v>14368442.060000001</v>
      </c>
      <c r="K50" s="18">
        <v>341</v>
      </c>
      <c r="L50" s="17">
        <v>4240436.3099999996</v>
      </c>
      <c r="M50" s="18">
        <v>305</v>
      </c>
      <c r="N50" s="17">
        <v>6527336.5</v>
      </c>
      <c r="O50" s="18">
        <v>0</v>
      </c>
      <c r="P50" s="17">
        <v>0</v>
      </c>
      <c r="Q50" s="18">
        <v>0</v>
      </c>
      <c r="R50" s="17">
        <v>0</v>
      </c>
      <c r="S50" s="18">
        <v>2766</v>
      </c>
      <c r="T50" s="17">
        <v>6113481.5700000003</v>
      </c>
      <c r="U50" s="37"/>
    </row>
    <row r="51" spans="1:21" x14ac:dyDescent="0.25">
      <c r="A51" s="27"/>
      <c r="B51" s="54" t="s">
        <v>36</v>
      </c>
      <c r="C51" s="17">
        <f t="shared" si="3"/>
        <v>0</v>
      </c>
      <c r="D51" s="17">
        <v>0</v>
      </c>
      <c r="E51" s="18">
        <v>0</v>
      </c>
      <c r="F51" s="17">
        <v>0</v>
      </c>
      <c r="G51" s="18">
        <v>0</v>
      </c>
      <c r="H51" s="17">
        <v>0</v>
      </c>
      <c r="I51" s="18">
        <v>0</v>
      </c>
      <c r="J51" s="17">
        <v>0</v>
      </c>
      <c r="K51" s="18">
        <v>0</v>
      </c>
      <c r="L51" s="17">
        <v>0</v>
      </c>
      <c r="M51" s="18">
        <v>0</v>
      </c>
      <c r="N51" s="17">
        <v>0</v>
      </c>
      <c r="O51" s="18">
        <v>0</v>
      </c>
      <c r="P51" s="17">
        <v>0</v>
      </c>
      <c r="Q51" s="18">
        <v>0</v>
      </c>
      <c r="R51" s="17">
        <v>0</v>
      </c>
      <c r="S51" s="18">
        <v>0</v>
      </c>
      <c r="T51" s="17">
        <v>0</v>
      </c>
      <c r="U51" s="37"/>
    </row>
    <row r="52" spans="1:21" x14ac:dyDescent="0.25">
      <c r="A52" s="27">
        <f>A50+1</f>
        <v>39</v>
      </c>
      <c r="B52" s="29" t="s">
        <v>37</v>
      </c>
      <c r="C52" s="17">
        <f t="shared" si="3"/>
        <v>298565350.93000001</v>
      </c>
      <c r="D52" s="17">
        <v>128146577.83</v>
      </c>
      <c r="E52" s="18">
        <v>86614</v>
      </c>
      <c r="F52" s="17">
        <v>45457538.229999997</v>
      </c>
      <c r="G52" s="18">
        <v>9082</v>
      </c>
      <c r="H52" s="17">
        <v>3879711.54</v>
      </c>
      <c r="I52" s="18">
        <v>46248</v>
      </c>
      <c r="J52" s="17">
        <v>78809328.060000002</v>
      </c>
      <c r="K52" s="18">
        <v>2508</v>
      </c>
      <c r="L52" s="17">
        <v>22820756.59</v>
      </c>
      <c r="M52" s="18">
        <v>5927</v>
      </c>
      <c r="N52" s="17">
        <v>122119500.97</v>
      </c>
      <c r="O52" s="18">
        <v>0</v>
      </c>
      <c r="P52" s="17">
        <v>0</v>
      </c>
      <c r="Q52" s="18">
        <v>0</v>
      </c>
      <c r="R52" s="17">
        <v>0</v>
      </c>
      <c r="S52" s="18">
        <v>16745</v>
      </c>
      <c r="T52" s="17">
        <v>25478515.539999999</v>
      </c>
      <c r="U52" s="37"/>
    </row>
    <row r="53" spans="1:21" ht="30" x14ac:dyDescent="0.25">
      <c r="A53" s="27">
        <f>A52+1</f>
        <v>40</v>
      </c>
      <c r="B53" s="29" t="s">
        <v>38</v>
      </c>
      <c r="C53" s="17">
        <f t="shared" si="3"/>
        <v>69323790.5</v>
      </c>
      <c r="D53" s="17">
        <v>40285349.079999998</v>
      </c>
      <c r="E53" s="18">
        <v>55189</v>
      </c>
      <c r="F53" s="17">
        <v>13651695.99</v>
      </c>
      <c r="G53" s="18">
        <v>6601</v>
      </c>
      <c r="H53" s="17">
        <v>2710600.07</v>
      </c>
      <c r="I53" s="18">
        <v>13052</v>
      </c>
      <c r="J53" s="17">
        <v>23923053.02</v>
      </c>
      <c r="K53" s="18">
        <v>305</v>
      </c>
      <c r="L53" s="17">
        <v>2980988.44</v>
      </c>
      <c r="M53" s="18">
        <v>1517</v>
      </c>
      <c r="N53" s="17">
        <v>26057452.98</v>
      </c>
      <c r="O53" s="18">
        <v>0</v>
      </c>
      <c r="P53" s="17">
        <v>0</v>
      </c>
      <c r="Q53" s="18">
        <v>0</v>
      </c>
      <c r="R53" s="17">
        <v>0</v>
      </c>
      <c r="S53" s="18">
        <v>0</v>
      </c>
      <c r="T53" s="17">
        <v>0</v>
      </c>
      <c r="U53" s="37"/>
    </row>
    <row r="54" spans="1:21" ht="30" x14ac:dyDescent="0.25">
      <c r="A54" s="27">
        <f>A53+1</f>
        <v>41</v>
      </c>
      <c r="B54" s="29" t="s">
        <v>39</v>
      </c>
      <c r="C54" s="17">
        <f t="shared" si="3"/>
        <v>12214068.66</v>
      </c>
      <c r="D54" s="17">
        <v>12214068.66</v>
      </c>
      <c r="E54" s="18">
        <v>5709</v>
      </c>
      <c r="F54" s="17">
        <v>1740880.75</v>
      </c>
      <c r="G54" s="18">
        <v>1072</v>
      </c>
      <c r="H54" s="17">
        <v>539159.86</v>
      </c>
      <c r="I54" s="18">
        <v>10344</v>
      </c>
      <c r="J54" s="17">
        <v>9934028.0500000007</v>
      </c>
      <c r="K54" s="18">
        <v>0</v>
      </c>
      <c r="L54" s="17">
        <v>0</v>
      </c>
      <c r="M54" s="18">
        <v>0</v>
      </c>
      <c r="N54" s="17">
        <v>0</v>
      </c>
      <c r="O54" s="18">
        <v>0</v>
      </c>
      <c r="P54" s="17">
        <v>0</v>
      </c>
      <c r="Q54" s="18">
        <v>0</v>
      </c>
      <c r="R54" s="17">
        <v>0</v>
      </c>
      <c r="S54" s="18">
        <v>0</v>
      </c>
      <c r="T54" s="17">
        <v>0</v>
      </c>
      <c r="U54" s="37"/>
    </row>
    <row r="55" spans="1:21" ht="30" x14ac:dyDescent="0.25">
      <c r="A55" s="27">
        <f>1+A54</f>
        <v>42</v>
      </c>
      <c r="B55" s="29" t="s">
        <v>40</v>
      </c>
      <c r="C55" s="17">
        <f t="shared" si="3"/>
        <v>6672527.29</v>
      </c>
      <c r="D55" s="17">
        <v>4591111.88</v>
      </c>
      <c r="E55" s="18">
        <v>5274</v>
      </c>
      <c r="F55" s="17">
        <v>2322220.41</v>
      </c>
      <c r="G55" s="18">
        <v>144</v>
      </c>
      <c r="H55" s="17">
        <v>65413.1</v>
      </c>
      <c r="I55" s="18">
        <v>2144</v>
      </c>
      <c r="J55" s="17">
        <v>2203478.37</v>
      </c>
      <c r="K55" s="18">
        <v>284</v>
      </c>
      <c r="L55" s="17">
        <v>2081415.41</v>
      </c>
      <c r="M55" s="18">
        <v>0</v>
      </c>
      <c r="N55" s="17">
        <v>0</v>
      </c>
      <c r="O55" s="18">
        <v>0</v>
      </c>
      <c r="P55" s="17">
        <v>0</v>
      </c>
      <c r="Q55" s="18">
        <v>0</v>
      </c>
      <c r="R55" s="17">
        <v>0</v>
      </c>
      <c r="S55" s="18">
        <v>0</v>
      </c>
      <c r="T55" s="17">
        <v>0</v>
      </c>
      <c r="U55" s="37"/>
    </row>
    <row r="56" spans="1:21" x14ac:dyDescent="0.25">
      <c r="A56" s="27"/>
      <c r="B56" s="54" t="s">
        <v>41</v>
      </c>
      <c r="C56" s="17">
        <f t="shared" si="3"/>
        <v>0</v>
      </c>
      <c r="D56" s="17">
        <v>0</v>
      </c>
      <c r="E56" s="18">
        <v>0</v>
      </c>
      <c r="F56" s="17">
        <v>0</v>
      </c>
      <c r="G56" s="18">
        <v>0</v>
      </c>
      <c r="H56" s="17">
        <v>0</v>
      </c>
      <c r="I56" s="18">
        <v>0</v>
      </c>
      <c r="J56" s="17">
        <v>0</v>
      </c>
      <c r="K56" s="18">
        <v>0</v>
      </c>
      <c r="L56" s="17">
        <v>0</v>
      </c>
      <c r="M56" s="18">
        <v>0</v>
      </c>
      <c r="N56" s="17">
        <v>0</v>
      </c>
      <c r="O56" s="18">
        <v>0</v>
      </c>
      <c r="P56" s="17">
        <v>0</v>
      </c>
      <c r="Q56" s="18">
        <v>0</v>
      </c>
      <c r="R56" s="17">
        <v>0</v>
      </c>
      <c r="S56" s="18">
        <v>0</v>
      </c>
      <c r="T56" s="17">
        <v>0</v>
      </c>
      <c r="U56" s="37"/>
    </row>
    <row r="57" spans="1:21" x14ac:dyDescent="0.25">
      <c r="A57" s="27">
        <f>1+A55</f>
        <v>43</v>
      </c>
      <c r="B57" s="29" t="s">
        <v>136</v>
      </c>
      <c r="C57" s="17">
        <f t="shared" si="3"/>
        <v>200730903</v>
      </c>
      <c r="D57" s="17">
        <v>106819027.77</v>
      </c>
      <c r="E57" s="18">
        <v>104543</v>
      </c>
      <c r="F57" s="17">
        <v>33376712.57</v>
      </c>
      <c r="G57" s="18">
        <v>12127</v>
      </c>
      <c r="H57" s="17">
        <v>5719808.0300000003</v>
      </c>
      <c r="I57" s="18">
        <v>59189</v>
      </c>
      <c r="J57" s="17">
        <v>67722507.170000002</v>
      </c>
      <c r="K57" s="18">
        <v>1660</v>
      </c>
      <c r="L57" s="17">
        <v>20841434.309999999</v>
      </c>
      <c r="M57" s="18">
        <v>4028</v>
      </c>
      <c r="N57" s="17">
        <v>73070440.920000002</v>
      </c>
      <c r="O57" s="18">
        <v>0</v>
      </c>
      <c r="P57" s="17">
        <v>0</v>
      </c>
      <c r="Q57" s="18">
        <v>0</v>
      </c>
      <c r="R57" s="17">
        <v>0</v>
      </c>
      <c r="S57" s="18">
        <v>0</v>
      </c>
      <c r="T57" s="17">
        <v>0</v>
      </c>
      <c r="U57" s="37"/>
    </row>
    <row r="58" spans="1:21" ht="30" x14ac:dyDescent="0.25">
      <c r="A58" s="27">
        <f>1+A57</f>
        <v>44</v>
      </c>
      <c r="B58" s="29" t="s">
        <v>42</v>
      </c>
      <c r="C58" s="17">
        <f t="shared" si="3"/>
        <v>9731844.4900000002</v>
      </c>
      <c r="D58" s="17">
        <v>9731844.4900000002</v>
      </c>
      <c r="E58" s="18">
        <v>3240</v>
      </c>
      <c r="F58" s="17">
        <v>934253.59</v>
      </c>
      <c r="G58" s="18">
        <v>4791</v>
      </c>
      <c r="H58" s="17">
        <v>2347157.1</v>
      </c>
      <c r="I58" s="18">
        <v>6965</v>
      </c>
      <c r="J58" s="17">
        <v>6450433.7999999998</v>
      </c>
      <c r="K58" s="18">
        <v>0</v>
      </c>
      <c r="L58" s="17">
        <v>0</v>
      </c>
      <c r="M58" s="18">
        <v>0</v>
      </c>
      <c r="N58" s="17">
        <v>0</v>
      </c>
      <c r="O58" s="18">
        <v>0</v>
      </c>
      <c r="P58" s="17">
        <v>0</v>
      </c>
      <c r="Q58" s="18">
        <v>0</v>
      </c>
      <c r="R58" s="17">
        <v>0</v>
      </c>
      <c r="S58" s="18">
        <v>0</v>
      </c>
      <c r="T58" s="17">
        <v>0</v>
      </c>
      <c r="U58" s="37"/>
    </row>
    <row r="59" spans="1:21" ht="30" x14ac:dyDescent="0.25">
      <c r="A59" s="27">
        <f>1+A58</f>
        <v>45</v>
      </c>
      <c r="B59" s="29" t="s">
        <v>43</v>
      </c>
      <c r="C59" s="17">
        <f t="shared" si="3"/>
        <v>31599838.719999999</v>
      </c>
      <c r="D59" s="17">
        <v>0</v>
      </c>
      <c r="E59" s="18">
        <v>0</v>
      </c>
      <c r="F59" s="17">
        <v>0</v>
      </c>
      <c r="G59" s="18">
        <v>0</v>
      </c>
      <c r="H59" s="17">
        <v>0</v>
      </c>
      <c r="I59" s="18">
        <v>0</v>
      </c>
      <c r="J59" s="17">
        <v>0</v>
      </c>
      <c r="K59" s="18">
        <v>0</v>
      </c>
      <c r="L59" s="17">
        <v>0</v>
      </c>
      <c r="M59" s="18">
        <v>0</v>
      </c>
      <c r="N59" s="17">
        <v>0</v>
      </c>
      <c r="O59" s="18">
        <v>0</v>
      </c>
      <c r="P59" s="17">
        <v>0</v>
      </c>
      <c r="Q59" s="18">
        <v>0</v>
      </c>
      <c r="R59" s="17">
        <v>0</v>
      </c>
      <c r="S59" s="18">
        <v>13358</v>
      </c>
      <c r="T59" s="17">
        <v>31599838.719999999</v>
      </c>
      <c r="U59" s="37"/>
    </row>
    <row r="60" spans="1:21" x14ac:dyDescent="0.25">
      <c r="A60" s="27">
        <f>1+A59</f>
        <v>46</v>
      </c>
      <c r="B60" s="29" t="s">
        <v>156</v>
      </c>
      <c r="C60" s="17">
        <f t="shared" si="3"/>
        <v>1198133.71</v>
      </c>
      <c r="D60" s="17">
        <v>1198133.71</v>
      </c>
      <c r="E60" s="18">
        <v>179</v>
      </c>
      <c r="F60" s="17">
        <v>54630.33</v>
      </c>
      <c r="G60" s="18">
        <v>603</v>
      </c>
      <c r="H60" s="17">
        <v>306571.23</v>
      </c>
      <c r="I60" s="18">
        <v>874</v>
      </c>
      <c r="J60" s="17">
        <v>836932.15</v>
      </c>
      <c r="K60" s="18">
        <v>0</v>
      </c>
      <c r="L60" s="17">
        <v>0</v>
      </c>
      <c r="M60" s="18">
        <v>0</v>
      </c>
      <c r="N60" s="17">
        <v>0</v>
      </c>
      <c r="O60" s="18">
        <v>0</v>
      </c>
      <c r="P60" s="17">
        <v>0</v>
      </c>
      <c r="Q60" s="18">
        <v>0</v>
      </c>
      <c r="R60" s="17">
        <v>0</v>
      </c>
      <c r="S60" s="18">
        <v>0</v>
      </c>
      <c r="T60" s="17">
        <v>0</v>
      </c>
      <c r="U60" s="37"/>
    </row>
    <row r="61" spans="1:21" x14ac:dyDescent="0.25">
      <c r="A61" s="27"/>
      <c r="B61" s="54" t="s">
        <v>44</v>
      </c>
      <c r="C61" s="17">
        <f t="shared" si="3"/>
        <v>0</v>
      </c>
      <c r="D61" s="17">
        <v>0</v>
      </c>
      <c r="E61" s="18">
        <v>0</v>
      </c>
      <c r="F61" s="17">
        <v>0</v>
      </c>
      <c r="G61" s="18">
        <v>0</v>
      </c>
      <c r="H61" s="17">
        <v>0</v>
      </c>
      <c r="I61" s="18">
        <v>0</v>
      </c>
      <c r="J61" s="17">
        <v>0</v>
      </c>
      <c r="K61" s="18">
        <v>0</v>
      </c>
      <c r="L61" s="17">
        <v>0</v>
      </c>
      <c r="M61" s="18">
        <v>0</v>
      </c>
      <c r="N61" s="17">
        <v>0</v>
      </c>
      <c r="O61" s="18">
        <v>0</v>
      </c>
      <c r="P61" s="17">
        <v>0</v>
      </c>
      <c r="Q61" s="18">
        <v>0</v>
      </c>
      <c r="R61" s="17">
        <v>0</v>
      </c>
      <c r="S61" s="18">
        <v>0</v>
      </c>
      <c r="T61" s="17">
        <v>0</v>
      </c>
      <c r="U61" s="37"/>
    </row>
    <row r="62" spans="1:21" ht="30" x14ac:dyDescent="0.25">
      <c r="A62" s="27">
        <f>1+A60</f>
        <v>47</v>
      </c>
      <c r="B62" s="29" t="s">
        <v>45</v>
      </c>
      <c r="C62" s="17">
        <f t="shared" si="3"/>
        <v>135754655.81</v>
      </c>
      <c r="D62" s="17">
        <v>66282862.780000001</v>
      </c>
      <c r="E62" s="18">
        <v>54783</v>
      </c>
      <c r="F62" s="17">
        <v>22289296.059999999</v>
      </c>
      <c r="G62" s="18">
        <v>9832</v>
      </c>
      <c r="H62" s="17">
        <v>4719637.51</v>
      </c>
      <c r="I62" s="18">
        <v>34922</v>
      </c>
      <c r="J62" s="17">
        <v>39273929.210000001</v>
      </c>
      <c r="K62" s="18">
        <v>1310</v>
      </c>
      <c r="L62" s="17">
        <v>15075021.09</v>
      </c>
      <c r="M62" s="18">
        <v>2661</v>
      </c>
      <c r="N62" s="17">
        <v>43360208.859999999</v>
      </c>
      <c r="O62" s="18">
        <v>0</v>
      </c>
      <c r="P62" s="17">
        <v>0</v>
      </c>
      <c r="Q62" s="18">
        <v>0</v>
      </c>
      <c r="R62" s="17">
        <v>0</v>
      </c>
      <c r="S62" s="18">
        <v>5960</v>
      </c>
      <c r="T62" s="17">
        <v>11036563.08</v>
      </c>
      <c r="U62" s="37"/>
    </row>
    <row r="63" spans="1:21" x14ac:dyDescent="0.25">
      <c r="A63" s="27">
        <f>1+A62</f>
        <v>48</v>
      </c>
      <c r="B63" s="29" t="s">
        <v>157</v>
      </c>
      <c r="C63" s="17">
        <f t="shared" si="3"/>
        <v>1308432.68</v>
      </c>
      <c r="D63" s="17">
        <v>1308432.68</v>
      </c>
      <c r="E63" s="18">
        <v>1843</v>
      </c>
      <c r="F63" s="17">
        <v>562199.78</v>
      </c>
      <c r="G63" s="18">
        <v>665</v>
      </c>
      <c r="H63" s="17">
        <v>338092.65</v>
      </c>
      <c r="I63" s="18">
        <v>425</v>
      </c>
      <c r="J63" s="17">
        <v>408140.25</v>
      </c>
      <c r="K63" s="18">
        <v>0</v>
      </c>
      <c r="L63" s="17">
        <v>0</v>
      </c>
      <c r="M63" s="18">
        <v>0</v>
      </c>
      <c r="N63" s="17">
        <v>0</v>
      </c>
      <c r="O63" s="18">
        <v>0</v>
      </c>
      <c r="P63" s="17">
        <v>0</v>
      </c>
      <c r="Q63" s="18">
        <v>0</v>
      </c>
      <c r="R63" s="17">
        <v>0</v>
      </c>
      <c r="S63" s="18">
        <v>0</v>
      </c>
      <c r="T63" s="17">
        <v>0</v>
      </c>
      <c r="U63" s="37"/>
    </row>
    <row r="64" spans="1:21" x14ac:dyDescent="0.25">
      <c r="A64" s="27"/>
      <c r="B64" s="54" t="s">
        <v>46</v>
      </c>
      <c r="C64" s="17">
        <f t="shared" si="3"/>
        <v>0</v>
      </c>
      <c r="D64" s="17">
        <v>0</v>
      </c>
      <c r="E64" s="18">
        <v>0</v>
      </c>
      <c r="F64" s="17">
        <v>0</v>
      </c>
      <c r="G64" s="18">
        <v>0</v>
      </c>
      <c r="H64" s="17">
        <v>0</v>
      </c>
      <c r="I64" s="18">
        <v>0</v>
      </c>
      <c r="J64" s="17">
        <v>0</v>
      </c>
      <c r="K64" s="18">
        <v>0</v>
      </c>
      <c r="L64" s="17">
        <v>0</v>
      </c>
      <c r="M64" s="18">
        <v>0</v>
      </c>
      <c r="N64" s="17">
        <v>0</v>
      </c>
      <c r="O64" s="18">
        <v>0</v>
      </c>
      <c r="P64" s="17">
        <v>0</v>
      </c>
      <c r="Q64" s="18">
        <v>0</v>
      </c>
      <c r="R64" s="17">
        <v>0</v>
      </c>
      <c r="S64" s="18">
        <v>0</v>
      </c>
      <c r="T64" s="17">
        <v>0</v>
      </c>
      <c r="U64" s="37"/>
    </row>
    <row r="65" spans="1:21" x14ac:dyDescent="0.25">
      <c r="A65" s="27">
        <f>A63+1</f>
        <v>49</v>
      </c>
      <c r="B65" s="29" t="s">
        <v>137</v>
      </c>
      <c r="C65" s="17">
        <f t="shared" si="3"/>
        <v>254290926.05000001</v>
      </c>
      <c r="D65" s="17">
        <v>137036213.59</v>
      </c>
      <c r="E65" s="18">
        <v>50146</v>
      </c>
      <c r="F65" s="17">
        <v>33934717.850000001</v>
      </c>
      <c r="G65" s="18">
        <v>12272</v>
      </c>
      <c r="H65" s="17">
        <v>5793337.7400000002</v>
      </c>
      <c r="I65" s="18">
        <v>37249</v>
      </c>
      <c r="J65" s="17">
        <v>97308158</v>
      </c>
      <c r="K65" s="18">
        <v>1320</v>
      </c>
      <c r="L65" s="17">
        <v>19221715.949999999</v>
      </c>
      <c r="M65" s="18">
        <v>5220</v>
      </c>
      <c r="N65" s="17">
        <v>98032996.510000005</v>
      </c>
      <c r="O65" s="18">
        <v>0</v>
      </c>
      <c r="P65" s="17">
        <v>0</v>
      </c>
      <c r="Q65" s="18">
        <v>0</v>
      </c>
      <c r="R65" s="17">
        <v>0</v>
      </c>
      <c r="S65" s="18">
        <v>0</v>
      </c>
      <c r="T65" s="17">
        <v>0</v>
      </c>
      <c r="U65" s="37"/>
    </row>
    <row r="66" spans="1:21" ht="30" x14ac:dyDescent="0.25">
      <c r="A66" s="27">
        <f t="shared" ref="A66:A75" si="5">1+A65</f>
        <v>50</v>
      </c>
      <c r="B66" s="29" t="s">
        <v>47</v>
      </c>
      <c r="C66" s="17">
        <f t="shared" si="3"/>
        <v>32472913.09</v>
      </c>
      <c r="D66" s="17">
        <v>25739683.870000001</v>
      </c>
      <c r="E66" s="18">
        <v>26480</v>
      </c>
      <c r="F66" s="17">
        <v>6671990.2800000003</v>
      </c>
      <c r="G66" s="18">
        <v>3831</v>
      </c>
      <c r="H66" s="17">
        <v>1444139.03</v>
      </c>
      <c r="I66" s="18">
        <v>13910</v>
      </c>
      <c r="J66" s="17">
        <v>17623554.559999999</v>
      </c>
      <c r="K66" s="18">
        <v>134</v>
      </c>
      <c r="L66" s="17">
        <v>1364122.5</v>
      </c>
      <c r="M66" s="18">
        <v>346</v>
      </c>
      <c r="N66" s="17">
        <v>5369106.7199999997</v>
      </c>
      <c r="O66" s="18">
        <v>0</v>
      </c>
      <c r="P66" s="17">
        <v>0</v>
      </c>
      <c r="Q66" s="18">
        <v>0</v>
      </c>
      <c r="R66" s="17">
        <v>0</v>
      </c>
      <c r="S66" s="18">
        <v>0</v>
      </c>
      <c r="T66" s="17">
        <v>0</v>
      </c>
      <c r="U66" s="37"/>
    </row>
    <row r="67" spans="1:21" ht="30" x14ac:dyDescent="0.25">
      <c r="A67" s="27">
        <f t="shared" si="5"/>
        <v>51</v>
      </c>
      <c r="B67" s="29" t="s">
        <v>48</v>
      </c>
      <c r="C67" s="17">
        <f t="shared" si="3"/>
        <v>8779121.4600000009</v>
      </c>
      <c r="D67" s="17">
        <v>8779121.4600000009</v>
      </c>
      <c r="E67" s="18">
        <v>5597</v>
      </c>
      <c r="F67" s="17">
        <v>1707475.01</v>
      </c>
      <c r="G67" s="18">
        <v>1113</v>
      </c>
      <c r="H67" s="17">
        <v>560609.05000000005</v>
      </c>
      <c r="I67" s="18">
        <v>6780</v>
      </c>
      <c r="J67" s="17">
        <v>6511037.4000000004</v>
      </c>
      <c r="K67" s="18">
        <v>0</v>
      </c>
      <c r="L67" s="17">
        <v>0</v>
      </c>
      <c r="M67" s="18">
        <v>0</v>
      </c>
      <c r="N67" s="17">
        <v>0</v>
      </c>
      <c r="O67" s="18">
        <v>0</v>
      </c>
      <c r="P67" s="17">
        <v>0</v>
      </c>
      <c r="Q67" s="18">
        <v>0</v>
      </c>
      <c r="R67" s="17">
        <v>0</v>
      </c>
      <c r="S67" s="18">
        <v>0</v>
      </c>
      <c r="T67" s="17">
        <v>0</v>
      </c>
      <c r="U67" s="37"/>
    </row>
    <row r="68" spans="1:21" ht="30" x14ac:dyDescent="0.25">
      <c r="A68" s="27">
        <f t="shared" si="5"/>
        <v>52</v>
      </c>
      <c r="B68" s="29" t="s">
        <v>49</v>
      </c>
      <c r="C68" s="17">
        <f t="shared" si="3"/>
        <v>21756062.34</v>
      </c>
      <c r="D68" s="17">
        <v>0</v>
      </c>
      <c r="E68" s="18">
        <v>0</v>
      </c>
      <c r="F68" s="17">
        <v>0</v>
      </c>
      <c r="G68" s="18">
        <v>0</v>
      </c>
      <c r="H68" s="17">
        <v>0</v>
      </c>
      <c r="I68" s="18">
        <v>0</v>
      </c>
      <c r="J68" s="17">
        <v>0</v>
      </c>
      <c r="K68" s="18">
        <v>0</v>
      </c>
      <c r="L68" s="17">
        <v>0</v>
      </c>
      <c r="M68" s="18">
        <v>0</v>
      </c>
      <c r="N68" s="17">
        <v>0</v>
      </c>
      <c r="O68" s="18">
        <v>0</v>
      </c>
      <c r="P68" s="17">
        <v>0</v>
      </c>
      <c r="Q68" s="18">
        <v>0</v>
      </c>
      <c r="R68" s="17">
        <v>0</v>
      </c>
      <c r="S68" s="18">
        <v>11532</v>
      </c>
      <c r="T68" s="17">
        <v>21756062.34</v>
      </c>
      <c r="U68" s="37"/>
    </row>
    <row r="69" spans="1:21" x14ac:dyDescent="0.25">
      <c r="A69" s="27">
        <f t="shared" si="5"/>
        <v>53</v>
      </c>
      <c r="B69" s="29" t="s">
        <v>50</v>
      </c>
      <c r="C69" s="17">
        <f t="shared" si="3"/>
        <v>9096673.4700000007</v>
      </c>
      <c r="D69" s="17">
        <v>2880726.1</v>
      </c>
      <c r="E69" s="18">
        <v>2614</v>
      </c>
      <c r="F69" s="17">
        <v>786418.97</v>
      </c>
      <c r="G69" s="18">
        <v>1192</v>
      </c>
      <c r="H69" s="17">
        <v>588871.05000000005</v>
      </c>
      <c r="I69" s="18">
        <v>2687</v>
      </c>
      <c r="J69" s="17">
        <v>1505436.08</v>
      </c>
      <c r="K69" s="18">
        <v>298</v>
      </c>
      <c r="L69" s="17">
        <v>3186748.28</v>
      </c>
      <c r="M69" s="18">
        <v>37</v>
      </c>
      <c r="N69" s="17">
        <v>630797.26</v>
      </c>
      <c r="O69" s="18">
        <v>0</v>
      </c>
      <c r="P69" s="17">
        <v>0</v>
      </c>
      <c r="Q69" s="18">
        <v>0</v>
      </c>
      <c r="R69" s="17">
        <v>0</v>
      </c>
      <c r="S69" s="18">
        <v>647</v>
      </c>
      <c r="T69" s="17">
        <v>2398401.83</v>
      </c>
      <c r="U69" s="37"/>
    </row>
    <row r="70" spans="1:21" x14ac:dyDescent="0.25">
      <c r="A70" s="27">
        <f t="shared" si="5"/>
        <v>54</v>
      </c>
      <c r="B70" s="29" t="s">
        <v>51</v>
      </c>
      <c r="C70" s="17">
        <f t="shared" si="3"/>
        <v>23165273.68</v>
      </c>
      <c r="D70" s="17">
        <v>12748133.109999999</v>
      </c>
      <c r="E70" s="18">
        <v>8574</v>
      </c>
      <c r="F70" s="17">
        <v>4379866.01</v>
      </c>
      <c r="G70" s="18">
        <v>2606</v>
      </c>
      <c r="H70" s="17">
        <v>1191579.55</v>
      </c>
      <c r="I70" s="18">
        <v>4189</v>
      </c>
      <c r="J70" s="17">
        <v>7176687.5499999998</v>
      </c>
      <c r="K70" s="18">
        <v>827</v>
      </c>
      <c r="L70" s="17">
        <v>5669084.1500000004</v>
      </c>
      <c r="M70" s="18">
        <v>50</v>
      </c>
      <c r="N70" s="17">
        <v>927354.09</v>
      </c>
      <c r="O70" s="18">
        <v>0</v>
      </c>
      <c r="P70" s="17">
        <v>0</v>
      </c>
      <c r="Q70" s="18">
        <v>0</v>
      </c>
      <c r="R70" s="17">
        <v>0</v>
      </c>
      <c r="S70" s="18">
        <v>1484</v>
      </c>
      <c r="T70" s="17">
        <v>3820702.33</v>
      </c>
      <c r="U70" s="37"/>
    </row>
    <row r="71" spans="1:21" x14ac:dyDescent="0.25">
      <c r="A71" s="27">
        <f t="shared" si="5"/>
        <v>55</v>
      </c>
      <c r="B71" s="29" t="s">
        <v>52</v>
      </c>
      <c r="C71" s="17">
        <f t="shared" si="3"/>
        <v>21962358.719999999</v>
      </c>
      <c r="D71" s="17">
        <v>13467618.300000001</v>
      </c>
      <c r="E71" s="18">
        <v>14655</v>
      </c>
      <c r="F71" s="17">
        <v>7240993.4100000001</v>
      </c>
      <c r="G71" s="18">
        <v>1562</v>
      </c>
      <c r="H71" s="17">
        <v>678013.74</v>
      </c>
      <c r="I71" s="18">
        <v>2793</v>
      </c>
      <c r="J71" s="17">
        <v>5548611.1500000004</v>
      </c>
      <c r="K71" s="18">
        <v>584</v>
      </c>
      <c r="L71" s="17">
        <v>4301167.78</v>
      </c>
      <c r="M71" s="18">
        <v>44</v>
      </c>
      <c r="N71" s="17">
        <v>804363.94</v>
      </c>
      <c r="O71" s="18">
        <v>0</v>
      </c>
      <c r="P71" s="17">
        <v>0</v>
      </c>
      <c r="Q71" s="18">
        <v>0</v>
      </c>
      <c r="R71" s="17">
        <v>0</v>
      </c>
      <c r="S71" s="18">
        <v>2147</v>
      </c>
      <c r="T71" s="17">
        <v>3389208.7</v>
      </c>
      <c r="U71" s="37"/>
    </row>
    <row r="72" spans="1:21" x14ac:dyDescent="0.25">
      <c r="A72" s="27">
        <f t="shared" si="5"/>
        <v>56</v>
      </c>
      <c r="B72" s="29" t="s">
        <v>53</v>
      </c>
      <c r="C72" s="17">
        <f t="shared" si="3"/>
        <v>8696318.7699999996</v>
      </c>
      <c r="D72" s="17">
        <v>5833455.0499999998</v>
      </c>
      <c r="E72" s="18">
        <v>2767</v>
      </c>
      <c r="F72" s="17">
        <v>1761747.12</v>
      </c>
      <c r="G72" s="18">
        <v>1429</v>
      </c>
      <c r="H72" s="17">
        <v>798268.97</v>
      </c>
      <c r="I72" s="18">
        <v>1407</v>
      </c>
      <c r="J72" s="17">
        <v>3273438.96</v>
      </c>
      <c r="K72" s="18">
        <v>83</v>
      </c>
      <c r="L72" s="17">
        <v>616480.07999999996</v>
      </c>
      <c r="M72" s="18">
        <v>0</v>
      </c>
      <c r="N72" s="17">
        <v>0</v>
      </c>
      <c r="O72" s="18">
        <v>0</v>
      </c>
      <c r="P72" s="17">
        <v>0</v>
      </c>
      <c r="Q72" s="18">
        <v>0</v>
      </c>
      <c r="R72" s="17">
        <v>0</v>
      </c>
      <c r="S72" s="18">
        <v>633</v>
      </c>
      <c r="T72" s="17">
        <v>2246383.64</v>
      </c>
      <c r="U72" s="37"/>
    </row>
    <row r="73" spans="1:21" x14ac:dyDescent="0.25">
      <c r="A73" s="27">
        <f t="shared" si="5"/>
        <v>57</v>
      </c>
      <c r="B73" s="29" t="s">
        <v>54</v>
      </c>
      <c r="C73" s="17">
        <f t="shared" si="3"/>
        <v>6664050.4000000004</v>
      </c>
      <c r="D73" s="17">
        <v>3844310.01</v>
      </c>
      <c r="E73" s="18">
        <v>4014</v>
      </c>
      <c r="F73" s="17">
        <v>1968786.24</v>
      </c>
      <c r="G73" s="18">
        <v>264</v>
      </c>
      <c r="H73" s="17">
        <v>111572.02</v>
      </c>
      <c r="I73" s="18">
        <v>1009</v>
      </c>
      <c r="J73" s="17">
        <v>1763951.75</v>
      </c>
      <c r="K73" s="18">
        <v>301</v>
      </c>
      <c r="L73" s="17">
        <v>2819740.39</v>
      </c>
      <c r="M73" s="18">
        <v>0</v>
      </c>
      <c r="N73" s="17">
        <v>0</v>
      </c>
      <c r="O73" s="18">
        <v>0</v>
      </c>
      <c r="P73" s="17">
        <v>0</v>
      </c>
      <c r="Q73" s="18">
        <v>0</v>
      </c>
      <c r="R73" s="17">
        <v>0</v>
      </c>
      <c r="S73" s="18">
        <v>0</v>
      </c>
      <c r="T73" s="17">
        <v>0</v>
      </c>
      <c r="U73" s="37"/>
    </row>
    <row r="74" spans="1:21" x14ac:dyDescent="0.25">
      <c r="A74" s="27">
        <f t="shared" si="5"/>
        <v>58</v>
      </c>
      <c r="B74" s="29" t="s">
        <v>138</v>
      </c>
      <c r="C74" s="17">
        <f t="shared" si="3"/>
        <v>211389.89</v>
      </c>
      <c r="D74" s="17">
        <v>211389.89</v>
      </c>
      <c r="E74" s="18">
        <v>88</v>
      </c>
      <c r="F74" s="17">
        <v>25068.58</v>
      </c>
      <c r="G74" s="18">
        <v>27</v>
      </c>
      <c r="H74" s="17">
        <v>9460.5300000000007</v>
      </c>
      <c r="I74" s="18">
        <v>182</v>
      </c>
      <c r="J74" s="17">
        <v>176860.78</v>
      </c>
      <c r="K74" s="18">
        <v>0</v>
      </c>
      <c r="L74" s="17">
        <v>0</v>
      </c>
      <c r="M74" s="18">
        <v>0</v>
      </c>
      <c r="N74" s="17">
        <v>0</v>
      </c>
      <c r="O74" s="18">
        <v>0</v>
      </c>
      <c r="P74" s="17">
        <v>0</v>
      </c>
      <c r="Q74" s="18">
        <v>0</v>
      </c>
      <c r="R74" s="17">
        <v>0</v>
      </c>
      <c r="S74" s="18">
        <v>0</v>
      </c>
      <c r="T74" s="17">
        <v>0</v>
      </c>
      <c r="U74" s="37"/>
    </row>
    <row r="75" spans="1:21" x14ac:dyDescent="0.25">
      <c r="A75" s="27">
        <f t="shared" si="5"/>
        <v>59</v>
      </c>
      <c r="B75" s="29" t="s">
        <v>139</v>
      </c>
      <c r="C75" s="17">
        <f t="shared" si="3"/>
        <v>976206.46</v>
      </c>
      <c r="D75" s="17">
        <v>976206.46</v>
      </c>
      <c r="E75" s="18">
        <v>1021</v>
      </c>
      <c r="F75" s="17">
        <v>247744.6</v>
      </c>
      <c r="G75" s="18">
        <v>120</v>
      </c>
      <c r="H75" s="17">
        <v>61009.2</v>
      </c>
      <c r="I75" s="18">
        <v>778</v>
      </c>
      <c r="J75" s="17">
        <v>667452.66</v>
      </c>
      <c r="K75" s="18">
        <v>0</v>
      </c>
      <c r="L75" s="17">
        <v>0</v>
      </c>
      <c r="M75" s="18">
        <v>0</v>
      </c>
      <c r="N75" s="17">
        <v>0</v>
      </c>
      <c r="O75" s="18">
        <v>0</v>
      </c>
      <c r="P75" s="17">
        <v>0</v>
      </c>
      <c r="Q75" s="18">
        <v>0</v>
      </c>
      <c r="R75" s="17">
        <v>0</v>
      </c>
      <c r="S75" s="18">
        <v>0</v>
      </c>
      <c r="T75" s="17">
        <v>0</v>
      </c>
      <c r="U75" s="37"/>
    </row>
    <row r="76" spans="1:21" x14ac:dyDescent="0.25">
      <c r="A76" s="27"/>
      <c r="B76" s="54" t="s">
        <v>55</v>
      </c>
      <c r="C76" s="17">
        <f t="shared" ref="C76:C139" si="6">D76+L76+N76+T76</f>
        <v>0</v>
      </c>
      <c r="D76" s="17">
        <v>0</v>
      </c>
      <c r="E76" s="18">
        <v>0</v>
      </c>
      <c r="F76" s="17">
        <v>0</v>
      </c>
      <c r="G76" s="18">
        <v>0</v>
      </c>
      <c r="H76" s="17">
        <v>0</v>
      </c>
      <c r="I76" s="18">
        <v>0</v>
      </c>
      <c r="J76" s="17">
        <v>0</v>
      </c>
      <c r="K76" s="18">
        <v>0</v>
      </c>
      <c r="L76" s="17">
        <v>0</v>
      </c>
      <c r="M76" s="18">
        <v>0</v>
      </c>
      <c r="N76" s="17">
        <v>0</v>
      </c>
      <c r="O76" s="18">
        <v>0</v>
      </c>
      <c r="P76" s="17">
        <v>0</v>
      </c>
      <c r="Q76" s="18">
        <v>0</v>
      </c>
      <c r="R76" s="17">
        <v>0</v>
      </c>
      <c r="S76" s="18">
        <v>0</v>
      </c>
      <c r="T76" s="17">
        <v>0</v>
      </c>
      <c r="U76" s="37"/>
    </row>
    <row r="77" spans="1:21" ht="30" x14ac:dyDescent="0.25">
      <c r="A77" s="27">
        <f>1+A75</f>
        <v>60</v>
      </c>
      <c r="B77" s="29" t="s">
        <v>56</v>
      </c>
      <c r="C77" s="17">
        <f t="shared" si="6"/>
        <v>99699248.980000004</v>
      </c>
      <c r="D77" s="17">
        <v>53130435.859999999</v>
      </c>
      <c r="E77" s="18">
        <v>39108</v>
      </c>
      <c r="F77" s="17">
        <v>21847045.41</v>
      </c>
      <c r="G77" s="18">
        <v>8849</v>
      </c>
      <c r="H77" s="17">
        <v>3953504.94</v>
      </c>
      <c r="I77" s="18">
        <v>17691</v>
      </c>
      <c r="J77" s="17">
        <v>27329885.510000002</v>
      </c>
      <c r="K77" s="18">
        <v>675</v>
      </c>
      <c r="L77" s="17">
        <v>7361652.1100000003</v>
      </c>
      <c r="M77" s="18">
        <v>1727</v>
      </c>
      <c r="N77" s="17">
        <v>26660734.050000001</v>
      </c>
      <c r="O77" s="18">
        <v>0</v>
      </c>
      <c r="P77" s="17">
        <v>0</v>
      </c>
      <c r="Q77" s="18">
        <v>0</v>
      </c>
      <c r="R77" s="17">
        <v>0</v>
      </c>
      <c r="S77" s="18">
        <v>5847</v>
      </c>
      <c r="T77" s="17">
        <v>12546426.960000001</v>
      </c>
      <c r="U77" s="37"/>
    </row>
    <row r="78" spans="1:21" x14ac:dyDescent="0.25">
      <c r="A78" s="27"/>
      <c r="B78" s="54" t="s">
        <v>57</v>
      </c>
      <c r="C78" s="17">
        <f t="shared" si="6"/>
        <v>0</v>
      </c>
      <c r="D78" s="17">
        <v>0</v>
      </c>
      <c r="E78" s="18">
        <v>0</v>
      </c>
      <c r="F78" s="17">
        <v>0</v>
      </c>
      <c r="G78" s="18">
        <v>0</v>
      </c>
      <c r="H78" s="17">
        <v>0</v>
      </c>
      <c r="I78" s="18">
        <v>0</v>
      </c>
      <c r="J78" s="17">
        <v>0</v>
      </c>
      <c r="K78" s="18">
        <v>0</v>
      </c>
      <c r="L78" s="17">
        <v>0</v>
      </c>
      <c r="M78" s="18">
        <v>0</v>
      </c>
      <c r="N78" s="17">
        <v>0</v>
      </c>
      <c r="O78" s="18">
        <v>0</v>
      </c>
      <c r="P78" s="17">
        <v>0</v>
      </c>
      <c r="Q78" s="18">
        <v>0</v>
      </c>
      <c r="R78" s="17">
        <v>0</v>
      </c>
      <c r="S78" s="18">
        <v>0</v>
      </c>
      <c r="T78" s="17">
        <v>0</v>
      </c>
      <c r="U78" s="37"/>
    </row>
    <row r="79" spans="1:21" x14ac:dyDescent="0.25">
      <c r="A79" s="27">
        <f>1+A77</f>
        <v>61</v>
      </c>
      <c r="B79" s="29" t="s">
        <v>58</v>
      </c>
      <c r="C79" s="17">
        <f t="shared" si="6"/>
        <v>167207345.59</v>
      </c>
      <c r="D79" s="17">
        <v>58196291.399999999</v>
      </c>
      <c r="E79" s="18">
        <v>91400</v>
      </c>
      <c r="F79" s="17">
        <v>22290420.57</v>
      </c>
      <c r="G79" s="18">
        <v>12027</v>
      </c>
      <c r="H79" s="17">
        <v>5381190.1699999999</v>
      </c>
      <c r="I79" s="18">
        <v>48756</v>
      </c>
      <c r="J79" s="17">
        <v>30524680.66</v>
      </c>
      <c r="K79" s="18">
        <v>911</v>
      </c>
      <c r="L79" s="17">
        <v>13914508.85</v>
      </c>
      <c r="M79" s="18">
        <v>2974</v>
      </c>
      <c r="N79" s="17">
        <v>63325639.799999997</v>
      </c>
      <c r="O79" s="18">
        <v>0</v>
      </c>
      <c r="P79" s="17">
        <v>0</v>
      </c>
      <c r="Q79" s="18">
        <v>0</v>
      </c>
      <c r="R79" s="17">
        <v>0</v>
      </c>
      <c r="S79" s="18">
        <v>9536</v>
      </c>
      <c r="T79" s="17">
        <v>31770905.539999999</v>
      </c>
      <c r="U79" s="37"/>
    </row>
    <row r="80" spans="1:21" x14ac:dyDescent="0.25">
      <c r="A80" s="27">
        <f>1+A79</f>
        <v>62</v>
      </c>
      <c r="B80" s="29" t="s">
        <v>140</v>
      </c>
      <c r="C80" s="17">
        <f t="shared" si="6"/>
        <v>1220490.8</v>
      </c>
      <c r="D80" s="17">
        <v>713122.4</v>
      </c>
      <c r="E80" s="18">
        <v>120</v>
      </c>
      <c r="F80" s="17">
        <v>27108.45</v>
      </c>
      <c r="G80" s="18">
        <v>0</v>
      </c>
      <c r="H80" s="17">
        <v>0</v>
      </c>
      <c r="I80" s="18">
        <v>1163</v>
      </c>
      <c r="J80" s="17">
        <v>686013.95</v>
      </c>
      <c r="K80" s="18">
        <v>95</v>
      </c>
      <c r="L80" s="17">
        <v>507368.4</v>
      </c>
      <c r="M80" s="18">
        <v>0</v>
      </c>
      <c r="N80" s="17">
        <v>0</v>
      </c>
      <c r="O80" s="18">
        <v>0</v>
      </c>
      <c r="P80" s="17">
        <v>0</v>
      </c>
      <c r="Q80" s="18">
        <v>0</v>
      </c>
      <c r="R80" s="17">
        <v>0</v>
      </c>
      <c r="S80" s="18">
        <v>0</v>
      </c>
      <c r="T80" s="17">
        <v>0</v>
      </c>
      <c r="U80" s="37"/>
    </row>
    <row r="81" spans="1:21" x14ac:dyDescent="0.25">
      <c r="A81" s="27"/>
      <c r="B81" s="54" t="s">
        <v>59</v>
      </c>
      <c r="C81" s="17">
        <f t="shared" si="6"/>
        <v>0</v>
      </c>
      <c r="D81" s="17">
        <v>0</v>
      </c>
      <c r="E81" s="18">
        <v>0</v>
      </c>
      <c r="F81" s="17">
        <v>0</v>
      </c>
      <c r="G81" s="18">
        <v>0</v>
      </c>
      <c r="H81" s="17">
        <v>0</v>
      </c>
      <c r="I81" s="18">
        <v>0</v>
      </c>
      <c r="J81" s="17">
        <v>0</v>
      </c>
      <c r="K81" s="18">
        <v>0</v>
      </c>
      <c r="L81" s="17">
        <v>0</v>
      </c>
      <c r="M81" s="18">
        <v>0</v>
      </c>
      <c r="N81" s="17">
        <v>0</v>
      </c>
      <c r="O81" s="18">
        <v>0</v>
      </c>
      <c r="P81" s="17">
        <v>0</v>
      </c>
      <c r="Q81" s="18">
        <v>0</v>
      </c>
      <c r="R81" s="17">
        <v>0</v>
      </c>
      <c r="S81" s="18">
        <v>0</v>
      </c>
      <c r="T81" s="17">
        <v>0</v>
      </c>
      <c r="U81" s="37"/>
    </row>
    <row r="82" spans="1:21" ht="30" x14ac:dyDescent="0.25">
      <c r="A82" s="27">
        <f>1+A80</f>
        <v>63</v>
      </c>
      <c r="B82" s="29" t="s">
        <v>60</v>
      </c>
      <c r="C82" s="17">
        <f t="shared" si="6"/>
        <v>334512984.14999998</v>
      </c>
      <c r="D82" s="17">
        <v>61910968.18</v>
      </c>
      <c r="E82" s="18">
        <v>27098</v>
      </c>
      <c r="F82" s="17">
        <v>5350689.08</v>
      </c>
      <c r="G82" s="18">
        <v>7625</v>
      </c>
      <c r="H82" s="17">
        <v>3802489.81</v>
      </c>
      <c r="I82" s="18">
        <v>15222</v>
      </c>
      <c r="J82" s="17">
        <v>52757789.289999999</v>
      </c>
      <c r="K82" s="18">
        <v>541</v>
      </c>
      <c r="L82" s="17">
        <v>13746017.869999999</v>
      </c>
      <c r="M82" s="18">
        <v>8462</v>
      </c>
      <c r="N82" s="17">
        <v>258855998.09999999</v>
      </c>
      <c r="O82" s="18">
        <v>0</v>
      </c>
      <c r="P82" s="17">
        <v>0</v>
      </c>
      <c r="Q82" s="18">
        <v>153</v>
      </c>
      <c r="R82" s="17">
        <v>30381851.489999998</v>
      </c>
      <c r="S82" s="18">
        <v>0</v>
      </c>
      <c r="T82" s="17">
        <v>0</v>
      </c>
      <c r="U82" s="37"/>
    </row>
    <row r="83" spans="1:21" ht="30" x14ac:dyDescent="0.25">
      <c r="A83" s="27">
        <f t="shared" ref="A83:A91" si="7">1+A82</f>
        <v>64</v>
      </c>
      <c r="B83" s="29" t="s">
        <v>61</v>
      </c>
      <c r="C83" s="17">
        <f t="shared" si="6"/>
        <v>72405979.329999998</v>
      </c>
      <c r="D83" s="17">
        <v>32082047.460000001</v>
      </c>
      <c r="E83" s="18">
        <v>30505</v>
      </c>
      <c r="F83" s="17">
        <v>11844791.26</v>
      </c>
      <c r="G83" s="18">
        <v>4525</v>
      </c>
      <c r="H83" s="17">
        <v>1806219.08</v>
      </c>
      <c r="I83" s="18">
        <v>16311</v>
      </c>
      <c r="J83" s="17">
        <v>18431037.120000001</v>
      </c>
      <c r="K83" s="18">
        <v>869</v>
      </c>
      <c r="L83" s="17">
        <v>11253901.470000001</v>
      </c>
      <c r="M83" s="18">
        <v>1128</v>
      </c>
      <c r="N83" s="17">
        <v>29070030.399999999</v>
      </c>
      <c r="O83" s="18">
        <v>0</v>
      </c>
      <c r="P83" s="17">
        <v>0</v>
      </c>
      <c r="Q83" s="18">
        <v>0</v>
      </c>
      <c r="R83" s="17">
        <v>0</v>
      </c>
      <c r="S83" s="18">
        <v>0</v>
      </c>
      <c r="T83" s="17">
        <v>0</v>
      </c>
      <c r="U83" s="37"/>
    </row>
    <row r="84" spans="1:21" x14ac:dyDescent="0.25">
      <c r="A84" s="27">
        <f t="shared" si="7"/>
        <v>65</v>
      </c>
      <c r="B84" s="29" t="s">
        <v>62</v>
      </c>
      <c r="C84" s="17">
        <f t="shared" si="6"/>
        <v>97545212.799999997</v>
      </c>
      <c r="D84" s="17">
        <v>83231770.129999995</v>
      </c>
      <c r="E84" s="18">
        <v>85231</v>
      </c>
      <c r="F84" s="17">
        <v>31361943.399999999</v>
      </c>
      <c r="G84" s="18">
        <v>18450</v>
      </c>
      <c r="H84" s="17">
        <v>8128279.4500000002</v>
      </c>
      <c r="I84" s="18">
        <v>36281</v>
      </c>
      <c r="J84" s="17">
        <v>43741547.280000001</v>
      </c>
      <c r="K84" s="18">
        <v>902</v>
      </c>
      <c r="L84" s="17">
        <v>7754776.0499999998</v>
      </c>
      <c r="M84" s="18">
        <v>362</v>
      </c>
      <c r="N84" s="17">
        <v>6558666.6200000001</v>
      </c>
      <c r="O84" s="18">
        <v>0</v>
      </c>
      <c r="P84" s="17">
        <v>0</v>
      </c>
      <c r="Q84" s="18">
        <v>0</v>
      </c>
      <c r="R84" s="17">
        <v>0</v>
      </c>
      <c r="S84" s="18">
        <v>0</v>
      </c>
      <c r="T84" s="17">
        <v>0</v>
      </c>
      <c r="U84" s="37"/>
    </row>
    <row r="85" spans="1:21" ht="30" x14ac:dyDescent="0.25">
      <c r="A85" s="27">
        <f t="shared" si="7"/>
        <v>66</v>
      </c>
      <c r="B85" s="29" t="s">
        <v>63</v>
      </c>
      <c r="C85" s="17">
        <f t="shared" si="6"/>
        <v>8839126.5399999991</v>
      </c>
      <c r="D85" s="17">
        <v>8839126.5399999991</v>
      </c>
      <c r="E85" s="18">
        <v>6082</v>
      </c>
      <c r="F85" s="17">
        <v>1855420.33</v>
      </c>
      <c r="G85" s="18">
        <v>1239</v>
      </c>
      <c r="H85" s="17">
        <v>603373.56000000006</v>
      </c>
      <c r="I85" s="18">
        <v>6644</v>
      </c>
      <c r="J85" s="17">
        <v>6380332.6500000004</v>
      </c>
      <c r="K85" s="18">
        <v>0</v>
      </c>
      <c r="L85" s="17">
        <v>0</v>
      </c>
      <c r="M85" s="18">
        <v>0</v>
      </c>
      <c r="N85" s="17">
        <v>0</v>
      </c>
      <c r="O85" s="18">
        <v>0</v>
      </c>
      <c r="P85" s="17">
        <v>0</v>
      </c>
      <c r="Q85" s="18">
        <v>0</v>
      </c>
      <c r="R85" s="17">
        <v>0</v>
      </c>
      <c r="S85" s="18">
        <v>0</v>
      </c>
      <c r="T85" s="17">
        <v>0</v>
      </c>
      <c r="U85" s="37"/>
    </row>
    <row r="86" spans="1:21" ht="30" x14ac:dyDescent="0.25">
      <c r="A86" s="27">
        <f t="shared" si="7"/>
        <v>67</v>
      </c>
      <c r="B86" s="29" t="s">
        <v>64</v>
      </c>
      <c r="C86" s="17">
        <f t="shared" si="6"/>
        <v>50776328.829999998</v>
      </c>
      <c r="D86" s="17">
        <v>0</v>
      </c>
      <c r="E86" s="18">
        <v>0</v>
      </c>
      <c r="F86" s="17">
        <v>0</v>
      </c>
      <c r="G86" s="18">
        <v>0</v>
      </c>
      <c r="H86" s="17">
        <v>0</v>
      </c>
      <c r="I86" s="18">
        <v>0</v>
      </c>
      <c r="J86" s="17">
        <v>0</v>
      </c>
      <c r="K86" s="18">
        <v>0</v>
      </c>
      <c r="L86" s="17">
        <v>0</v>
      </c>
      <c r="M86" s="18">
        <v>0</v>
      </c>
      <c r="N86" s="17">
        <v>0</v>
      </c>
      <c r="O86" s="18">
        <v>0</v>
      </c>
      <c r="P86" s="17">
        <v>0</v>
      </c>
      <c r="Q86" s="18">
        <v>0</v>
      </c>
      <c r="R86" s="17">
        <v>0</v>
      </c>
      <c r="S86" s="18">
        <v>21640</v>
      </c>
      <c r="T86" s="17">
        <v>50776328.829999998</v>
      </c>
      <c r="U86" s="37"/>
    </row>
    <row r="87" spans="1:21" ht="30" x14ac:dyDescent="0.25">
      <c r="A87" s="27">
        <f t="shared" si="7"/>
        <v>68</v>
      </c>
      <c r="B87" s="29" t="s">
        <v>65</v>
      </c>
      <c r="C87" s="17">
        <f t="shared" si="6"/>
        <v>5024081.1500000004</v>
      </c>
      <c r="D87" s="17">
        <v>1442238.27</v>
      </c>
      <c r="E87" s="18">
        <v>2687</v>
      </c>
      <c r="F87" s="17">
        <v>455326.93</v>
      </c>
      <c r="G87" s="18">
        <v>0</v>
      </c>
      <c r="H87" s="17">
        <v>0</v>
      </c>
      <c r="I87" s="18">
        <v>2621</v>
      </c>
      <c r="J87" s="17">
        <v>986911.34</v>
      </c>
      <c r="K87" s="18">
        <v>176</v>
      </c>
      <c r="L87" s="17">
        <v>3581842.88</v>
      </c>
      <c r="M87" s="18">
        <v>0</v>
      </c>
      <c r="N87" s="17">
        <v>0</v>
      </c>
      <c r="O87" s="18">
        <v>0</v>
      </c>
      <c r="P87" s="17">
        <v>0</v>
      </c>
      <c r="Q87" s="18">
        <v>0</v>
      </c>
      <c r="R87" s="17">
        <v>0</v>
      </c>
      <c r="S87" s="18">
        <v>0</v>
      </c>
      <c r="T87" s="17">
        <v>0</v>
      </c>
      <c r="U87" s="37"/>
    </row>
    <row r="88" spans="1:21" x14ac:dyDescent="0.25">
      <c r="A88" s="27">
        <f t="shared" si="7"/>
        <v>69</v>
      </c>
      <c r="B88" s="29" t="s">
        <v>66</v>
      </c>
      <c r="C88" s="17">
        <f t="shared" si="6"/>
        <v>49401159.369999997</v>
      </c>
      <c r="D88" s="17">
        <v>31053159.370000001</v>
      </c>
      <c r="E88" s="18">
        <v>24580</v>
      </c>
      <c r="F88" s="17">
        <v>10235000</v>
      </c>
      <c r="G88" s="18">
        <v>9763</v>
      </c>
      <c r="H88" s="17">
        <v>4211086.7699999996</v>
      </c>
      <c r="I88" s="18">
        <v>12418</v>
      </c>
      <c r="J88" s="17">
        <v>16607072.6</v>
      </c>
      <c r="K88" s="18">
        <v>889</v>
      </c>
      <c r="L88" s="17">
        <v>9649000</v>
      </c>
      <c r="M88" s="18">
        <v>464</v>
      </c>
      <c r="N88" s="17">
        <v>8699000</v>
      </c>
      <c r="O88" s="18">
        <v>0</v>
      </c>
      <c r="P88" s="17">
        <v>0</v>
      </c>
      <c r="Q88" s="18">
        <v>0</v>
      </c>
      <c r="R88" s="17">
        <v>0</v>
      </c>
      <c r="S88" s="18">
        <v>0</v>
      </c>
      <c r="T88" s="17">
        <v>0</v>
      </c>
      <c r="U88" s="37"/>
    </row>
    <row r="89" spans="1:21" x14ac:dyDescent="0.25">
      <c r="A89" s="27">
        <f t="shared" si="7"/>
        <v>70</v>
      </c>
      <c r="B89" s="29" t="s">
        <v>67</v>
      </c>
      <c r="C89" s="17">
        <f t="shared" si="6"/>
        <v>168927220.00999999</v>
      </c>
      <c r="D89" s="17">
        <v>5058384.7300000004</v>
      </c>
      <c r="E89" s="18">
        <v>1048</v>
      </c>
      <c r="F89" s="17">
        <v>322085.84000000003</v>
      </c>
      <c r="G89" s="18">
        <v>718</v>
      </c>
      <c r="H89" s="17">
        <v>337289.75</v>
      </c>
      <c r="I89" s="18">
        <v>340</v>
      </c>
      <c r="J89" s="17">
        <v>4399009.1399999997</v>
      </c>
      <c r="K89" s="18">
        <v>189</v>
      </c>
      <c r="L89" s="17">
        <v>25098656.079999998</v>
      </c>
      <c r="M89" s="18">
        <v>1477</v>
      </c>
      <c r="N89" s="17">
        <v>138770179.19999999</v>
      </c>
      <c r="O89" s="18">
        <v>0</v>
      </c>
      <c r="P89" s="17">
        <v>0</v>
      </c>
      <c r="Q89" s="18">
        <v>436</v>
      </c>
      <c r="R89" s="17">
        <v>81770678.319999993</v>
      </c>
      <c r="S89" s="18">
        <v>0</v>
      </c>
      <c r="T89" s="17">
        <v>0</v>
      </c>
      <c r="U89" s="37"/>
    </row>
    <row r="90" spans="1:21" x14ac:dyDescent="0.25">
      <c r="A90" s="27">
        <f t="shared" si="7"/>
        <v>71</v>
      </c>
      <c r="B90" s="29" t="s">
        <v>68</v>
      </c>
      <c r="C90" s="17">
        <f t="shared" si="6"/>
        <v>11907141.539999999</v>
      </c>
      <c r="D90" s="17">
        <v>0</v>
      </c>
      <c r="E90" s="18">
        <v>0</v>
      </c>
      <c r="F90" s="17">
        <v>0</v>
      </c>
      <c r="G90" s="18">
        <v>0</v>
      </c>
      <c r="H90" s="17">
        <v>0</v>
      </c>
      <c r="I90" s="18">
        <v>0</v>
      </c>
      <c r="J90" s="17">
        <v>0</v>
      </c>
      <c r="K90" s="18">
        <v>191</v>
      </c>
      <c r="L90" s="17">
        <v>7590758.4000000004</v>
      </c>
      <c r="M90" s="18">
        <v>73</v>
      </c>
      <c r="N90" s="17">
        <v>4316383.1399999997</v>
      </c>
      <c r="O90" s="18">
        <v>0</v>
      </c>
      <c r="P90" s="17">
        <v>0</v>
      </c>
      <c r="Q90" s="18">
        <v>37</v>
      </c>
      <c r="R90" s="17">
        <v>2551039</v>
      </c>
      <c r="S90" s="18">
        <v>0</v>
      </c>
      <c r="T90" s="17">
        <v>0</v>
      </c>
      <c r="U90" s="37"/>
    </row>
    <row r="91" spans="1:21" x14ac:dyDescent="0.25">
      <c r="A91" s="27">
        <f t="shared" si="7"/>
        <v>72</v>
      </c>
      <c r="B91" s="29" t="s">
        <v>147</v>
      </c>
      <c r="C91" s="17">
        <f t="shared" si="6"/>
        <v>10188.44</v>
      </c>
      <c r="D91" s="17">
        <v>10188.44</v>
      </c>
      <c r="E91" s="18">
        <v>21</v>
      </c>
      <c r="F91" s="17">
        <v>3587.01</v>
      </c>
      <c r="G91" s="18">
        <v>0</v>
      </c>
      <c r="H91" s="17">
        <v>0</v>
      </c>
      <c r="I91" s="18">
        <v>11</v>
      </c>
      <c r="J91" s="17">
        <v>6601.43</v>
      </c>
      <c r="K91" s="18">
        <v>0</v>
      </c>
      <c r="L91" s="17">
        <v>0</v>
      </c>
      <c r="M91" s="18">
        <v>0</v>
      </c>
      <c r="N91" s="17">
        <v>0</v>
      </c>
      <c r="O91" s="18">
        <v>0</v>
      </c>
      <c r="P91" s="17">
        <v>0</v>
      </c>
      <c r="Q91" s="18">
        <v>0</v>
      </c>
      <c r="R91" s="17">
        <v>0</v>
      </c>
      <c r="S91" s="18">
        <v>0</v>
      </c>
      <c r="T91" s="17">
        <v>0</v>
      </c>
      <c r="U91" s="37"/>
    </row>
    <row r="92" spans="1:21" x14ac:dyDescent="0.25">
      <c r="A92" s="27"/>
      <c r="B92" s="54" t="s">
        <v>69</v>
      </c>
      <c r="C92" s="17">
        <f t="shared" si="6"/>
        <v>0</v>
      </c>
      <c r="D92" s="17">
        <v>0</v>
      </c>
      <c r="E92" s="18">
        <v>0</v>
      </c>
      <c r="F92" s="17">
        <v>0</v>
      </c>
      <c r="G92" s="18">
        <v>0</v>
      </c>
      <c r="H92" s="17">
        <v>0</v>
      </c>
      <c r="I92" s="18">
        <v>0</v>
      </c>
      <c r="J92" s="17">
        <v>0</v>
      </c>
      <c r="K92" s="18">
        <v>0</v>
      </c>
      <c r="L92" s="17">
        <v>0</v>
      </c>
      <c r="M92" s="18">
        <v>0</v>
      </c>
      <c r="N92" s="17">
        <v>0</v>
      </c>
      <c r="O92" s="18">
        <v>0</v>
      </c>
      <c r="P92" s="17">
        <v>0</v>
      </c>
      <c r="Q92" s="18">
        <v>0</v>
      </c>
      <c r="R92" s="17">
        <v>0</v>
      </c>
      <c r="S92" s="18">
        <v>0</v>
      </c>
      <c r="T92" s="17">
        <v>0</v>
      </c>
      <c r="U92" s="37"/>
    </row>
    <row r="93" spans="1:21" ht="30" x14ac:dyDescent="0.25">
      <c r="A93" s="27">
        <f>1+A91</f>
        <v>73</v>
      </c>
      <c r="B93" s="29" t="s">
        <v>70</v>
      </c>
      <c r="C93" s="17">
        <f t="shared" si="6"/>
        <v>130313898.48</v>
      </c>
      <c r="D93" s="17">
        <v>49934371.090000004</v>
      </c>
      <c r="E93" s="18">
        <v>47191</v>
      </c>
      <c r="F93" s="17">
        <v>14857930.32</v>
      </c>
      <c r="G93" s="18">
        <v>20468</v>
      </c>
      <c r="H93" s="17">
        <v>8843752.4199999999</v>
      </c>
      <c r="I93" s="18">
        <v>29672</v>
      </c>
      <c r="J93" s="17">
        <v>26232688.350000001</v>
      </c>
      <c r="K93" s="18">
        <v>767</v>
      </c>
      <c r="L93" s="17">
        <v>7079009.75</v>
      </c>
      <c r="M93" s="18">
        <v>3107</v>
      </c>
      <c r="N93" s="17">
        <v>62751464.689999998</v>
      </c>
      <c r="O93" s="18">
        <v>0</v>
      </c>
      <c r="P93" s="17">
        <v>0</v>
      </c>
      <c r="Q93" s="18">
        <v>0</v>
      </c>
      <c r="R93" s="17">
        <v>0</v>
      </c>
      <c r="S93" s="18">
        <v>7681</v>
      </c>
      <c r="T93" s="17">
        <v>10549052.949999999</v>
      </c>
      <c r="U93" s="37"/>
    </row>
    <row r="94" spans="1:21" ht="30" x14ac:dyDescent="0.25">
      <c r="A94" s="27">
        <f>1+A93</f>
        <v>74</v>
      </c>
      <c r="B94" s="29" t="s">
        <v>71</v>
      </c>
      <c r="C94" s="17">
        <f t="shared" si="6"/>
        <v>6917835.5499999998</v>
      </c>
      <c r="D94" s="17">
        <v>6917835.5499999998</v>
      </c>
      <c r="E94" s="18">
        <v>3823</v>
      </c>
      <c r="F94" s="17">
        <v>1172859.42</v>
      </c>
      <c r="G94" s="18">
        <v>1546</v>
      </c>
      <c r="H94" s="17">
        <v>763773.43999999994</v>
      </c>
      <c r="I94" s="18">
        <v>5179</v>
      </c>
      <c r="J94" s="17">
        <v>4981202.6900000004</v>
      </c>
      <c r="K94" s="18">
        <v>0</v>
      </c>
      <c r="L94" s="17">
        <v>0</v>
      </c>
      <c r="M94" s="18">
        <v>0</v>
      </c>
      <c r="N94" s="17">
        <v>0</v>
      </c>
      <c r="O94" s="18">
        <v>0</v>
      </c>
      <c r="P94" s="17">
        <v>0</v>
      </c>
      <c r="Q94" s="18">
        <v>0</v>
      </c>
      <c r="R94" s="17">
        <v>0</v>
      </c>
      <c r="S94" s="18">
        <v>0</v>
      </c>
      <c r="T94" s="17">
        <v>0</v>
      </c>
      <c r="U94" s="37"/>
    </row>
    <row r="95" spans="1:21" x14ac:dyDescent="0.25">
      <c r="A95" s="27">
        <f>1+A94</f>
        <v>75</v>
      </c>
      <c r="B95" s="29" t="s">
        <v>72</v>
      </c>
      <c r="C95" s="17">
        <f t="shared" si="6"/>
        <v>134343</v>
      </c>
      <c r="D95" s="17">
        <v>134343</v>
      </c>
      <c r="E95" s="18">
        <v>0</v>
      </c>
      <c r="F95" s="17">
        <v>0</v>
      </c>
      <c r="G95" s="18">
        <v>330</v>
      </c>
      <c r="H95" s="17">
        <v>134343</v>
      </c>
      <c r="I95" s="18">
        <v>0</v>
      </c>
      <c r="J95" s="17">
        <v>0</v>
      </c>
      <c r="K95" s="18">
        <v>0</v>
      </c>
      <c r="L95" s="17">
        <v>0</v>
      </c>
      <c r="M95" s="18">
        <v>0</v>
      </c>
      <c r="N95" s="17">
        <v>0</v>
      </c>
      <c r="O95" s="18">
        <v>0</v>
      </c>
      <c r="P95" s="17">
        <v>0</v>
      </c>
      <c r="Q95" s="18">
        <v>0</v>
      </c>
      <c r="R95" s="17">
        <v>0</v>
      </c>
      <c r="S95" s="18">
        <v>0</v>
      </c>
      <c r="T95" s="17">
        <v>0</v>
      </c>
      <c r="U95" s="37"/>
    </row>
    <row r="96" spans="1:21" x14ac:dyDescent="0.25">
      <c r="A96" s="27"/>
      <c r="B96" s="54" t="s">
        <v>73</v>
      </c>
      <c r="C96" s="17">
        <f t="shared" si="6"/>
        <v>0</v>
      </c>
      <c r="D96" s="17">
        <v>0</v>
      </c>
      <c r="E96" s="18">
        <v>0</v>
      </c>
      <c r="F96" s="17">
        <v>0</v>
      </c>
      <c r="G96" s="18">
        <v>0</v>
      </c>
      <c r="H96" s="17">
        <v>0</v>
      </c>
      <c r="I96" s="18">
        <v>0</v>
      </c>
      <c r="J96" s="17">
        <v>0</v>
      </c>
      <c r="K96" s="18">
        <v>0</v>
      </c>
      <c r="L96" s="17">
        <v>0</v>
      </c>
      <c r="M96" s="18">
        <v>0</v>
      </c>
      <c r="N96" s="17">
        <v>0</v>
      </c>
      <c r="O96" s="18">
        <v>0</v>
      </c>
      <c r="P96" s="17">
        <v>0</v>
      </c>
      <c r="Q96" s="18">
        <v>0</v>
      </c>
      <c r="R96" s="17">
        <v>0</v>
      </c>
      <c r="S96" s="18">
        <v>0</v>
      </c>
      <c r="T96" s="17">
        <v>0</v>
      </c>
      <c r="U96" s="37"/>
    </row>
    <row r="97" spans="1:21" ht="30" x14ac:dyDescent="0.25">
      <c r="A97" s="27">
        <f>1+A95</f>
        <v>76</v>
      </c>
      <c r="B97" s="29" t="s">
        <v>74</v>
      </c>
      <c r="C97" s="17">
        <f t="shared" si="6"/>
        <v>236746227.27000001</v>
      </c>
      <c r="D97" s="17">
        <v>140275547.78</v>
      </c>
      <c r="E97" s="18">
        <v>72114</v>
      </c>
      <c r="F97" s="17">
        <v>41676728.18</v>
      </c>
      <c r="G97" s="18">
        <v>18825</v>
      </c>
      <c r="H97" s="17">
        <v>8308175.6799999997</v>
      </c>
      <c r="I97" s="18">
        <v>43071</v>
      </c>
      <c r="J97" s="17">
        <v>90290643.920000002</v>
      </c>
      <c r="K97" s="18">
        <v>1489</v>
      </c>
      <c r="L97" s="17">
        <v>16409059.279999999</v>
      </c>
      <c r="M97" s="18">
        <v>3500</v>
      </c>
      <c r="N97" s="17">
        <v>56143156.5</v>
      </c>
      <c r="O97" s="18">
        <v>0</v>
      </c>
      <c r="P97" s="17">
        <v>0</v>
      </c>
      <c r="Q97" s="18">
        <v>0</v>
      </c>
      <c r="R97" s="17">
        <v>0</v>
      </c>
      <c r="S97" s="18">
        <v>9756</v>
      </c>
      <c r="T97" s="17">
        <v>23918463.710000001</v>
      </c>
      <c r="U97" s="37"/>
    </row>
    <row r="98" spans="1:21" x14ac:dyDescent="0.25">
      <c r="A98" s="27"/>
      <c r="B98" s="54" t="s">
        <v>75</v>
      </c>
      <c r="C98" s="17">
        <f t="shared" si="6"/>
        <v>0</v>
      </c>
      <c r="D98" s="17">
        <v>0</v>
      </c>
      <c r="E98" s="18">
        <v>0</v>
      </c>
      <c r="F98" s="17">
        <v>0</v>
      </c>
      <c r="G98" s="18">
        <v>0</v>
      </c>
      <c r="H98" s="17">
        <v>0</v>
      </c>
      <c r="I98" s="18">
        <v>0</v>
      </c>
      <c r="J98" s="17">
        <v>0</v>
      </c>
      <c r="K98" s="18">
        <v>0</v>
      </c>
      <c r="L98" s="17">
        <v>0</v>
      </c>
      <c r="M98" s="18">
        <v>0</v>
      </c>
      <c r="N98" s="17">
        <v>0</v>
      </c>
      <c r="O98" s="18">
        <v>0</v>
      </c>
      <c r="P98" s="17">
        <v>0</v>
      </c>
      <c r="Q98" s="18">
        <v>0</v>
      </c>
      <c r="R98" s="17">
        <v>0</v>
      </c>
      <c r="S98" s="18">
        <v>0</v>
      </c>
      <c r="T98" s="17">
        <v>0</v>
      </c>
      <c r="U98" s="37"/>
    </row>
    <row r="99" spans="1:21" x14ac:dyDescent="0.25">
      <c r="A99" s="27">
        <f>1+A97</f>
        <v>77</v>
      </c>
      <c r="B99" s="29" t="s">
        <v>76</v>
      </c>
      <c r="C99" s="17">
        <f t="shared" si="6"/>
        <v>98467392.909999996</v>
      </c>
      <c r="D99" s="17">
        <v>40914085.659999996</v>
      </c>
      <c r="E99" s="18">
        <v>22377</v>
      </c>
      <c r="F99" s="17">
        <v>14873802.4</v>
      </c>
      <c r="G99" s="18">
        <v>4003</v>
      </c>
      <c r="H99" s="17">
        <v>1937173.06</v>
      </c>
      <c r="I99" s="18">
        <v>14263</v>
      </c>
      <c r="J99" s="17">
        <v>24103110.199999999</v>
      </c>
      <c r="K99" s="18">
        <v>1509</v>
      </c>
      <c r="L99" s="17">
        <v>36045969.25</v>
      </c>
      <c r="M99" s="18">
        <v>893</v>
      </c>
      <c r="N99" s="17">
        <v>21507338</v>
      </c>
      <c r="O99" s="18">
        <v>0</v>
      </c>
      <c r="P99" s="17">
        <v>0</v>
      </c>
      <c r="Q99" s="18">
        <v>0</v>
      </c>
      <c r="R99" s="17">
        <v>0</v>
      </c>
      <c r="S99" s="18">
        <v>0</v>
      </c>
      <c r="T99" s="17">
        <v>0</v>
      </c>
      <c r="U99" s="37"/>
    </row>
    <row r="100" spans="1:21" x14ac:dyDescent="0.25">
      <c r="A100" s="27">
        <f t="shared" ref="A100:A114" si="8">1+A99</f>
        <v>78</v>
      </c>
      <c r="B100" s="29" t="s">
        <v>77</v>
      </c>
      <c r="C100" s="17">
        <f t="shared" si="6"/>
        <v>72570412.590000004</v>
      </c>
      <c r="D100" s="17">
        <v>42145861.159999996</v>
      </c>
      <c r="E100" s="18">
        <v>17122</v>
      </c>
      <c r="F100" s="17">
        <v>11328001.41</v>
      </c>
      <c r="G100" s="18">
        <v>3446</v>
      </c>
      <c r="H100" s="17">
        <v>1595473.33</v>
      </c>
      <c r="I100" s="18">
        <v>16641</v>
      </c>
      <c r="J100" s="17">
        <v>29222386.420000002</v>
      </c>
      <c r="K100" s="18">
        <v>652</v>
      </c>
      <c r="L100" s="17">
        <v>7334163.25</v>
      </c>
      <c r="M100" s="18">
        <v>952</v>
      </c>
      <c r="N100" s="17">
        <v>23090388.18</v>
      </c>
      <c r="O100" s="18">
        <v>0</v>
      </c>
      <c r="P100" s="17">
        <v>0</v>
      </c>
      <c r="Q100" s="18">
        <v>0</v>
      </c>
      <c r="R100" s="17">
        <v>0</v>
      </c>
      <c r="S100" s="18">
        <v>0</v>
      </c>
      <c r="T100" s="17">
        <v>0</v>
      </c>
      <c r="U100" s="37"/>
    </row>
    <row r="101" spans="1:21" x14ac:dyDescent="0.25">
      <c r="A101" s="27">
        <f t="shared" si="8"/>
        <v>79</v>
      </c>
      <c r="B101" s="29" t="s">
        <v>78</v>
      </c>
      <c r="C101" s="17">
        <f t="shared" si="6"/>
        <v>290859305.07999998</v>
      </c>
      <c r="D101" s="17">
        <v>102160641.01000001</v>
      </c>
      <c r="E101" s="18">
        <v>42629</v>
      </c>
      <c r="F101" s="17">
        <v>19866710.379999999</v>
      </c>
      <c r="G101" s="18">
        <v>17805</v>
      </c>
      <c r="H101" s="17">
        <v>9713088.3499999996</v>
      </c>
      <c r="I101" s="18">
        <v>60927</v>
      </c>
      <c r="J101" s="17">
        <v>72580842.280000001</v>
      </c>
      <c r="K101" s="18">
        <v>2053</v>
      </c>
      <c r="L101" s="17">
        <v>24672057.120000001</v>
      </c>
      <c r="M101" s="18">
        <v>5225</v>
      </c>
      <c r="N101" s="17">
        <v>164026606.94999999</v>
      </c>
      <c r="O101" s="18">
        <v>0</v>
      </c>
      <c r="P101" s="17">
        <v>0</v>
      </c>
      <c r="Q101" s="18">
        <v>73</v>
      </c>
      <c r="R101" s="17">
        <v>8760428.9100000001</v>
      </c>
      <c r="S101" s="18">
        <v>0</v>
      </c>
      <c r="T101" s="17">
        <v>0</v>
      </c>
      <c r="U101" s="37"/>
    </row>
    <row r="102" spans="1:21" ht="30" x14ac:dyDescent="0.25">
      <c r="A102" s="27">
        <f t="shared" si="8"/>
        <v>80</v>
      </c>
      <c r="B102" s="29" t="s">
        <v>79</v>
      </c>
      <c r="C102" s="17">
        <f t="shared" si="6"/>
        <v>11463205.76</v>
      </c>
      <c r="D102" s="17">
        <v>11463205.76</v>
      </c>
      <c r="E102" s="18">
        <v>8459</v>
      </c>
      <c r="F102" s="17">
        <v>2580379.2200000002</v>
      </c>
      <c r="G102" s="18">
        <v>2202</v>
      </c>
      <c r="H102" s="17">
        <v>1119518.82</v>
      </c>
      <c r="I102" s="18">
        <v>8084</v>
      </c>
      <c r="J102" s="17">
        <v>7763307.7199999997</v>
      </c>
      <c r="K102" s="18">
        <v>0</v>
      </c>
      <c r="L102" s="17">
        <v>0</v>
      </c>
      <c r="M102" s="18">
        <v>0</v>
      </c>
      <c r="N102" s="17">
        <v>0</v>
      </c>
      <c r="O102" s="18">
        <v>0</v>
      </c>
      <c r="P102" s="17">
        <v>0</v>
      </c>
      <c r="Q102" s="18">
        <v>0</v>
      </c>
      <c r="R102" s="17">
        <v>0</v>
      </c>
      <c r="S102" s="18">
        <v>0</v>
      </c>
      <c r="T102" s="17">
        <v>0</v>
      </c>
      <c r="U102" s="37"/>
    </row>
    <row r="103" spans="1:21" x14ac:dyDescent="0.25">
      <c r="A103" s="27">
        <f t="shared" si="8"/>
        <v>81</v>
      </c>
      <c r="B103" s="29" t="s">
        <v>80</v>
      </c>
      <c r="C103" s="17">
        <f t="shared" si="6"/>
        <v>72368090.890000001</v>
      </c>
      <c r="D103" s="17">
        <v>5800598.6200000001</v>
      </c>
      <c r="E103" s="18">
        <v>6678</v>
      </c>
      <c r="F103" s="17">
        <v>1208623.67</v>
      </c>
      <c r="G103" s="18">
        <v>0</v>
      </c>
      <c r="H103" s="17">
        <v>0</v>
      </c>
      <c r="I103" s="18">
        <v>5929</v>
      </c>
      <c r="J103" s="17">
        <v>4591974.95</v>
      </c>
      <c r="K103" s="18">
        <v>665</v>
      </c>
      <c r="L103" s="17">
        <v>6460359.4699999997</v>
      </c>
      <c r="M103" s="18">
        <v>2747</v>
      </c>
      <c r="N103" s="17">
        <v>60107132.799999997</v>
      </c>
      <c r="O103" s="18">
        <v>0</v>
      </c>
      <c r="P103" s="17">
        <v>0</v>
      </c>
      <c r="Q103" s="18">
        <v>0</v>
      </c>
      <c r="R103" s="17">
        <v>0</v>
      </c>
      <c r="S103" s="18">
        <v>0</v>
      </c>
      <c r="T103" s="17">
        <v>0</v>
      </c>
      <c r="U103" s="37"/>
    </row>
    <row r="104" spans="1:21" x14ac:dyDescent="0.25">
      <c r="A104" s="27">
        <f t="shared" si="8"/>
        <v>82</v>
      </c>
      <c r="B104" s="29" t="s">
        <v>81</v>
      </c>
      <c r="C104" s="17">
        <f t="shared" si="6"/>
        <v>147686227.41999999</v>
      </c>
      <c r="D104" s="17">
        <v>95761527.439999998</v>
      </c>
      <c r="E104" s="18">
        <v>78082</v>
      </c>
      <c r="F104" s="17">
        <v>24101217.420000002</v>
      </c>
      <c r="G104" s="18">
        <v>8262</v>
      </c>
      <c r="H104" s="17">
        <v>3643973.97</v>
      </c>
      <c r="I104" s="18">
        <v>44428</v>
      </c>
      <c r="J104" s="17">
        <v>68016336.049999997</v>
      </c>
      <c r="K104" s="18">
        <v>698</v>
      </c>
      <c r="L104" s="17">
        <v>16440647.689999999</v>
      </c>
      <c r="M104" s="18">
        <v>1710</v>
      </c>
      <c r="N104" s="17">
        <v>35484052.289999999</v>
      </c>
      <c r="O104" s="18">
        <v>0</v>
      </c>
      <c r="P104" s="17">
        <v>0</v>
      </c>
      <c r="Q104" s="18">
        <v>0</v>
      </c>
      <c r="R104" s="17">
        <v>0</v>
      </c>
      <c r="S104" s="18">
        <v>0</v>
      </c>
      <c r="T104" s="17">
        <v>0</v>
      </c>
      <c r="U104" s="37"/>
    </row>
    <row r="105" spans="1:21" ht="30" x14ac:dyDescent="0.25">
      <c r="A105" s="27">
        <f t="shared" si="8"/>
        <v>83</v>
      </c>
      <c r="B105" s="29" t="s">
        <v>82</v>
      </c>
      <c r="C105" s="17">
        <f t="shared" si="6"/>
        <v>53793081.390000001</v>
      </c>
      <c r="D105" s="17">
        <v>0</v>
      </c>
      <c r="E105" s="18">
        <v>0</v>
      </c>
      <c r="F105" s="17">
        <v>0</v>
      </c>
      <c r="G105" s="18">
        <v>0</v>
      </c>
      <c r="H105" s="17">
        <v>0</v>
      </c>
      <c r="I105" s="18">
        <v>0</v>
      </c>
      <c r="J105" s="17">
        <v>0</v>
      </c>
      <c r="K105" s="18">
        <v>0</v>
      </c>
      <c r="L105" s="17">
        <v>0</v>
      </c>
      <c r="M105" s="18">
        <v>0</v>
      </c>
      <c r="N105" s="17">
        <v>0</v>
      </c>
      <c r="O105" s="18">
        <v>0</v>
      </c>
      <c r="P105" s="17">
        <v>0</v>
      </c>
      <c r="Q105" s="18">
        <v>0</v>
      </c>
      <c r="R105" s="17">
        <v>0</v>
      </c>
      <c r="S105" s="18">
        <v>25157</v>
      </c>
      <c r="T105" s="17">
        <v>53793081.390000001</v>
      </c>
      <c r="U105" s="37"/>
    </row>
    <row r="106" spans="1:21" ht="30" x14ac:dyDescent="0.25">
      <c r="A106" s="27">
        <f t="shared" si="8"/>
        <v>84</v>
      </c>
      <c r="B106" s="29" t="s">
        <v>83</v>
      </c>
      <c r="C106" s="17">
        <f t="shared" si="6"/>
        <v>9343671.1699999999</v>
      </c>
      <c r="D106" s="17">
        <v>2742541.25</v>
      </c>
      <c r="E106" s="18">
        <v>6582</v>
      </c>
      <c r="F106" s="17">
        <v>1234104.75</v>
      </c>
      <c r="G106" s="18">
        <v>0</v>
      </c>
      <c r="H106" s="17">
        <v>0</v>
      </c>
      <c r="I106" s="18">
        <v>3814</v>
      </c>
      <c r="J106" s="17">
        <v>1508436.5</v>
      </c>
      <c r="K106" s="18">
        <v>412</v>
      </c>
      <c r="L106" s="17">
        <v>6601129.9199999999</v>
      </c>
      <c r="M106" s="18">
        <v>0</v>
      </c>
      <c r="N106" s="17">
        <v>0</v>
      </c>
      <c r="O106" s="18">
        <v>0</v>
      </c>
      <c r="P106" s="17">
        <v>0</v>
      </c>
      <c r="Q106" s="18">
        <v>0</v>
      </c>
      <c r="R106" s="17">
        <v>0</v>
      </c>
      <c r="S106" s="18">
        <v>0</v>
      </c>
      <c r="T106" s="17">
        <v>0</v>
      </c>
      <c r="U106" s="37"/>
    </row>
    <row r="107" spans="1:21" ht="30" x14ac:dyDescent="0.25">
      <c r="A107" s="27">
        <f t="shared" si="8"/>
        <v>85</v>
      </c>
      <c r="B107" s="29" t="s">
        <v>146</v>
      </c>
      <c r="C107" s="17">
        <f t="shared" si="6"/>
        <v>143708578.75999999</v>
      </c>
      <c r="D107" s="17">
        <v>61957230.619999997</v>
      </c>
      <c r="E107" s="18">
        <v>38350</v>
      </c>
      <c r="F107" s="17">
        <v>12588312.27</v>
      </c>
      <c r="G107" s="18">
        <v>14430</v>
      </c>
      <c r="H107" s="17">
        <v>5279181.0999999996</v>
      </c>
      <c r="I107" s="18">
        <v>44291</v>
      </c>
      <c r="J107" s="17">
        <v>44089737.25</v>
      </c>
      <c r="K107" s="18">
        <v>1264</v>
      </c>
      <c r="L107" s="17">
        <v>12764003.029999999</v>
      </c>
      <c r="M107" s="18">
        <v>2684</v>
      </c>
      <c r="N107" s="17">
        <v>68987345.109999999</v>
      </c>
      <c r="O107" s="18">
        <v>669</v>
      </c>
      <c r="P107" s="17">
        <v>18162975.010000002</v>
      </c>
      <c r="Q107" s="18">
        <v>42</v>
      </c>
      <c r="R107" s="17">
        <v>6688430.29</v>
      </c>
      <c r="S107" s="18">
        <v>0</v>
      </c>
      <c r="T107" s="17">
        <v>0</v>
      </c>
      <c r="U107" s="37"/>
    </row>
    <row r="108" spans="1:21" x14ac:dyDescent="0.25">
      <c r="A108" s="27">
        <f t="shared" si="8"/>
        <v>86</v>
      </c>
      <c r="B108" s="29" t="s">
        <v>84</v>
      </c>
      <c r="C108" s="17">
        <f t="shared" si="6"/>
        <v>759595.47</v>
      </c>
      <c r="D108" s="17">
        <v>630528.06999999995</v>
      </c>
      <c r="E108" s="18">
        <v>352</v>
      </c>
      <c r="F108" s="17">
        <v>77113.66</v>
      </c>
      <c r="G108" s="18">
        <v>125</v>
      </c>
      <c r="H108" s="17">
        <v>69425.84</v>
      </c>
      <c r="I108" s="18">
        <v>612</v>
      </c>
      <c r="J108" s="17">
        <v>483988.57</v>
      </c>
      <c r="K108" s="18">
        <v>19</v>
      </c>
      <c r="L108" s="17">
        <v>129067.4</v>
      </c>
      <c r="M108" s="18">
        <v>0</v>
      </c>
      <c r="N108" s="17">
        <v>0</v>
      </c>
      <c r="O108" s="18">
        <v>0</v>
      </c>
      <c r="P108" s="17">
        <v>0</v>
      </c>
      <c r="Q108" s="18">
        <v>0</v>
      </c>
      <c r="R108" s="17">
        <v>0</v>
      </c>
      <c r="S108" s="18">
        <v>0</v>
      </c>
      <c r="T108" s="17">
        <v>0</v>
      </c>
      <c r="U108" s="37"/>
    </row>
    <row r="109" spans="1:21" x14ac:dyDescent="0.25">
      <c r="A109" s="27">
        <f t="shared" si="8"/>
        <v>87</v>
      </c>
      <c r="B109" s="29" t="s">
        <v>158</v>
      </c>
      <c r="C109" s="17">
        <f t="shared" si="6"/>
        <v>309236.37</v>
      </c>
      <c r="D109" s="17">
        <v>309236.37</v>
      </c>
      <c r="E109" s="18">
        <v>185</v>
      </c>
      <c r="F109" s="17">
        <v>54877.11</v>
      </c>
      <c r="G109" s="18">
        <v>52</v>
      </c>
      <c r="H109" s="17">
        <v>25714.74</v>
      </c>
      <c r="I109" s="18">
        <v>249</v>
      </c>
      <c r="J109" s="17">
        <v>228644.52</v>
      </c>
      <c r="K109" s="18">
        <v>0</v>
      </c>
      <c r="L109" s="17">
        <v>0</v>
      </c>
      <c r="M109" s="18">
        <v>0</v>
      </c>
      <c r="N109" s="17">
        <v>0</v>
      </c>
      <c r="O109" s="18">
        <v>0</v>
      </c>
      <c r="P109" s="17">
        <v>0</v>
      </c>
      <c r="Q109" s="18">
        <v>0</v>
      </c>
      <c r="R109" s="17">
        <v>0</v>
      </c>
      <c r="S109" s="18">
        <v>0</v>
      </c>
      <c r="T109" s="17">
        <v>0</v>
      </c>
      <c r="U109" s="37"/>
    </row>
    <row r="110" spans="1:21" x14ac:dyDescent="0.25">
      <c r="A110" s="27">
        <f t="shared" si="8"/>
        <v>88</v>
      </c>
      <c r="B110" s="29" t="s">
        <v>85</v>
      </c>
      <c r="C110" s="17">
        <f t="shared" si="6"/>
        <v>3485001.33</v>
      </c>
      <c r="D110" s="17">
        <v>3485001.33</v>
      </c>
      <c r="E110" s="18">
        <v>771</v>
      </c>
      <c r="F110" s="17">
        <v>235205.11</v>
      </c>
      <c r="G110" s="18">
        <v>396</v>
      </c>
      <c r="H110" s="17">
        <v>174924.24</v>
      </c>
      <c r="I110" s="18">
        <v>3202</v>
      </c>
      <c r="J110" s="17">
        <v>3074871.98</v>
      </c>
      <c r="K110" s="18">
        <v>0</v>
      </c>
      <c r="L110" s="17">
        <v>0</v>
      </c>
      <c r="M110" s="18">
        <v>0</v>
      </c>
      <c r="N110" s="17">
        <v>0</v>
      </c>
      <c r="O110" s="18">
        <v>0</v>
      </c>
      <c r="P110" s="17">
        <v>0</v>
      </c>
      <c r="Q110" s="18">
        <v>0</v>
      </c>
      <c r="R110" s="17">
        <v>0</v>
      </c>
      <c r="S110" s="18">
        <v>0</v>
      </c>
      <c r="T110" s="17">
        <v>0</v>
      </c>
      <c r="U110" s="37"/>
    </row>
    <row r="111" spans="1:21" x14ac:dyDescent="0.25">
      <c r="A111" s="27">
        <f t="shared" si="8"/>
        <v>89</v>
      </c>
      <c r="B111" s="29" t="s">
        <v>86</v>
      </c>
      <c r="C111" s="17">
        <f t="shared" si="6"/>
        <v>12176174.029999999</v>
      </c>
      <c r="D111" s="17">
        <v>230021</v>
      </c>
      <c r="E111" s="18">
        <v>1419</v>
      </c>
      <c r="F111" s="17">
        <v>228212.12</v>
      </c>
      <c r="G111" s="18">
        <v>0</v>
      </c>
      <c r="H111" s="17">
        <v>0</v>
      </c>
      <c r="I111" s="18">
        <v>4</v>
      </c>
      <c r="J111" s="17">
        <v>1808.88</v>
      </c>
      <c r="K111" s="18">
        <v>168</v>
      </c>
      <c r="L111" s="17">
        <v>6504937.2999999998</v>
      </c>
      <c r="M111" s="18">
        <v>80</v>
      </c>
      <c r="N111" s="17">
        <v>5441215.7300000004</v>
      </c>
      <c r="O111" s="18">
        <v>0</v>
      </c>
      <c r="P111" s="17">
        <v>0</v>
      </c>
      <c r="Q111" s="18">
        <v>74</v>
      </c>
      <c r="R111" s="17">
        <v>5148686.17</v>
      </c>
      <c r="S111" s="18">
        <v>0</v>
      </c>
      <c r="T111" s="17">
        <v>0</v>
      </c>
      <c r="U111" s="37"/>
    </row>
    <row r="112" spans="1:21" x14ac:dyDescent="0.25">
      <c r="A112" s="27">
        <f t="shared" si="8"/>
        <v>90</v>
      </c>
      <c r="B112" s="29" t="s">
        <v>87</v>
      </c>
      <c r="C112" s="17">
        <f t="shared" si="6"/>
        <v>2021014.8</v>
      </c>
      <c r="D112" s="17">
        <v>2021014.8</v>
      </c>
      <c r="E112" s="18">
        <v>0</v>
      </c>
      <c r="F112" s="17">
        <v>0</v>
      </c>
      <c r="G112" s="18">
        <v>0</v>
      </c>
      <c r="H112" s="17">
        <v>0</v>
      </c>
      <c r="I112" s="18">
        <v>0</v>
      </c>
      <c r="J112" s="17">
        <v>2021014.8</v>
      </c>
      <c r="K112" s="18">
        <v>0</v>
      </c>
      <c r="L112" s="17">
        <v>0</v>
      </c>
      <c r="M112" s="18">
        <v>0</v>
      </c>
      <c r="N112" s="17">
        <v>0</v>
      </c>
      <c r="O112" s="18">
        <v>0</v>
      </c>
      <c r="P112" s="17">
        <v>0</v>
      </c>
      <c r="Q112" s="18">
        <v>0</v>
      </c>
      <c r="R112" s="17">
        <v>0</v>
      </c>
      <c r="S112" s="18">
        <v>0</v>
      </c>
      <c r="T112" s="17">
        <v>0</v>
      </c>
      <c r="U112" s="37"/>
    </row>
    <row r="113" spans="1:21" x14ac:dyDescent="0.25">
      <c r="A113" s="27">
        <f t="shared" si="8"/>
        <v>91</v>
      </c>
      <c r="B113" s="29" t="s">
        <v>141</v>
      </c>
      <c r="C113" s="17">
        <f t="shared" si="6"/>
        <v>488977.44</v>
      </c>
      <c r="D113" s="17">
        <v>488977.44</v>
      </c>
      <c r="E113" s="18">
        <v>690</v>
      </c>
      <c r="F113" s="17">
        <v>210481.74</v>
      </c>
      <c r="G113" s="18">
        <v>0</v>
      </c>
      <c r="H113" s="17">
        <v>0</v>
      </c>
      <c r="I113" s="18">
        <v>290</v>
      </c>
      <c r="J113" s="17">
        <v>278495.7</v>
      </c>
      <c r="K113" s="18">
        <v>0</v>
      </c>
      <c r="L113" s="17">
        <v>0</v>
      </c>
      <c r="M113" s="18">
        <v>0</v>
      </c>
      <c r="N113" s="17">
        <v>0</v>
      </c>
      <c r="O113" s="18">
        <v>0</v>
      </c>
      <c r="P113" s="17">
        <v>0</v>
      </c>
      <c r="Q113" s="18">
        <v>0</v>
      </c>
      <c r="R113" s="17">
        <v>0</v>
      </c>
      <c r="S113" s="18">
        <v>0</v>
      </c>
      <c r="T113" s="17">
        <v>0</v>
      </c>
      <c r="U113" s="37"/>
    </row>
    <row r="114" spans="1:21" x14ac:dyDescent="0.25">
      <c r="A114" s="27">
        <f t="shared" si="8"/>
        <v>92</v>
      </c>
      <c r="B114" s="29" t="s">
        <v>142</v>
      </c>
      <c r="C114" s="17">
        <f t="shared" si="6"/>
        <v>928138.85</v>
      </c>
      <c r="D114" s="17">
        <v>753461.89</v>
      </c>
      <c r="E114" s="18">
        <v>2577</v>
      </c>
      <c r="F114" s="17">
        <v>556086.23</v>
      </c>
      <c r="G114" s="18">
        <v>0</v>
      </c>
      <c r="H114" s="17">
        <v>0</v>
      </c>
      <c r="I114" s="18">
        <v>315</v>
      </c>
      <c r="J114" s="17">
        <v>197375.66</v>
      </c>
      <c r="K114" s="18">
        <v>29</v>
      </c>
      <c r="L114" s="17">
        <v>174676.96</v>
      </c>
      <c r="M114" s="18">
        <v>0</v>
      </c>
      <c r="N114" s="17">
        <v>0</v>
      </c>
      <c r="O114" s="18">
        <v>0</v>
      </c>
      <c r="P114" s="17">
        <v>0</v>
      </c>
      <c r="Q114" s="18">
        <v>0</v>
      </c>
      <c r="R114" s="17">
        <v>0</v>
      </c>
      <c r="S114" s="18">
        <v>0</v>
      </c>
      <c r="T114" s="17">
        <v>0</v>
      </c>
      <c r="U114" s="37"/>
    </row>
    <row r="115" spans="1:21" x14ac:dyDescent="0.25">
      <c r="A115" s="27"/>
      <c r="B115" s="54" t="s">
        <v>88</v>
      </c>
      <c r="C115" s="17">
        <f t="shared" si="6"/>
        <v>0</v>
      </c>
      <c r="D115" s="17">
        <v>0</v>
      </c>
      <c r="E115" s="18">
        <v>0</v>
      </c>
      <c r="F115" s="17">
        <v>0</v>
      </c>
      <c r="G115" s="18">
        <v>0</v>
      </c>
      <c r="H115" s="17">
        <v>0</v>
      </c>
      <c r="I115" s="18">
        <v>0</v>
      </c>
      <c r="J115" s="17">
        <v>0</v>
      </c>
      <c r="K115" s="18">
        <v>0</v>
      </c>
      <c r="L115" s="17">
        <v>0</v>
      </c>
      <c r="M115" s="18">
        <v>0</v>
      </c>
      <c r="N115" s="17">
        <v>0</v>
      </c>
      <c r="O115" s="18">
        <v>0</v>
      </c>
      <c r="P115" s="17">
        <v>0</v>
      </c>
      <c r="Q115" s="18">
        <v>0</v>
      </c>
      <c r="R115" s="17">
        <v>0</v>
      </c>
      <c r="S115" s="18">
        <v>0</v>
      </c>
      <c r="T115" s="17">
        <v>0</v>
      </c>
      <c r="U115" s="37"/>
    </row>
    <row r="116" spans="1:21" x14ac:dyDescent="0.25">
      <c r="A116" s="27">
        <f>1+A114</f>
        <v>93</v>
      </c>
      <c r="B116" s="29" t="s">
        <v>89</v>
      </c>
      <c r="C116" s="17">
        <f t="shared" si="6"/>
        <v>218358768.46000001</v>
      </c>
      <c r="D116" s="17">
        <v>102005432.84</v>
      </c>
      <c r="E116" s="18">
        <v>93861</v>
      </c>
      <c r="F116" s="17">
        <v>41466487.560000002</v>
      </c>
      <c r="G116" s="18">
        <v>13071</v>
      </c>
      <c r="H116" s="17">
        <v>5899234.2699999996</v>
      </c>
      <c r="I116" s="18">
        <v>38240</v>
      </c>
      <c r="J116" s="17">
        <v>54639711.009999998</v>
      </c>
      <c r="K116" s="18">
        <v>1040</v>
      </c>
      <c r="L116" s="17">
        <v>11955072.880000001</v>
      </c>
      <c r="M116" s="18">
        <v>3661</v>
      </c>
      <c r="N116" s="17">
        <v>70454117.450000003</v>
      </c>
      <c r="O116" s="18">
        <v>0</v>
      </c>
      <c r="P116" s="17"/>
      <c r="Q116" s="18">
        <v>0</v>
      </c>
      <c r="R116" s="17">
        <v>0</v>
      </c>
      <c r="S116" s="18">
        <v>12431</v>
      </c>
      <c r="T116" s="17">
        <v>33944145.289999999</v>
      </c>
      <c r="U116" s="37"/>
    </row>
    <row r="117" spans="1:21" x14ac:dyDescent="0.25">
      <c r="A117" s="27">
        <f>1+A116</f>
        <v>94</v>
      </c>
      <c r="B117" s="29" t="s">
        <v>90</v>
      </c>
      <c r="C117" s="17">
        <f t="shared" si="6"/>
        <v>16424121.869999999</v>
      </c>
      <c r="D117" s="17">
        <v>3045731.55</v>
      </c>
      <c r="E117" s="18">
        <v>1376</v>
      </c>
      <c r="F117" s="17">
        <v>206219.22</v>
      </c>
      <c r="G117" s="18">
        <v>2087</v>
      </c>
      <c r="H117" s="17">
        <v>820571.53</v>
      </c>
      <c r="I117" s="18">
        <v>4093</v>
      </c>
      <c r="J117" s="17">
        <v>2018940.8</v>
      </c>
      <c r="K117" s="18">
        <v>1066</v>
      </c>
      <c r="L117" s="17">
        <v>13378390.32</v>
      </c>
      <c r="M117" s="18">
        <v>0</v>
      </c>
      <c r="N117" s="17">
        <v>0</v>
      </c>
      <c r="O117" s="18">
        <v>0</v>
      </c>
      <c r="P117" s="17">
        <v>0</v>
      </c>
      <c r="Q117" s="18">
        <v>0</v>
      </c>
      <c r="R117" s="17">
        <v>0</v>
      </c>
      <c r="S117" s="18">
        <v>0</v>
      </c>
      <c r="T117" s="17">
        <v>0</v>
      </c>
      <c r="U117" s="37"/>
    </row>
    <row r="118" spans="1:21" x14ac:dyDescent="0.25">
      <c r="A118" s="27">
        <f>1+A117</f>
        <v>95</v>
      </c>
      <c r="B118" s="29" t="s">
        <v>91</v>
      </c>
      <c r="C118" s="17">
        <f t="shared" si="6"/>
        <v>17784709.670000002</v>
      </c>
      <c r="D118" s="17">
        <v>8682016.1400000006</v>
      </c>
      <c r="E118" s="18">
        <v>0</v>
      </c>
      <c r="F118" s="17">
        <v>0</v>
      </c>
      <c r="G118" s="18">
        <v>0</v>
      </c>
      <c r="H118" s="17">
        <v>0</v>
      </c>
      <c r="I118" s="18">
        <v>15070</v>
      </c>
      <c r="J118" s="17">
        <v>8682016.1400000006</v>
      </c>
      <c r="K118" s="18">
        <v>500</v>
      </c>
      <c r="L118" s="17">
        <v>3864015.92</v>
      </c>
      <c r="M118" s="18">
        <v>268</v>
      </c>
      <c r="N118" s="17">
        <v>5238677.6100000003</v>
      </c>
      <c r="O118" s="18">
        <v>0</v>
      </c>
      <c r="P118" s="17">
        <v>0</v>
      </c>
      <c r="Q118" s="18">
        <v>0</v>
      </c>
      <c r="R118" s="17">
        <v>0</v>
      </c>
      <c r="S118" s="18">
        <v>0</v>
      </c>
      <c r="T118" s="17">
        <v>0</v>
      </c>
      <c r="U118" s="37"/>
    </row>
    <row r="119" spans="1:21" x14ac:dyDescent="0.25">
      <c r="A119" s="27">
        <f>1+A118</f>
        <v>96</v>
      </c>
      <c r="B119" s="29" t="s">
        <v>159</v>
      </c>
      <c r="C119" s="17">
        <f t="shared" si="6"/>
        <v>968529.22</v>
      </c>
      <c r="D119" s="17">
        <v>968529.22</v>
      </c>
      <c r="E119" s="18">
        <v>0</v>
      </c>
      <c r="F119" s="17">
        <v>0</v>
      </c>
      <c r="G119" s="18">
        <v>0</v>
      </c>
      <c r="H119" s="17">
        <v>0</v>
      </c>
      <c r="I119" s="18">
        <v>2084</v>
      </c>
      <c r="J119" s="17">
        <v>968529.22</v>
      </c>
      <c r="K119" s="18">
        <v>0</v>
      </c>
      <c r="L119" s="17">
        <v>0</v>
      </c>
      <c r="M119" s="18">
        <v>0</v>
      </c>
      <c r="N119" s="17">
        <v>0</v>
      </c>
      <c r="O119" s="18">
        <v>0</v>
      </c>
      <c r="P119" s="17">
        <v>0</v>
      </c>
      <c r="Q119" s="18">
        <v>0</v>
      </c>
      <c r="R119" s="17">
        <v>0</v>
      </c>
      <c r="S119" s="18">
        <v>0</v>
      </c>
      <c r="T119" s="17">
        <v>0</v>
      </c>
      <c r="U119" s="37"/>
    </row>
    <row r="120" spans="1:21" x14ac:dyDescent="0.25">
      <c r="A120" s="27">
        <f>1+A119</f>
        <v>97</v>
      </c>
      <c r="B120" s="29" t="s">
        <v>143</v>
      </c>
      <c r="C120" s="17">
        <f t="shared" si="6"/>
        <v>498137.24</v>
      </c>
      <c r="D120" s="17">
        <v>498137.24</v>
      </c>
      <c r="E120" s="18">
        <v>0</v>
      </c>
      <c r="F120" s="17">
        <v>0</v>
      </c>
      <c r="G120" s="18">
        <v>0</v>
      </c>
      <c r="H120" s="17">
        <v>0</v>
      </c>
      <c r="I120" s="18">
        <v>852</v>
      </c>
      <c r="J120" s="17">
        <v>498137.24</v>
      </c>
      <c r="K120" s="18">
        <v>0</v>
      </c>
      <c r="L120" s="17">
        <v>0</v>
      </c>
      <c r="M120" s="18">
        <v>0</v>
      </c>
      <c r="N120" s="17">
        <v>0</v>
      </c>
      <c r="O120" s="18">
        <v>0</v>
      </c>
      <c r="P120" s="17">
        <v>0</v>
      </c>
      <c r="Q120" s="18">
        <v>0</v>
      </c>
      <c r="R120" s="17">
        <v>0</v>
      </c>
      <c r="S120" s="18">
        <v>0</v>
      </c>
      <c r="T120" s="17">
        <v>0</v>
      </c>
      <c r="U120" s="37"/>
    </row>
    <row r="121" spans="1:21" x14ac:dyDescent="0.25">
      <c r="A121" s="27"/>
      <c r="B121" s="54" t="s">
        <v>92</v>
      </c>
      <c r="C121" s="17">
        <f t="shared" si="6"/>
        <v>0</v>
      </c>
      <c r="D121" s="17">
        <v>0</v>
      </c>
      <c r="E121" s="18">
        <v>0</v>
      </c>
      <c r="F121" s="17">
        <v>0</v>
      </c>
      <c r="G121" s="18">
        <v>0</v>
      </c>
      <c r="H121" s="17">
        <v>0</v>
      </c>
      <c r="I121" s="18">
        <v>0</v>
      </c>
      <c r="J121" s="17">
        <v>0</v>
      </c>
      <c r="K121" s="18">
        <v>0</v>
      </c>
      <c r="L121" s="17">
        <v>0</v>
      </c>
      <c r="M121" s="18">
        <v>0</v>
      </c>
      <c r="N121" s="17">
        <v>0</v>
      </c>
      <c r="O121" s="18">
        <v>0</v>
      </c>
      <c r="P121" s="17">
        <v>0</v>
      </c>
      <c r="Q121" s="18">
        <v>0</v>
      </c>
      <c r="R121" s="17">
        <v>0</v>
      </c>
      <c r="S121" s="18">
        <v>0</v>
      </c>
      <c r="T121" s="17">
        <v>0</v>
      </c>
      <c r="U121" s="37"/>
    </row>
    <row r="122" spans="1:21" ht="30" x14ac:dyDescent="0.25">
      <c r="A122" s="27">
        <f>1+A120</f>
        <v>98</v>
      </c>
      <c r="B122" s="29" t="s">
        <v>93</v>
      </c>
      <c r="C122" s="17">
        <f t="shared" si="6"/>
        <v>84407930.140000001</v>
      </c>
      <c r="D122" s="17">
        <v>52226030.880000003</v>
      </c>
      <c r="E122" s="18">
        <v>29161</v>
      </c>
      <c r="F122" s="17">
        <v>18941378.420000002</v>
      </c>
      <c r="G122" s="18">
        <v>1471</v>
      </c>
      <c r="H122" s="17">
        <v>594657.97</v>
      </c>
      <c r="I122" s="18">
        <v>14671</v>
      </c>
      <c r="J122" s="17">
        <v>32689994.489999998</v>
      </c>
      <c r="K122" s="18">
        <v>336</v>
      </c>
      <c r="L122" s="17">
        <v>2361681.3199999998</v>
      </c>
      <c r="M122" s="18">
        <v>1364</v>
      </c>
      <c r="N122" s="17">
        <v>20303984.77</v>
      </c>
      <c r="O122" s="18">
        <v>0</v>
      </c>
      <c r="P122" s="17">
        <v>0</v>
      </c>
      <c r="Q122" s="18">
        <v>0</v>
      </c>
      <c r="R122" s="17">
        <v>0</v>
      </c>
      <c r="S122" s="18">
        <v>3396</v>
      </c>
      <c r="T122" s="17">
        <v>9516233.1699999999</v>
      </c>
      <c r="U122" s="37"/>
    </row>
    <row r="123" spans="1:21" x14ac:dyDescent="0.25">
      <c r="A123" s="27"/>
      <c r="B123" s="54" t="s">
        <v>94</v>
      </c>
      <c r="C123" s="17">
        <f t="shared" si="6"/>
        <v>0</v>
      </c>
      <c r="D123" s="17">
        <v>0</v>
      </c>
      <c r="E123" s="18">
        <v>0</v>
      </c>
      <c r="F123" s="17">
        <v>0</v>
      </c>
      <c r="G123" s="18">
        <v>0</v>
      </c>
      <c r="H123" s="17">
        <v>0</v>
      </c>
      <c r="I123" s="18">
        <v>0</v>
      </c>
      <c r="J123" s="17">
        <v>0</v>
      </c>
      <c r="K123" s="18">
        <v>0</v>
      </c>
      <c r="L123" s="17">
        <v>0</v>
      </c>
      <c r="M123" s="18">
        <v>0</v>
      </c>
      <c r="N123" s="17">
        <v>0</v>
      </c>
      <c r="O123" s="18">
        <v>0</v>
      </c>
      <c r="P123" s="17">
        <v>0</v>
      </c>
      <c r="Q123" s="18">
        <v>0</v>
      </c>
      <c r="R123" s="17">
        <v>0</v>
      </c>
      <c r="S123" s="18">
        <v>0</v>
      </c>
      <c r="T123" s="17">
        <v>0</v>
      </c>
      <c r="U123" s="37"/>
    </row>
    <row r="124" spans="1:21" x14ac:dyDescent="0.25">
      <c r="A124" s="27">
        <f>1+A122</f>
        <v>99</v>
      </c>
      <c r="B124" s="29" t="s">
        <v>95</v>
      </c>
      <c r="C124" s="17">
        <f t="shared" si="6"/>
        <v>137909633.05000001</v>
      </c>
      <c r="D124" s="17">
        <v>68146675.989999995</v>
      </c>
      <c r="E124" s="18">
        <v>55321</v>
      </c>
      <c r="F124" s="17">
        <v>24501751.829999998</v>
      </c>
      <c r="G124" s="18">
        <v>15413</v>
      </c>
      <c r="H124" s="17">
        <v>6890093.3600000003</v>
      </c>
      <c r="I124" s="18">
        <v>33097</v>
      </c>
      <c r="J124" s="17">
        <v>36754830.799999997</v>
      </c>
      <c r="K124" s="18">
        <v>958</v>
      </c>
      <c r="L124" s="17">
        <v>13173784.5</v>
      </c>
      <c r="M124" s="18">
        <v>2366</v>
      </c>
      <c r="N124" s="17">
        <v>42859364.009999998</v>
      </c>
      <c r="O124" s="18">
        <v>0</v>
      </c>
      <c r="P124" s="17">
        <v>0</v>
      </c>
      <c r="Q124" s="18">
        <v>0</v>
      </c>
      <c r="R124" s="17">
        <v>0</v>
      </c>
      <c r="S124" s="18">
        <v>8911</v>
      </c>
      <c r="T124" s="17">
        <v>13729808.550000001</v>
      </c>
      <c r="U124" s="37"/>
    </row>
    <row r="125" spans="1:21" x14ac:dyDescent="0.25">
      <c r="A125" s="27"/>
      <c r="B125" s="54" t="s">
        <v>96</v>
      </c>
      <c r="C125" s="17">
        <f t="shared" si="6"/>
        <v>0</v>
      </c>
      <c r="D125" s="17">
        <v>0</v>
      </c>
      <c r="E125" s="18">
        <v>0</v>
      </c>
      <c r="F125" s="17">
        <v>0</v>
      </c>
      <c r="G125" s="18">
        <v>0</v>
      </c>
      <c r="H125" s="17">
        <v>0</v>
      </c>
      <c r="I125" s="18">
        <v>0</v>
      </c>
      <c r="J125" s="17">
        <v>0</v>
      </c>
      <c r="K125" s="18">
        <v>0</v>
      </c>
      <c r="L125" s="17">
        <v>0</v>
      </c>
      <c r="M125" s="18">
        <v>0</v>
      </c>
      <c r="N125" s="17">
        <v>0</v>
      </c>
      <c r="O125" s="18">
        <v>0</v>
      </c>
      <c r="P125" s="17">
        <v>0</v>
      </c>
      <c r="Q125" s="18">
        <v>0</v>
      </c>
      <c r="R125" s="17">
        <v>0</v>
      </c>
      <c r="S125" s="18">
        <v>0</v>
      </c>
      <c r="T125" s="17">
        <v>0</v>
      </c>
      <c r="U125" s="37"/>
    </row>
    <row r="126" spans="1:21" ht="30" x14ac:dyDescent="0.25">
      <c r="A126" s="27">
        <f>A124+1</f>
        <v>100</v>
      </c>
      <c r="B126" s="29" t="s">
        <v>97</v>
      </c>
      <c r="C126" s="17">
        <f t="shared" si="6"/>
        <v>118712402.22</v>
      </c>
      <c r="D126" s="17">
        <v>57556229.719999999</v>
      </c>
      <c r="E126" s="18">
        <v>45098</v>
      </c>
      <c r="F126" s="17">
        <v>11898595.720000001</v>
      </c>
      <c r="G126" s="18">
        <v>19838</v>
      </c>
      <c r="H126" s="17">
        <v>9327563.0199999996</v>
      </c>
      <c r="I126" s="18">
        <v>42198</v>
      </c>
      <c r="J126" s="17">
        <v>36330070.979999997</v>
      </c>
      <c r="K126" s="18">
        <v>1132</v>
      </c>
      <c r="L126" s="17">
        <v>10336725.24</v>
      </c>
      <c r="M126" s="18">
        <v>1877</v>
      </c>
      <c r="N126" s="17">
        <v>37843982.07</v>
      </c>
      <c r="O126" s="18">
        <v>0</v>
      </c>
      <c r="P126" s="17">
        <v>0</v>
      </c>
      <c r="Q126" s="18">
        <v>0</v>
      </c>
      <c r="R126" s="17">
        <v>0</v>
      </c>
      <c r="S126" s="18">
        <v>8611</v>
      </c>
      <c r="T126" s="17">
        <v>12975465.189999999</v>
      </c>
      <c r="U126" s="37"/>
    </row>
    <row r="127" spans="1:21" x14ac:dyDescent="0.25">
      <c r="A127" s="27"/>
      <c r="B127" s="54" t="s">
        <v>99</v>
      </c>
      <c r="C127" s="17">
        <f t="shared" si="6"/>
        <v>0</v>
      </c>
      <c r="D127" s="17">
        <v>0</v>
      </c>
      <c r="E127" s="18">
        <v>0</v>
      </c>
      <c r="F127" s="17">
        <v>0</v>
      </c>
      <c r="G127" s="18">
        <v>0</v>
      </c>
      <c r="H127" s="17">
        <v>0</v>
      </c>
      <c r="I127" s="18">
        <v>0</v>
      </c>
      <c r="J127" s="17">
        <v>0</v>
      </c>
      <c r="K127" s="18">
        <v>0</v>
      </c>
      <c r="L127" s="17">
        <v>0</v>
      </c>
      <c r="M127" s="18">
        <v>0</v>
      </c>
      <c r="N127" s="17">
        <v>0</v>
      </c>
      <c r="O127" s="18">
        <v>0</v>
      </c>
      <c r="P127" s="17">
        <v>0</v>
      </c>
      <c r="Q127" s="18">
        <v>0</v>
      </c>
      <c r="R127" s="17">
        <v>0</v>
      </c>
      <c r="S127" s="18">
        <v>0</v>
      </c>
      <c r="T127" s="17">
        <v>0</v>
      </c>
      <c r="U127" s="37"/>
    </row>
    <row r="128" spans="1:21" x14ac:dyDescent="0.25">
      <c r="A128" s="27">
        <f>1+A126</f>
        <v>101</v>
      </c>
      <c r="B128" s="29" t="s">
        <v>100</v>
      </c>
      <c r="C128" s="17">
        <f t="shared" si="6"/>
        <v>146357451.33000001</v>
      </c>
      <c r="D128" s="17">
        <v>90862933.909999996</v>
      </c>
      <c r="E128" s="18">
        <v>66029</v>
      </c>
      <c r="F128" s="17">
        <v>39032151</v>
      </c>
      <c r="G128" s="18">
        <v>8022</v>
      </c>
      <c r="H128" s="17">
        <v>3604540.89</v>
      </c>
      <c r="I128" s="18">
        <v>36948</v>
      </c>
      <c r="J128" s="17">
        <v>48226242.020000003</v>
      </c>
      <c r="K128" s="18">
        <v>932</v>
      </c>
      <c r="L128" s="17">
        <v>10067043.33</v>
      </c>
      <c r="M128" s="18">
        <v>1971</v>
      </c>
      <c r="N128" s="17">
        <v>31815482.739999998</v>
      </c>
      <c r="O128" s="18">
        <v>0</v>
      </c>
      <c r="P128" s="17">
        <v>0</v>
      </c>
      <c r="Q128" s="18">
        <v>0</v>
      </c>
      <c r="R128" s="17">
        <v>0</v>
      </c>
      <c r="S128" s="18">
        <v>6152</v>
      </c>
      <c r="T128" s="17">
        <v>13611991.35</v>
      </c>
      <c r="U128" s="37"/>
    </row>
    <row r="129" spans="1:21" x14ac:dyDescent="0.25">
      <c r="A129" s="27"/>
      <c r="B129" s="54" t="s">
        <v>101</v>
      </c>
      <c r="C129" s="17">
        <f t="shared" si="6"/>
        <v>0</v>
      </c>
      <c r="D129" s="17">
        <v>0</v>
      </c>
      <c r="E129" s="18">
        <v>0</v>
      </c>
      <c r="F129" s="17">
        <v>0</v>
      </c>
      <c r="G129" s="18">
        <v>0</v>
      </c>
      <c r="H129" s="17">
        <v>0</v>
      </c>
      <c r="I129" s="18">
        <v>0</v>
      </c>
      <c r="J129" s="17">
        <v>0</v>
      </c>
      <c r="K129" s="18">
        <v>0</v>
      </c>
      <c r="L129" s="17">
        <v>0</v>
      </c>
      <c r="M129" s="18">
        <v>0</v>
      </c>
      <c r="N129" s="17">
        <v>0</v>
      </c>
      <c r="O129" s="18">
        <v>0</v>
      </c>
      <c r="P129" s="17">
        <v>0</v>
      </c>
      <c r="Q129" s="18">
        <v>0</v>
      </c>
      <c r="R129" s="17">
        <v>0</v>
      </c>
      <c r="S129" s="18">
        <v>0</v>
      </c>
      <c r="T129" s="17">
        <v>0</v>
      </c>
      <c r="U129" s="37"/>
    </row>
    <row r="130" spans="1:21" ht="30" x14ac:dyDescent="0.25">
      <c r="A130" s="27">
        <f>1+A128</f>
        <v>102</v>
      </c>
      <c r="B130" s="29" t="s">
        <v>102</v>
      </c>
      <c r="C130" s="17">
        <f t="shared" si="6"/>
        <v>158310750.02000001</v>
      </c>
      <c r="D130" s="17">
        <v>77458800.480000004</v>
      </c>
      <c r="E130" s="18">
        <v>78876</v>
      </c>
      <c r="F130" s="17">
        <v>28215552.43</v>
      </c>
      <c r="G130" s="18">
        <v>15466</v>
      </c>
      <c r="H130" s="17">
        <v>7215146.04</v>
      </c>
      <c r="I130" s="18">
        <v>36038</v>
      </c>
      <c r="J130" s="17">
        <v>42028102.009999998</v>
      </c>
      <c r="K130" s="18">
        <v>1158</v>
      </c>
      <c r="L130" s="17">
        <v>11254561.18</v>
      </c>
      <c r="M130" s="18">
        <v>2686</v>
      </c>
      <c r="N130" s="17">
        <v>54504760.32</v>
      </c>
      <c r="O130" s="18">
        <v>0</v>
      </c>
      <c r="P130" s="17">
        <v>0</v>
      </c>
      <c r="Q130" s="18">
        <v>0</v>
      </c>
      <c r="R130" s="17">
        <v>0</v>
      </c>
      <c r="S130" s="18">
        <v>8367</v>
      </c>
      <c r="T130" s="17">
        <v>15092628.039999999</v>
      </c>
      <c r="U130" s="37"/>
    </row>
    <row r="131" spans="1:21" x14ac:dyDescent="0.25">
      <c r="A131" s="27"/>
      <c r="B131" s="54" t="s">
        <v>103</v>
      </c>
      <c r="C131" s="17">
        <f t="shared" si="6"/>
        <v>0</v>
      </c>
      <c r="D131" s="17">
        <v>0</v>
      </c>
      <c r="E131" s="18">
        <v>0</v>
      </c>
      <c r="F131" s="17">
        <v>0</v>
      </c>
      <c r="G131" s="18">
        <v>0</v>
      </c>
      <c r="H131" s="17">
        <v>0</v>
      </c>
      <c r="I131" s="18">
        <v>0</v>
      </c>
      <c r="J131" s="17">
        <v>0</v>
      </c>
      <c r="K131" s="18">
        <v>0</v>
      </c>
      <c r="L131" s="17">
        <v>0</v>
      </c>
      <c r="M131" s="18">
        <v>0</v>
      </c>
      <c r="N131" s="17">
        <v>0</v>
      </c>
      <c r="O131" s="18">
        <v>0</v>
      </c>
      <c r="P131" s="17">
        <v>0</v>
      </c>
      <c r="Q131" s="18">
        <v>0</v>
      </c>
      <c r="R131" s="17">
        <v>0</v>
      </c>
      <c r="S131" s="18">
        <v>0</v>
      </c>
      <c r="T131" s="17">
        <v>0</v>
      </c>
      <c r="U131" s="37"/>
    </row>
    <row r="132" spans="1:21" ht="30" x14ac:dyDescent="0.25">
      <c r="A132" s="27">
        <f>1+A130</f>
        <v>103</v>
      </c>
      <c r="B132" s="29" t="s">
        <v>160</v>
      </c>
      <c r="C132" s="17">
        <f t="shared" si="6"/>
        <v>35128247.909999996</v>
      </c>
      <c r="D132" s="17">
        <v>0</v>
      </c>
      <c r="E132" s="18">
        <v>0</v>
      </c>
      <c r="F132" s="17">
        <v>0</v>
      </c>
      <c r="G132" s="18">
        <v>0</v>
      </c>
      <c r="H132" s="17">
        <v>0</v>
      </c>
      <c r="I132" s="18">
        <v>0</v>
      </c>
      <c r="J132" s="17">
        <v>0</v>
      </c>
      <c r="K132" s="18">
        <v>0</v>
      </c>
      <c r="L132" s="17">
        <v>0</v>
      </c>
      <c r="M132" s="18">
        <v>210</v>
      </c>
      <c r="N132" s="17">
        <v>35128247.909999996</v>
      </c>
      <c r="O132" s="18">
        <v>0</v>
      </c>
      <c r="P132" s="17">
        <v>0</v>
      </c>
      <c r="Q132" s="18">
        <v>210</v>
      </c>
      <c r="R132" s="17">
        <v>35128247.909999996</v>
      </c>
      <c r="S132" s="18">
        <v>0</v>
      </c>
      <c r="T132" s="17">
        <v>0</v>
      </c>
      <c r="U132" s="37"/>
    </row>
    <row r="133" spans="1:21" x14ac:dyDescent="0.25">
      <c r="A133" s="27"/>
      <c r="B133" s="54" t="s">
        <v>105</v>
      </c>
      <c r="C133" s="17">
        <f t="shared" si="6"/>
        <v>0</v>
      </c>
      <c r="D133" s="17">
        <v>0</v>
      </c>
      <c r="E133" s="18">
        <v>0</v>
      </c>
      <c r="F133" s="17">
        <v>0</v>
      </c>
      <c r="G133" s="18">
        <v>0</v>
      </c>
      <c r="H133" s="17">
        <v>0</v>
      </c>
      <c r="I133" s="18">
        <v>0</v>
      </c>
      <c r="J133" s="17">
        <v>0</v>
      </c>
      <c r="K133" s="18">
        <v>0</v>
      </c>
      <c r="L133" s="17">
        <v>0</v>
      </c>
      <c r="M133" s="18">
        <v>0</v>
      </c>
      <c r="N133" s="17">
        <v>0</v>
      </c>
      <c r="O133" s="18">
        <v>0</v>
      </c>
      <c r="P133" s="17">
        <v>0</v>
      </c>
      <c r="Q133" s="18">
        <v>0</v>
      </c>
      <c r="R133" s="17">
        <v>0</v>
      </c>
      <c r="S133" s="18">
        <v>0</v>
      </c>
      <c r="T133" s="17">
        <v>0</v>
      </c>
      <c r="U133" s="37"/>
    </row>
    <row r="134" spans="1:21" ht="30" x14ac:dyDescent="0.25">
      <c r="A134" s="27">
        <f>1+A132</f>
        <v>104</v>
      </c>
      <c r="B134" s="29" t="s">
        <v>161</v>
      </c>
      <c r="C134" s="17">
        <f t="shared" si="6"/>
        <v>74314405.140000001</v>
      </c>
      <c r="D134" s="17">
        <v>5315362.7699999996</v>
      </c>
      <c r="E134" s="18">
        <v>13265</v>
      </c>
      <c r="F134" s="17">
        <v>3751477.72</v>
      </c>
      <c r="G134" s="18">
        <v>258</v>
      </c>
      <c r="H134" s="17">
        <v>108841.88</v>
      </c>
      <c r="I134" s="18">
        <v>3659</v>
      </c>
      <c r="J134" s="17">
        <v>1455043.17</v>
      </c>
      <c r="K134" s="18">
        <v>817</v>
      </c>
      <c r="L134" s="17">
        <v>12260992.07</v>
      </c>
      <c r="M134" s="18">
        <v>1144</v>
      </c>
      <c r="N134" s="17">
        <v>53925901.490000002</v>
      </c>
      <c r="O134" s="18">
        <v>1138</v>
      </c>
      <c r="P134" s="17">
        <v>53355103.490000002</v>
      </c>
      <c r="Q134" s="18">
        <v>6</v>
      </c>
      <c r="R134" s="17">
        <v>570798</v>
      </c>
      <c r="S134" s="18">
        <v>2000</v>
      </c>
      <c r="T134" s="17">
        <v>2812148.81</v>
      </c>
      <c r="U134" s="37"/>
    </row>
    <row r="135" spans="1:21" x14ac:dyDescent="0.25">
      <c r="A135" s="27"/>
      <c r="B135" s="54" t="s">
        <v>106</v>
      </c>
      <c r="C135" s="17">
        <f t="shared" si="6"/>
        <v>0</v>
      </c>
      <c r="D135" s="17">
        <v>0</v>
      </c>
      <c r="E135" s="18">
        <v>0</v>
      </c>
      <c r="F135" s="17">
        <v>0</v>
      </c>
      <c r="G135" s="18">
        <v>0</v>
      </c>
      <c r="H135" s="17">
        <v>0</v>
      </c>
      <c r="I135" s="18">
        <v>0</v>
      </c>
      <c r="J135" s="17">
        <v>0</v>
      </c>
      <c r="K135" s="18">
        <v>0</v>
      </c>
      <c r="L135" s="17">
        <v>0</v>
      </c>
      <c r="M135" s="18">
        <v>0</v>
      </c>
      <c r="N135" s="17">
        <v>0</v>
      </c>
      <c r="O135" s="18">
        <v>0</v>
      </c>
      <c r="P135" s="17">
        <v>0</v>
      </c>
      <c r="Q135" s="18">
        <v>0</v>
      </c>
      <c r="R135" s="17">
        <v>0</v>
      </c>
      <c r="S135" s="18">
        <v>0</v>
      </c>
      <c r="T135" s="17">
        <v>0</v>
      </c>
      <c r="U135" s="37"/>
    </row>
    <row r="136" spans="1:21" x14ac:dyDescent="0.25">
      <c r="A136" s="27">
        <f>1+A134</f>
        <v>105</v>
      </c>
      <c r="B136" s="29" t="s">
        <v>107</v>
      </c>
      <c r="C136" s="17">
        <f t="shared" si="6"/>
        <v>733832.47</v>
      </c>
      <c r="D136" s="17">
        <v>0</v>
      </c>
      <c r="E136" s="18">
        <v>0</v>
      </c>
      <c r="F136" s="17">
        <v>0</v>
      </c>
      <c r="G136" s="18">
        <v>0</v>
      </c>
      <c r="H136" s="17">
        <v>0</v>
      </c>
      <c r="I136" s="18">
        <v>0</v>
      </c>
      <c r="J136" s="17">
        <v>0</v>
      </c>
      <c r="K136" s="18">
        <v>9</v>
      </c>
      <c r="L136" s="17">
        <v>733832.47</v>
      </c>
      <c r="M136" s="18">
        <v>0</v>
      </c>
      <c r="N136" s="17">
        <v>0</v>
      </c>
      <c r="O136" s="18">
        <v>0</v>
      </c>
      <c r="P136" s="17">
        <v>0</v>
      </c>
      <c r="Q136" s="18">
        <v>0</v>
      </c>
      <c r="R136" s="17">
        <v>0</v>
      </c>
      <c r="S136" s="18">
        <v>0</v>
      </c>
      <c r="T136" s="17">
        <v>0</v>
      </c>
      <c r="U136" s="37"/>
    </row>
    <row r="137" spans="1:21" x14ac:dyDescent="0.25">
      <c r="A137" s="27"/>
      <c r="B137" s="54" t="s">
        <v>162</v>
      </c>
      <c r="C137" s="17">
        <f t="shared" si="6"/>
        <v>0</v>
      </c>
      <c r="D137" s="17">
        <v>0</v>
      </c>
      <c r="E137" s="18">
        <v>0</v>
      </c>
      <c r="F137" s="17">
        <v>0</v>
      </c>
      <c r="G137" s="18">
        <v>0</v>
      </c>
      <c r="H137" s="17">
        <v>0</v>
      </c>
      <c r="I137" s="18">
        <v>0</v>
      </c>
      <c r="J137" s="17">
        <v>0</v>
      </c>
      <c r="K137" s="18">
        <v>0</v>
      </c>
      <c r="L137" s="17">
        <v>0</v>
      </c>
      <c r="M137" s="18">
        <v>0</v>
      </c>
      <c r="N137" s="17">
        <v>0</v>
      </c>
      <c r="O137" s="18">
        <v>0</v>
      </c>
      <c r="P137" s="17">
        <v>0</v>
      </c>
      <c r="Q137" s="18">
        <v>0</v>
      </c>
      <c r="R137" s="17">
        <v>0</v>
      </c>
      <c r="S137" s="18">
        <v>0</v>
      </c>
      <c r="T137" s="17">
        <v>0</v>
      </c>
      <c r="U137" s="37"/>
    </row>
    <row r="138" spans="1:21" x14ac:dyDescent="0.25">
      <c r="A138" s="27">
        <f>1+A136</f>
        <v>106</v>
      </c>
      <c r="B138" s="29" t="s">
        <v>108</v>
      </c>
      <c r="C138" s="17">
        <f t="shared" si="6"/>
        <v>1607322.2</v>
      </c>
      <c r="D138" s="17">
        <v>0</v>
      </c>
      <c r="E138" s="18">
        <v>0</v>
      </c>
      <c r="F138" s="17">
        <v>0</v>
      </c>
      <c r="G138" s="18">
        <v>0</v>
      </c>
      <c r="H138" s="17">
        <v>0</v>
      </c>
      <c r="I138" s="18">
        <v>0</v>
      </c>
      <c r="J138" s="17">
        <v>0</v>
      </c>
      <c r="K138" s="18">
        <v>19</v>
      </c>
      <c r="L138" s="17">
        <v>1607322.2</v>
      </c>
      <c r="M138" s="18">
        <v>0</v>
      </c>
      <c r="N138" s="17">
        <v>0</v>
      </c>
      <c r="O138" s="18">
        <v>0</v>
      </c>
      <c r="P138" s="17">
        <v>0</v>
      </c>
      <c r="Q138" s="18">
        <v>0</v>
      </c>
      <c r="R138" s="17">
        <v>0</v>
      </c>
      <c r="S138" s="18">
        <v>0</v>
      </c>
      <c r="T138" s="17">
        <v>0</v>
      </c>
      <c r="U138" s="37"/>
    </row>
    <row r="139" spans="1:21" x14ac:dyDescent="0.25">
      <c r="A139" s="27">
        <f>1+A138</f>
        <v>107</v>
      </c>
      <c r="B139" s="29" t="s">
        <v>110</v>
      </c>
      <c r="C139" s="17">
        <f t="shared" si="6"/>
        <v>0</v>
      </c>
      <c r="D139" s="17">
        <v>0</v>
      </c>
      <c r="E139" s="18">
        <v>0</v>
      </c>
      <c r="F139" s="17">
        <v>0</v>
      </c>
      <c r="G139" s="18">
        <v>0</v>
      </c>
      <c r="H139" s="17">
        <v>0</v>
      </c>
      <c r="I139" s="18">
        <v>0</v>
      </c>
      <c r="J139" s="17">
        <v>0</v>
      </c>
      <c r="K139" s="18">
        <v>0</v>
      </c>
      <c r="L139" s="17">
        <v>0</v>
      </c>
      <c r="M139" s="18">
        <v>0</v>
      </c>
      <c r="N139" s="17">
        <v>0</v>
      </c>
      <c r="O139" s="18">
        <v>0</v>
      </c>
      <c r="P139" s="17">
        <v>0</v>
      </c>
      <c r="Q139" s="18">
        <v>0</v>
      </c>
      <c r="R139" s="17">
        <v>0</v>
      </c>
      <c r="S139" s="18">
        <v>0</v>
      </c>
      <c r="T139" s="17">
        <v>0</v>
      </c>
      <c r="U139" s="37"/>
    </row>
    <row r="140" spans="1:21" x14ac:dyDescent="0.25">
      <c r="A140" s="27">
        <f>1+A139</f>
        <v>108</v>
      </c>
      <c r="B140" s="29" t="s">
        <v>104</v>
      </c>
      <c r="C140" s="17">
        <f t="shared" ref="C140:C149" si="9">D140+L140+N140+T140</f>
        <v>375392.85</v>
      </c>
      <c r="D140" s="17">
        <v>0</v>
      </c>
      <c r="E140" s="18">
        <v>0</v>
      </c>
      <c r="F140" s="17">
        <v>0</v>
      </c>
      <c r="G140" s="18">
        <v>0</v>
      </c>
      <c r="H140" s="17">
        <v>0</v>
      </c>
      <c r="I140" s="18">
        <v>0</v>
      </c>
      <c r="J140" s="17">
        <v>0</v>
      </c>
      <c r="K140" s="18">
        <v>3</v>
      </c>
      <c r="L140" s="17">
        <v>375392.85</v>
      </c>
      <c r="M140" s="18">
        <v>0</v>
      </c>
      <c r="N140" s="17">
        <v>0</v>
      </c>
      <c r="O140" s="18">
        <v>0</v>
      </c>
      <c r="P140" s="17">
        <v>0</v>
      </c>
      <c r="Q140" s="18">
        <v>0</v>
      </c>
      <c r="R140" s="17">
        <v>0</v>
      </c>
      <c r="S140" s="18">
        <v>0</v>
      </c>
      <c r="T140" s="17">
        <v>0</v>
      </c>
      <c r="U140" s="37"/>
    </row>
    <row r="141" spans="1:21" x14ac:dyDescent="0.25">
      <c r="A141" s="27">
        <f>1+A140</f>
        <v>109</v>
      </c>
      <c r="B141" s="29" t="s">
        <v>163</v>
      </c>
      <c r="C141" s="17">
        <f t="shared" si="9"/>
        <v>0</v>
      </c>
      <c r="D141" s="17">
        <v>0</v>
      </c>
      <c r="E141" s="18">
        <v>0</v>
      </c>
      <c r="F141" s="17">
        <v>0</v>
      </c>
      <c r="G141" s="18">
        <v>0</v>
      </c>
      <c r="H141" s="17">
        <v>0</v>
      </c>
      <c r="I141" s="18">
        <v>0</v>
      </c>
      <c r="J141" s="17">
        <v>0</v>
      </c>
      <c r="K141" s="18">
        <v>0</v>
      </c>
      <c r="L141" s="17">
        <v>0</v>
      </c>
      <c r="M141" s="18">
        <v>0</v>
      </c>
      <c r="N141" s="17">
        <v>0</v>
      </c>
      <c r="O141" s="18">
        <v>0</v>
      </c>
      <c r="P141" s="17">
        <v>0</v>
      </c>
      <c r="Q141" s="18">
        <v>0</v>
      </c>
      <c r="R141" s="17">
        <v>0</v>
      </c>
      <c r="S141" s="18">
        <v>0</v>
      </c>
      <c r="T141" s="17">
        <v>0</v>
      </c>
      <c r="U141" s="37"/>
    </row>
    <row r="142" spans="1:21" x14ac:dyDescent="0.25">
      <c r="A142" s="27">
        <f>1+A141</f>
        <v>110</v>
      </c>
      <c r="B142" s="29" t="s">
        <v>144</v>
      </c>
      <c r="C142" s="17">
        <f t="shared" si="9"/>
        <v>2249935.2599999998</v>
      </c>
      <c r="D142" s="17">
        <v>0</v>
      </c>
      <c r="E142" s="18">
        <v>0</v>
      </c>
      <c r="F142" s="17">
        <v>0</v>
      </c>
      <c r="G142" s="18">
        <v>0</v>
      </c>
      <c r="H142" s="17">
        <v>0</v>
      </c>
      <c r="I142" s="18">
        <v>0</v>
      </c>
      <c r="J142" s="17">
        <v>0</v>
      </c>
      <c r="K142" s="18">
        <v>20</v>
      </c>
      <c r="L142" s="17">
        <v>2249935.2599999998</v>
      </c>
      <c r="M142" s="18">
        <v>0</v>
      </c>
      <c r="N142" s="17">
        <v>0</v>
      </c>
      <c r="O142" s="18">
        <v>0</v>
      </c>
      <c r="P142" s="17">
        <v>0</v>
      </c>
      <c r="Q142" s="18">
        <v>0</v>
      </c>
      <c r="R142" s="17">
        <v>0</v>
      </c>
      <c r="S142" s="18">
        <v>0</v>
      </c>
      <c r="T142" s="17">
        <v>0</v>
      </c>
      <c r="U142" s="37"/>
    </row>
    <row r="143" spans="1:21" x14ac:dyDescent="0.25">
      <c r="A143" s="27"/>
      <c r="B143" s="54" t="s">
        <v>111</v>
      </c>
      <c r="C143" s="17">
        <f t="shared" si="9"/>
        <v>0</v>
      </c>
      <c r="D143" s="17">
        <v>0</v>
      </c>
      <c r="E143" s="18">
        <v>0</v>
      </c>
      <c r="F143" s="17">
        <v>0</v>
      </c>
      <c r="G143" s="18">
        <v>0</v>
      </c>
      <c r="H143" s="17">
        <v>0</v>
      </c>
      <c r="I143" s="18">
        <v>0</v>
      </c>
      <c r="J143" s="17">
        <v>0</v>
      </c>
      <c r="K143" s="18">
        <v>0</v>
      </c>
      <c r="L143" s="17">
        <v>0</v>
      </c>
      <c r="M143" s="18">
        <v>0</v>
      </c>
      <c r="N143" s="17">
        <v>0</v>
      </c>
      <c r="O143" s="18">
        <v>0</v>
      </c>
      <c r="P143" s="17">
        <v>0</v>
      </c>
      <c r="Q143" s="18">
        <v>0</v>
      </c>
      <c r="R143" s="17">
        <v>0</v>
      </c>
      <c r="S143" s="18">
        <v>0</v>
      </c>
      <c r="T143" s="17">
        <v>0</v>
      </c>
      <c r="U143" s="37"/>
    </row>
    <row r="144" spans="1:21" ht="45" x14ac:dyDescent="0.25">
      <c r="A144" s="27">
        <f>1+A142</f>
        <v>111</v>
      </c>
      <c r="B144" s="29" t="s">
        <v>112</v>
      </c>
      <c r="C144" s="17">
        <f t="shared" si="9"/>
        <v>13700262.060000001</v>
      </c>
      <c r="D144" s="17">
        <v>0</v>
      </c>
      <c r="E144" s="18">
        <v>0</v>
      </c>
      <c r="F144" s="17">
        <v>0</v>
      </c>
      <c r="G144" s="18">
        <v>0</v>
      </c>
      <c r="H144" s="17">
        <v>0</v>
      </c>
      <c r="I144" s="18">
        <v>0</v>
      </c>
      <c r="J144" s="17">
        <v>0</v>
      </c>
      <c r="K144" s="18">
        <v>30</v>
      </c>
      <c r="L144" s="17">
        <v>490707.6</v>
      </c>
      <c r="M144" s="18">
        <v>285</v>
      </c>
      <c r="N144" s="17">
        <v>13209554.460000001</v>
      </c>
      <c r="O144" s="18">
        <v>283</v>
      </c>
      <c r="P144" s="17">
        <v>12962969.23</v>
      </c>
      <c r="Q144" s="18">
        <v>2</v>
      </c>
      <c r="R144" s="17">
        <v>246585.23</v>
      </c>
      <c r="S144" s="18">
        <v>0</v>
      </c>
      <c r="T144" s="17">
        <v>0</v>
      </c>
      <c r="U144" s="37"/>
    </row>
    <row r="145" spans="1:21" x14ac:dyDescent="0.25">
      <c r="A145" s="27"/>
      <c r="B145" s="54" t="s">
        <v>164</v>
      </c>
      <c r="C145" s="17">
        <f t="shared" si="9"/>
        <v>0</v>
      </c>
      <c r="D145" s="17">
        <v>0</v>
      </c>
      <c r="E145" s="18">
        <v>0</v>
      </c>
      <c r="F145" s="17">
        <v>0</v>
      </c>
      <c r="G145" s="18">
        <v>0</v>
      </c>
      <c r="H145" s="17">
        <v>0</v>
      </c>
      <c r="I145" s="18">
        <v>0</v>
      </c>
      <c r="J145" s="17">
        <v>0</v>
      </c>
      <c r="K145" s="18">
        <v>0</v>
      </c>
      <c r="L145" s="17">
        <v>0</v>
      </c>
      <c r="M145" s="18">
        <v>0</v>
      </c>
      <c r="N145" s="17">
        <v>0</v>
      </c>
      <c r="O145" s="18">
        <v>0</v>
      </c>
      <c r="P145" s="17">
        <v>0</v>
      </c>
      <c r="Q145" s="18">
        <v>0</v>
      </c>
      <c r="R145" s="17">
        <v>0</v>
      </c>
      <c r="S145" s="18">
        <v>0</v>
      </c>
      <c r="T145" s="17">
        <v>0</v>
      </c>
      <c r="U145" s="37"/>
    </row>
    <row r="146" spans="1:21" x14ac:dyDescent="0.25">
      <c r="A146" s="27">
        <f>1+A144</f>
        <v>112</v>
      </c>
      <c r="B146" s="29" t="s">
        <v>165</v>
      </c>
      <c r="C146" s="17">
        <f t="shared" si="9"/>
        <v>95420.67</v>
      </c>
      <c r="D146" s="17">
        <v>95420.67</v>
      </c>
      <c r="E146" s="18">
        <v>0</v>
      </c>
      <c r="F146" s="17">
        <v>0</v>
      </c>
      <c r="G146" s="18">
        <v>0</v>
      </c>
      <c r="H146" s="17">
        <v>0</v>
      </c>
      <c r="I146" s="18">
        <v>159</v>
      </c>
      <c r="J146" s="17">
        <v>95420.67</v>
      </c>
      <c r="K146" s="18">
        <v>0</v>
      </c>
      <c r="L146" s="17">
        <v>0</v>
      </c>
      <c r="M146" s="18">
        <v>0</v>
      </c>
      <c r="N146" s="17">
        <v>0</v>
      </c>
      <c r="O146" s="18">
        <v>0</v>
      </c>
      <c r="P146" s="17">
        <v>0</v>
      </c>
      <c r="Q146" s="18">
        <v>0</v>
      </c>
      <c r="R146" s="17">
        <v>0</v>
      </c>
      <c r="S146" s="18">
        <v>0</v>
      </c>
      <c r="T146" s="17">
        <v>0</v>
      </c>
      <c r="U146" s="37"/>
    </row>
    <row r="147" spans="1:21" ht="28.5" x14ac:dyDescent="0.25">
      <c r="A147" s="30"/>
      <c r="B147" s="54" t="s">
        <v>166</v>
      </c>
      <c r="C147" s="17">
        <f t="shared" si="9"/>
        <v>0</v>
      </c>
      <c r="D147" s="17">
        <v>0</v>
      </c>
      <c r="E147" s="18">
        <v>0</v>
      </c>
      <c r="F147" s="17">
        <v>0</v>
      </c>
      <c r="G147" s="18">
        <v>0</v>
      </c>
      <c r="H147" s="17">
        <v>0</v>
      </c>
      <c r="I147" s="18">
        <v>0</v>
      </c>
      <c r="J147" s="17">
        <v>0</v>
      </c>
      <c r="K147" s="18">
        <v>0</v>
      </c>
      <c r="L147" s="17">
        <v>0</v>
      </c>
      <c r="M147" s="18">
        <v>0</v>
      </c>
      <c r="N147" s="17">
        <v>0</v>
      </c>
      <c r="O147" s="18">
        <v>0</v>
      </c>
      <c r="P147" s="17">
        <v>0</v>
      </c>
      <c r="Q147" s="18">
        <v>0</v>
      </c>
      <c r="R147" s="17">
        <v>0</v>
      </c>
      <c r="S147" s="18">
        <v>0</v>
      </c>
      <c r="T147" s="17">
        <v>0</v>
      </c>
      <c r="U147" s="37"/>
    </row>
    <row r="148" spans="1:21" s="19" customFormat="1" x14ac:dyDescent="0.2">
      <c r="A148" s="27">
        <f>1+A146</f>
        <v>113</v>
      </c>
      <c r="B148" s="29" t="s">
        <v>167</v>
      </c>
      <c r="C148" s="17">
        <f t="shared" si="9"/>
        <v>30597041.899999999</v>
      </c>
      <c r="D148" s="17">
        <v>194927.7</v>
      </c>
      <c r="E148" s="18">
        <v>0</v>
      </c>
      <c r="F148" s="17">
        <v>0</v>
      </c>
      <c r="G148" s="18">
        <v>0</v>
      </c>
      <c r="H148" s="17">
        <v>0</v>
      </c>
      <c r="I148" s="18">
        <v>330</v>
      </c>
      <c r="J148" s="17">
        <v>194927.7</v>
      </c>
      <c r="K148" s="18">
        <v>295</v>
      </c>
      <c r="L148" s="17">
        <v>30402114.199999999</v>
      </c>
      <c r="M148" s="18">
        <v>0</v>
      </c>
      <c r="N148" s="17">
        <v>0</v>
      </c>
      <c r="O148" s="18">
        <v>0</v>
      </c>
      <c r="P148" s="17">
        <v>0</v>
      </c>
      <c r="Q148" s="18">
        <v>0</v>
      </c>
      <c r="R148" s="17">
        <v>0</v>
      </c>
      <c r="S148" s="18">
        <v>0</v>
      </c>
      <c r="T148" s="17">
        <v>0</v>
      </c>
      <c r="U148" s="37"/>
    </row>
    <row r="149" spans="1:21" x14ac:dyDescent="0.25">
      <c r="A149" s="27">
        <v>114</v>
      </c>
      <c r="B149" s="29" t="s">
        <v>168</v>
      </c>
      <c r="C149" s="17">
        <f t="shared" si="9"/>
        <v>212321.54</v>
      </c>
      <c r="D149" s="17">
        <v>212321.54</v>
      </c>
      <c r="E149" s="18">
        <v>0</v>
      </c>
      <c r="F149" s="17">
        <v>0</v>
      </c>
      <c r="G149" s="18">
        <v>0</v>
      </c>
      <c r="H149" s="17">
        <v>0</v>
      </c>
      <c r="I149" s="18">
        <v>0</v>
      </c>
      <c r="J149" s="17">
        <v>212321.54</v>
      </c>
      <c r="K149" s="18">
        <v>0</v>
      </c>
      <c r="L149" s="17">
        <v>0</v>
      </c>
      <c r="M149" s="18">
        <v>0</v>
      </c>
      <c r="N149" s="17">
        <v>0</v>
      </c>
      <c r="O149" s="18">
        <v>0</v>
      </c>
      <c r="P149" s="17">
        <v>0</v>
      </c>
      <c r="Q149" s="18">
        <v>0</v>
      </c>
      <c r="R149" s="17">
        <v>0</v>
      </c>
      <c r="S149" s="18">
        <v>0</v>
      </c>
      <c r="T149" s="17">
        <v>0</v>
      </c>
      <c r="U149" s="37"/>
    </row>
    <row r="150" spans="1:21" s="19" customFormat="1" ht="14.25" x14ac:dyDescent="0.2">
      <c r="A150" s="30"/>
      <c r="B150" s="54" t="s">
        <v>169</v>
      </c>
      <c r="C150" s="50">
        <f t="shared" ref="C150:T150" si="10">SUM(C10:C149)</f>
        <v>8831845241.1399994</v>
      </c>
      <c r="D150" s="50">
        <f t="shared" si="10"/>
        <v>3080545897.1100001</v>
      </c>
      <c r="E150" s="51">
        <f t="shared" si="10"/>
        <v>2315732</v>
      </c>
      <c r="F150" s="50">
        <f t="shared" si="10"/>
        <v>861563757.09000003</v>
      </c>
      <c r="G150" s="51">
        <f t="shared" si="10"/>
        <v>463356</v>
      </c>
      <c r="H150" s="50">
        <f t="shared" si="10"/>
        <v>212320275.63999999</v>
      </c>
      <c r="I150" s="51">
        <f t="shared" si="10"/>
        <v>1466405</v>
      </c>
      <c r="J150" s="50">
        <f t="shared" si="10"/>
        <v>2006661864.3800001</v>
      </c>
      <c r="K150" s="51">
        <f t="shared" si="10"/>
        <v>50429</v>
      </c>
      <c r="L150" s="50">
        <f t="shared" si="10"/>
        <v>881828630.42999995</v>
      </c>
      <c r="M150" s="51">
        <f t="shared" si="10"/>
        <v>134494</v>
      </c>
      <c r="N150" s="50">
        <f t="shared" si="10"/>
        <v>4359428102.9700003</v>
      </c>
      <c r="O150" s="51">
        <f t="shared" si="10"/>
        <v>2738</v>
      </c>
      <c r="P150" s="50">
        <f t="shared" si="10"/>
        <v>111101657.23</v>
      </c>
      <c r="Q150" s="51">
        <f t="shared" si="10"/>
        <v>4345</v>
      </c>
      <c r="R150" s="50">
        <f t="shared" si="10"/>
        <v>724318145.63999999</v>
      </c>
      <c r="S150" s="51">
        <f t="shared" si="10"/>
        <v>253024</v>
      </c>
      <c r="T150" s="50">
        <f t="shared" si="10"/>
        <v>510042610.63</v>
      </c>
      <c r="U150" s="55"/>
    </row>
    <row r="152" spans="1:21" x14ac:dyDescent="0.25"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</sheetData>
  <customSheetViews>
    <customSheetView guid="{856964FD-C69B-4DBD-A2ED-FC82A1EDBD1D}" scale="90" showPageBreaks="1" view="pageBreakPreview">
      <pane xSplit="2" ySplit="9" topLeftCell="C31" activePane="bottomRight" state="frozen"/>
      <selection pane="bottomRight" activeCell="CN34" sqref="CN34:CN13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1"/>
    </customSheetView>
    <customSheetView guid="{6ACAC417-79FB-499C-A411-B589206B17E5}" scale="90" showPageBreaks="1" view="pageBreakPreview">
      <pane xSplit="2" ySplit="9" topLeftCell="AA138" activePane="bottomRight" state="frozen"/>
      <selection pane="bottomRight" activeCell="AD147" sqref="AD14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2"/>
    </customSheetView>
    <customSheetView guid="{EDC71DCB-7AA5-4C5F-98A0-59C6796EDD33}" scale="90" showPageBreaks="1" view="pageBreakPreview">
      <pane xSplit="2" ySplit="9" topLeftCell="BX145" activePane="bottomRight" state="frozen"/>
      <selection pane="bottomRight" activeCell="CF73" sqref="CF73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3"/>
    </customSheetView>
    <customSheetView guid="{A438F315-6496-4240-8882-7C29E0FE4492}" scale="60" showPageBreaks="1" view="pageBreakPreview">
      <pane xSplit="2" ySplit="9" topLeftCell="BN45" activePane="bottomRight" state="frozen"/>
      <selection pane="bottomRight" activeCell="CD45" sqref="CD45:CD4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4"/>
    </customSheetView>
    <customSheetView guid="{2AE181D0-EBE1-4976-8A10-E11977F7D69E}" scale="60" showPageBreaks="1" zeroValues="0" fitToPage="1" view="pageBreakPreview">
      <pane xSplit="2" ySplit="9" topLeftCell="C10" activePane="bottomRight" state="frozen"/>
      <selection pane="bottomRight" activeCell="Q2" sqref="Q2"/>
      <pageMargins left="0.39370078740157483" right="0.39370078740157483" top="0.59055118110236227" bottom="0.39370078740157483" header="0.31496062992125984" footer="0.31496062992125984"/>
      <pageSetup paperSize="8" scale="58" fitToHeight="3" orientation="landscape" r:id="rId5"/>
    </customSheetView>
    <customSheetView guid="{40AA6847-ADDF-4C74-8B3E-D1CCBEEB7235}" scale="60" showPageBreaks="1" zeroValues="0" view="pageBreakPreview">
      <pane xSplit="2" ySplit="9" topLeftCell="C79" activePane="bottomRight" state="frozen"/>
      <selection pane="bottomRight" activeCell="V98" sqref="V98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6"/>
    </customSheetView>
  </customSheetViews>
  <mergeCells count="23">
    <mergeCell ref="S6:T6"/>
    <mergeCell ref="A5:A8"/>
    <mergeCell ref="B5:B8"/>
    <mergeCell ref="C5:T5"/>
    <mergeCell ref="Q7:R7"/>
    <mergeCell ref="S7:S8"/>
    <mergeCell ref="T7:T8"/>
    <mergeCell ref="C3:T3"/>
    <mergeCell ref="B1:E1"/>
    <mergeCell ref="Q1:T1"/>
    <mergeCell ref="D7:D8"/>
    <mergeCell ref="E7:F7"/>
    <mergeCell ref="G7:H7"/>
    <mergeCell ref="I7:J7"/>
    <mergeCell ref="K7:K8"/>
    <mergeCell ref="L7:L8"/>
    <mergeCell ref="M7:M8"/>
    <mergeCell ref="N7:N8"/>
    <mergeCell ref="O7:P7"/>
    <mergeCell ref="C6:C8"/>
    <mergeCell ref="D6:J6"/>
    <mergeCell ref="K6:L6"/>
    <mergeCell ref="M6:R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4" fitToHeight="0" orientation="landscape" r:id="rId7"/>
  <colBreaks count="2" manualBreakCount="2">
    <brk id="39" max="1048575" man="1"/>
    <brk id="7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2"/>
  <sheetViews>
    <sheetView showZeros="0" view="pageBreakPreview" zoomScale="80" zoomScaleSheetLayoutView="80" workbookViewId="0">
      <pane xSplit="2" ySplit="9" topLeftCell="D33" activePane="bottomRight" state="frozen"/>
      <selection pane="topRight" activeCell="C1" sqref="C1"/>
      <selection pane="bottomLeft" activeCell="A10" sqref="A10"/>
      <selection pane="bottomRight" activeCell="S53" sqref="S53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1" width="15.7109375" style="14" customWidth="1"/>
    <col min="22" max="16384" width="9.140625" style="12"/>
  </cols>
  <sheetData>
    <row r="1" spans="1:21" ht="51.75" customHeight="1" x14ac:dyDescent="0.25">
      <c r="A1" s="12"/>
      <c r="B1" s="70"/>
      <c r="C1" s="71"/>
      <c r="D1" s="71"/>
      <c r="E1" s="71"/>
      <c r="Q1" s="58" t="str">
        <f>КМС!Q1</f>
        <v>Утверждено протоколом заседания комиссии по разработке территориальной программы обязательного медицинского страхования от 28.06.2019</v>
      </c>
      <c r="R1" s="59"/>
      <c r="S1" s="59"/>
      <c r="T1" s="59"/>
      <c r="U1" s="39"/>
    </row>
    <row r="2" spans="1:21" x14ac:dyDescent="0.25">
      <c r="A2" s="12"/>
      <c r="B2" s="13"/>
    </row>
    <row r="3" spans="1:21" ht="18.75" x14ac:dyDescent="0.3">
      <c r="A3" s="41"/>
      <c r="B3" s="43"/>
      <c r="C3" s="68" t="s">
        <v>145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42"/>
    </row>
    <row r="4" spans="1:21" x14ac:dyDescent="0.25">
      <c r="A4" s="12"/>
      <c r="B4" s="13"/>
    </row>
    <row r="5" spans="1:21" ht="15" customHeight="1" x14ac:dyDescent="0.25">
      <c r="A5" s="76" t="s">
        <v>0</v>
      </c>
      <c r="B5" s="76" t="s">
        <v>1</v>
      </c>
      <c r="C5" s="64" t="s">
        <v>149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33"/>
    </row>
    <row r="6" spans="1:21" ht="44.25" customHeight="1" x14ac:dyDescent="0.25">
      <c r="A6" s="77"/>
      <c r="B6" s="77"/>
      <c r="C6" s="74" t="s">
        <v>127</v>
      </c>
      <c r="D6" s="72" t="s">
        <v>113</v>
      </c>
      <c r="E6" s="73"/>
      <c r="F6" s="73"/>
      <c r="G6" s="73"/>
      <c r="H6" s="73"/>
      <c r="I6" s="73"/>
      <c r="J6" s="73"/>
      <c r="K6" s="72" t="s">
        <v>120</v>
      </c>
      <c r="L6" s="73"/>
      <c r="M6" s="72" t="s">
        <v>123</v>
      </c>
      <c r="N6" s="73"/>
      <c r="O6" s="73"/>
      <c r="P6" s="73"/>
      <c r="Q6" s="73"/>
      <c r="R6" s="73"/>
      <c r="S6" s="72" t="s">
        <v>124</v>
      </c>
      <c r="T6" s="73"/>
      <c r="U6" s="34"/>
    </row>
    <row r="7" spans="1:21" ht="33" customHeight="1" x14ac:dyDescent="0.25">
      <c r="A7" s="77"/>
      <c r="B7" s="77"/>
      <c r="C7" s="75"/>
      <c r="D7" s="72" t="s">
        <v>126</v>
      </c>
      <c r="E7" s="72" t="s">
        <v>115</v>
      </c>
      <c r="F7" s="73"/>
      <c r="G7" s="72" t="s">
        <v>117</v>
      </c>
      <c r="H7" s="73"/>
      <c r="I7" s="72" t="s">
        <v>118</v>
      </c>
      <c r="J7" s="73"/>
      <c r="K7" s="72" t="s">
        <v>121</v>
      </c>
      <c r="L7" s="72" t="s">
        <v>114</v>
      </c>
      <c r="M7" s="72" t="s">
        <v>131</v>
      </c>
      <c r="N7" s="72" t="s">
        <v>126</v>
      </c>
      <c r="O7" s="72" t="s">
        <v>129</v>
      </c>
      <c r="P7" s="73"/>
      <c r="Q7" s="72" t="s">
        <v>130</v>
      </c>
      <c r="R7" s="73"/>
      <c r="S7" s="72" t="s">
        <v>125</v>
      </c>
      <c r="T7" s="72" t="s">
        <v>114</v>
      </c>
      <c r="U7" s="35"/>
    </row>
    <row r="8" spans="1:21" ht="40.5" x14ac:dyDescent="0.25">
      <c r="A8" s="77"/>
      <c r="B8" s="77"/>
      <c r="C8" s="75"/>
      <c r="D8" s="73"/>
      <c r="E8" s="40" t="s">
        <v>116</v>
      </c>
      <c r="F8" s="40" t="s">
        <v>114</v>
      </c>
      <c r="G8" s="40" t="s">
        <v>116</v>
      </c>
      <c r="H8" s="40" t="s">
        <v>114</v>
      </c>
      <c r="I8" s="40" t="s">
        <v>119</v>
      </c>
      <c r="J8" s="40" t="s">
        <v>114</v>
      </c>
      <c r="K8" s="73"/>
      <c r="L8" s="73"/>
      <c r="M8" s="73"/>
      <c r="N8" s="73"/>
      <c r="O8" s="40" t="s">
        <v>132</v>
      </c>
      <c r="P8" s="40" t="s">
        <v>114</v>
      </c>
      <c r="Q8" s="40" t="s">
        <v>132</v>
      </c>
      <c r="R8" s="40" t="s">
        <v>114</v>
      </c>
      <c r="S8" s="73"/>
      <c r="T8" s="73"/>
      <c r="U8" s="34"/>
    </row>
    <row r="9" spans="1:21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36"/>
    </row>
    <row r="10" spans="1:21" x14ac:dyDescent="0.25">
      <c r="A10" s="27"/>
      <c r="B10" s="54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37"/>
    </row>
    <row r="11" spans="1:21" ht="30" x14ac:dyDescent="0.25">
      <c r="A11" s="27">
        <v>1</v>
      </c>
      <c r="B11" s="29" t="s">
        <v>2</v>
      </c>
      <c r="C11" s="17">
        <f t="shared" ref="C11:C74" si="1">D11+L11+N11+T11</f>
        <v>169557084.12</v>
      </c>
      <c r="D11" s="17">
        <v>42301672.210000001</v>
      </c>
      <c r="E11" s="18">
        <v>62621</v>
      </c>
      <c r="F11" s="17">
        <v>21482837.030000001</v>
      </c>
      <c r="G11" s="18">
        <v>3996</v>
      </c>
      <c r="H11" s="17">
        <v>1568845.1</v>
      </c>
      <c r="I11" s="18">
        <v>17333</v>
      </c>
      <c r="J11" s="17">
        <v>19249990.079999998</v>
      </c>
      <c r="K11" s="18">
        <v>244</v>
      </c>
      <c r="L11" s="17">
        <v>4007595.27</v>
      </c>
      <c r="M11" s="18">
        <v>2654</v>
      </c>
      <c r="N11" s="17">
        <v>123247816.64</v>
      </c>
      <c r="O11" s="18">
        <v>0</v>
      </c>
      <c r="P11" s="17">
        <v>0</v>
      </c>
      <c r="Q11" s="18">
        <v>81</v>
      </c>
      <c r="R11" s="17">
        <v>18934688.920000002</v>
      </c>
      <c r="S11" s="18">
        <v>0</v>
      </c>
      <c r="T11" s="17">
        <v>0</v>
      </c>
      <c r="U11" s="37"/>
    </row>
    <row r="12" spans="1:21" ht="30" x14ac:dyDescent="0.25">
      <c r="A12" s="27">
        <f t="shared" ref="A12:A19" si="2">1+A11</f>
        <v>2</v>
      </c>
      <c r="B12" s="29" t="s">
        <v>3</v>
      </c>
      <c r="C12" s="17">
        <f t="shared" si="1"/>
        <v>21882436.93</v>
      </c>
      <c r="D12" s="17">
        <v>2987505.59</v>
      </c>
      <c r="E12" s="18">
        <v>6992</v>
      </c>
      <c r="F12" s="17">
        <v>1298605.79</v>
      </c>
      <c r="G12" s="18">
        <v>0</v>
      </c>
      <c r="H12" s="17">
        <v>0</v>
      </c>
      <c r="I12" s="18">
        <v>3790</v>
      </c>
      <c r="J12" s="17">
        <v>1688899.8</v>
      </c>
      <c r="K12" s="18">
        <v>593</v>
      </c>
      <c r="L12" s="17">
        <v>13516802.27</v>
      </c>
      <c r="M12" s="18">
        <v>162</v>
      </c>
      <c r="N12" s="17">
        <v>5378129.0700000003</v>
      </c>
      <c r="O12" s="18">
        <v>0</v>
      </c>
      <c r="P12" s="17">
        <v>0</v>
      </c>
      <c r="Q12" s="18">
        <v>8</v>
      </c>
      <c r="R12" s="17">
        <v>781432</v>
      </c>
      <c r="S12" s="18">
        <v>0</v>
      </c>
      <c r="T12" s="17">
        <v>0</v>
      </c>
      <c r="U12" s="37"/>
    </row>
    <row r="13" spans="1:21" x14ac:dyDescent="0.25">
      <c r="A13" s="27">
        <f t="shared" si="2"/>
        <v>3</v>
      </c>
      <c r="B13" s="29" t="s">
        <v>4</v>
      </c>
      <c r="C13" s="17">
        <f t="shared" si="1"/>
        <v>327039747.18000001</v>
      </c>
      <c r="D13" s="17">
        <v>33047318.57</v>
      </c>
      <c r="E13" s="18">
        <v>21353</v>
      </c>
      <c r="F13" s="17">
        <v>6634270.7699999996</v>
      </c>
      <c r="G13" s="18">
        <v>0</v>
      </c>
      <c r="H13" s="17">
        <v>0</v>
      </c>
      <c r="I13" s="18">
        <v>4</v>
      </c>
      <c r="J13" s="17">
        <v>26413047.800000001</v>
      </c>
      <c r="K13" s="18">
        <v>225</v>
      </c>
      <c r="L13" s="17">
        <v>14456993.800000001</v>
      </c>
      <c r="M13" s="18">
        <v>5087</v>
      </c>
      <c r="N13" s="17">
        <v>279535434.81</v>
      </c>
      <c r="O13" s="18">
        <v>0</v>
      </c>
      <c r="P13" s="17">
        <v>0</v>
      </c>
      <c r="Q13" s="18">
        <v>689</v>
      </c>
      <c r="R13" s="17">
        <v>114939349.25</v>
      </c>
      <c r="S13" s="18">
        <v>0</v>
      </c>
      <c r="T13" s="17">
        <v>0</v>
      </c>
      <c r="U13" s="37"/>
    </row>
    <row r="14" spans="1:21" ht="30" x14ac:dyDescent="0.25">
      <c r="A14" s="27">
        <f t="shared" si="2"/>
        <v>4</v>
      </c>
      <c r="B14" s="29" t="s">
        <v>5</v>
      </c>
      <c r="C14" s="17">
        <f t="shared" si="1"/>
        <v>266383883.72999999</v>
      </c>
      <c r="D14" s="17">
        <v>11969426.449999999</v>
      </c>
      <c r="E14" s="18">
        <v>11407</v>
      </c>
      <c r="F14" s="17">
        <v>3107385.24</v>
      </c>
      <c r="G14" s="18">
        <v>0</v>
      </c>
      <c r="H14" s="17">
        <v>0</v>
      </c>
      <c r="I14" s="18">
        <v>1167</v>
      </c>
      <c r="J14" s="17">
        <v>8862041.2100000009</v>
      </c>
      <c r="K14" s="18">
        <v>1318</v>
      </c>
      <c r="L14" s="17">
        <v>73921672.359999999</v>
      </c>
      <c r="M14" s="18">
        <v>2183</v>
      </c>
      <c r="N14" s="17">
        <v>180492784.91999999</v>
      </c>
      <c r="O14" s="18">
        <v>0</v>
      </c>
      <c r="P14" s="17">
        <v>0</v>
      </c>
      <c r="Q14" s="18">
        <v>148</v>
      </c>
      <c r="R14" s="17">
        <v>18219887.190000001</v>
      </c>
      <c r="S14" s="18">
        <v>0</v>
      </c>
      <c r="T14" s="17">
        <v>0</v>
      </c>
      <c r="U14" s="37"/>
    </row>
    <row r="15" spans="1:21" ht="30" x14ac:dyDescent="0.25">
      <c r="A15" s="27">
        <f t="shared" si="2"/>
        <v>5</v>
      </c>
      <c r="B15" s="29" t="s">
        <v>6</v>
      </c>
      <c r="C15" s="17">
        <f t="shared" si="1"/>
        <v>7495352.3499999996</v>
      </c>
      <c r="D15" s="17">
        <v>7495352.3499999996</v>
      </c>
      <c r="E15" s="18">
        <v>1886</v>
      </c>
      <c r="F15" s="17">
        <v>575211.63</v>
      </c>
      <c r="G15" s="18">
        <v>2511</v>
      </c>
      <c r="H15" s="17">
        <v>1421110.23</v>
      </c>
      <c r="I15" s="18">
        <v>5726</v>
      </c>
      <c r="J15" s="17">
        <v>5499030.4900000002</v>
      </c>
      <c r="K15" s="18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37"/>
    </row>
    <row r="16" spans="1:21" x14ac:dyDescent="0.25">
      <c r="A16" s="27">
        <f t="shared" si="2"/>
        <v>6</v>
      </c>
      <c r="B16" s="29" t="s">
        <v>7</v>
      </c>
      <c r="C16" s="17">
        <f t="shared" si="1"/>
        <v>5529909.6799999997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7">
        <v>0</v>
      </c>
      <c r="K16" s="18">
        <v>0</v>
      </c>
      <c r="L16" s="17">
        <v>0</v>
      </c>
      <c r="M16" s="18">
        <v>302</v>
      </c>
      <c r="N16" s="17">
        <v>5529909.6799999997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37"/>
    </row>
    <row r="17" spans="1:21" ht="30" x14ac:dyDescent="0.25">
      <c r="A17" s="27">
        <f t="shared" si="2"/>
        <v>7</v>
      </c>
      <c r="B17" s="29" t="s">
        <v>8</v>
      </c>
      <c r="C17" s="17">
        <f t="shared" si="1"/>
        <v>3836418.34</v>
      </c>
      <c r="D17" s="17">
        <v>554547.13</v>
      </c>
      <c r="E17" s="18">
        <v>763</v>
      </c>
      <c r="F17" s="17">
        <v>554547.13</v>
      </c>
      <c r="G17" s="18">
        <v>0</v>
      </c>
      <c r="H17" s="17">
        <v>0</v>
      </c>
      <c r="I17" s="18">
        <v>0</v>
      </c>
      <c r="J17" s="17">
        <v>0</v>
      </c>
      <c r="K17" s="18">
        <v>331</v>
      </c>
      <c r="L17" s="17">
        <v>3281871.21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37"/>
    </row>
    <row r="18" spans="1:21" ht="30" x14ac:dyDescent="0.25">
      <c r="A18" s="27">
        <f t="shared" si="2"/>
        <v>8</v>
      </c>
      <c r="B18" s="29" t="s">
        <v>9</v>
      </c>
      <c r="C18" s="17">
        <f t="shared" si="1"/>
        <v>29079371.350000001</v>
      </c>
      <c r="D18" s="17">
        <v>186223.78</v>
      </c>
      <c r="E18" s="18">
        <v>759</v>
      </c>
      <c r="F18" s="17">
        <v>186223.78</v>
      </c>
      <c r="G18" s="18">
        <v>0</v>
      </c>
      <c r="H18" s="17">
        <v>0</v>
      </c>
      <c r="I18" s="18">
        <v>0</v>
      </c>
      <c r="J18" s="17">
        <v>0</v>
      </c>
      <c r="K18" s="18">
        <v>0</v>
      </c>
      <c r="L18" s="17">
        <v>0</v>
      </c>
      <c r="M18" s="18">
        <v>708</v>
      </c>
      <c r="N18" s="17">
        <v>28893147.57</v>
      </c>
      <c r="O18" s="18">
        <v>305</v>
      </c>
      <c r="P18" s="17">
        <v>12431856.630000001</v>
      </c>
      <c r="Q18" s="18">
        <v>51</v>
      </c>
      <c r="R18" s="17">
        <v>7581018</v>
      </c>
      <c r="S18" s="18">
        <v>0</v>
      </c>
      <c r="T18" s="17">
        <v>0</v>
      </c>
      <c r="U18" s="37"/>
    </row>
    <row r="19" spans="1:21" x14ac:dyDescent="0.25">
      <c r="A19" s="27">
        <f t="shared" si="2"/>
        <v>9</v>
      </c>
      <c r="B19" s="29" t="s">
        <v>10</v>
      </c>
      <c r="C19" s="17">
        <f t="shared" si="1"/>
        <v>53881066.950000003</v>
      </c>
      <c r="D19" s="17">
        <v>69346.100000000006</v>
      </c>
      <c r="E19" s="18">
        <v>215</v>
      </c>
      <c r="F19" s="17">
        <v>69346.100000000006</v>
      </c>
      <c r="G19" s="18">
        <v>0</v>
      </c>
      <c r="H19" s="17">
        <v>0</v>
      </c>
      <c r="I19" s="18">
        <v>0</v>
      </c>
      <c r="J19" s="17">
        <v>0</v>
      </c>
      <c r="K19" s="18">
        <v>0</v>
      </c>
      <c r="L19" s="17">
        <v>0</v>
      </c>
      <c r="M19" s="18">
        <v>1481</v>
      </c>
      <c r="N19" s="17">
        <v>53811720.850000001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37"/>
    </row>
    <row r="20" spans="1:21" x14ac:dyDescent="0.25">
      <c r="A20" s="27"/>
      <c r="B20" s="54" t="s">
        <v>11</v>
      </c>
      <c r="C20" s="17">
        <f t="shared" si="1"/>
        <v>0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7">
        <v>0</v>
      </c>
      <c r="K20" s="18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17">
        <v>0</v>
      </c>
      <c r="S20" s="18">
        <v>0</v>
      </c>
      <c r="T20" s="17">
        <v>0</v>
      </c>
      <c r="U20" s="37"/>
    </row>
    <row r="21" spans="1:21" ht="30" x14ac:dyDescent="0.25">
      <c r="A21" s="27">
        <f>1+A19</f>
        <v>10</v>
      </c>
      <c r="B21" s="29" t="s">
        <v>12</v>
      </c>
      <c r="C21" s="17">
        <f t="shared" si="1"/>
        <v>254300431.78</v>
      </c>
      <c r="D21" s="17">
        <v>105243319.66</v>
      </c>
      <c r="E21" s="18">
        <v>41143</v>
      </c>
      <c r="F21" s="17">
        <v>19491164.739999998</v>
      </c>
      <c r="G21" s="18">
        <v>17755</v>
      </c>
      <c r="H21" s="17">
        <v>8219375.9000000004</v>
      </c>
      <c r="I21" s="18">
        <v>71785</v>
      </c>
      <c r="J21" s="17">
        <v>77532779.019999996</v>
      </c>
      <c r="K21" s="18">
        <v>2548</v>
      </c>
      <c r="L21" s="17">
        <v>36703819.289999999</v>
      </c>
      <c r="M21" s="18">
        <v>4102</v>
      </c>
      <c r="N21" s="17">
        <v>112353292.83</v>
      </c>
      <c r="O21" s="18">
        <v>0</v>
      </c>
      <c r="P21" s="17">
        <v>0</v>
      </c>
      <c r="Q21" s="18">
        <v>38</v>
      </c>
      <c r="R21" s="17">
        <v>5001726</v>
      </c>
      <c r="S21" s="18">
        <v>0</v>
      </c>
      <c r="T21" s="17">
        <v>0</v>
      </c>
      <c r="U21" s="37"/>
    </row>
    <row r="22" spans="1:21" ht="30" x14ac:dyDescent="0.25">
      <c r="A22" s="27">
        <f t="shared" ref="A22:A48" si="3">1+A21</f>
        <v>11</v>
      </c>
      <c r="B22" s="29" t="s">
        <v>13</v>
      </c>
      <c r="C22" s="17">
        <f t="shared" si="1"/>
        <v>145904918.44999999</v>
      </c>
      <c r="D22" s="17">
        <v>4048736.49</v>
      </c>
      <c r="E22" s="18">
        <v>245</v>
      </c>
      <c r="F22" s="17">
        <v>67998.240000000005</v>
      </c>
      <c r="G22" s="18">
        <v>6246</v>
      </c>
      <c r="H22" s="17">
        <v>3193874.92</v>
      </c>
      <c r="I22" s="18">
        <v>962</v>
      </c>
      <c r="J22" s="17">
        <v>786863.33</v>
      </c>
      <c r="K22" s="18">
        <v>0</v>
      </c>
      <c r="L22" s="17">
        <v>0</v>
      </c>
      <c r="M22" s="18">
        <v>3817</v>
      </c>
      <c r="N22" s="17">
        <v>141856181.96000001</v>
      </c>
      <c r="O22" s="18">
        <v>0</v>
      </c>
      <c r="P22" s="17">
        <v>0</v>
      </c>
      <c r="Q22" s="18">
        <v>50</v>
      </c>
      <c r="R22" s="17">
        <v>8225020.2699999996</v>
      </c>
      <c r="S22" s="18">
        <v>0</v>
      </c>
      <c r="T22" s="17">
        <v>0</v>
      </c>
      <c r="U22" s="37"/>
    </row>
    <row r="23" spans="1:21" x14ac:dyDescent="0.25">
      <c r="A23" s="27">
        <f t="shared" si="3"/>
        <v>12</v>
      </c>
      <c r="B23" s="29" t="s">
        <v>14</v>
      </c>
      <c r="C23" s="17">
        <f t="shared" si="1"/>
        <v>39273971.310000002</v>
      </c>
      <c r="D23" s="17">
        <v>5066726.67</v>
      </c>
      <c r="E23" s="18">
        <v>3835</v>
      </c>
      <c r="F23" s="17">
        <v>710164.99</v>
      </c>
      <c r="G23" s="18">
        <v>0</v>
      </c>
      <c r="H23" s="17">
        <v>0</v>
      </c>
      <c r="I23" s="18">
        <v>5919</v>
      </c>
      <c r="J23" s="17">
        <v>4356561.68</v>
      </c>
      <c r="K23" s="18">
        <v>184</v>
      </c>
      <c r="L23" s="17">
        <v>2027620.85</v>
      </c>
      <c r="M23" s="18">
        <v>1152</v>
      </c>
      <c r="N23" s="17">
        <v>32179623.789999999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37"/>
    </row>
    <row r="24" spans="1:21" x14ac:dyDescent="0.25">
      <c r="A24" s="27">
        <f t="shared" si="3"/>
        <v>13</v>
      </c>
      <c r="B24" s="29" t="s">
        <v>15</v>
      </c>
      <c r="C24" s="17">
        <f t="shared" si="1"/>
        <v>109033114.66</v>
      </c>
      <c r="D24" s="17">
        <v>58319428.090000004</v>
      </c>
      <c r="E24" s="18">
        <v>57841</v>
      </c>
      <c r="F24" s="17">
        <v>17405070.760000002</v>
      </c>
      <c r="G24" s="18">
        <v>9299</v>
      </c>
      <c r="H24" s="17">
        <v>4716404.92</v>
      </c>
      <c r="I24" s="18">
        <v>38741</v>
      </c>
      <c r="J24" s="17">
        <v>36197952.409999996</v>
      </c>
      <c r="K24" s="18">
        <v>839</v>
      </c>
      <c r="L24" s="17">
        <v>9521046.4299999997</v>
      </c>
      <c r="M24" s="18">
        <v>2487</v>
      </c>
      <c r="N24" s="17">
        <v>41192640.140000001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37"/>
    </row>
    <row r="25" spans="1:21" x14ac:dyDescent="0.25">
      <c r="A25" s="27">
        <f t="shared" si="3"/>
        <v>14</v>
      </c>
      <c r="B25" s="29" t="s">
        <v>16</v>
      </c>
      <c r="C25" s="17">
        <f t="shared" si="1"/>
        <v>181496677.22</v>
      </c>
      <c r="D25" s="17">
        <v>30315121.449999999</v>
      </c>
      <c r="E25" s="18">
        <v>44463</v>
      </c>
      <c r="F25" s="17">
        <v>8962794.0299999993</v>
      </c>
      <c r="G25" s="18">
        <v>8534</v>
      </c>
      <c r="H25" s="17">
        <v>4328628.09</v>
      </c>
      <c r="I25" s="18">
        <v>34057</v>
      </c>
      <c r="J25" s="17">
        <v>17023699.329999998</v>
      </c>
      <c r="K25" s="18">
        <v>468</v>
      </c>
      <c r="L25" s="17">
        <v>6038981.9500000002</v>
      </c>
      <c r="M25" s="18">
        <v>2407</v>
      </c>
      <c r="N25" s="17">
        <v>145142573.81999999</v>
      </c>
      <c r="O25" s="18">
        <v>0</v>
      </c>
      <c r="P25" s="17">
        <v>0</v>
      </c>
      <c r="Q25" s="18">
        <v>387</v>
      </c>
      <c r="R25" s="17">
        <v>75218473</v>
      </c>
      <c r="S25" s="18">
        <v>0</v>
      </c>
      <c r="T25" s="17">
        <v>0</v>
      </c>
      <c r="U25" s="37"/>
    </row>
    <row r="26" spans="1:21" x14ac:dyDescent="0.25">
      <c r="A26" s="27">
        <f t="shared" si="3"/>
        <v>15</v>
      </c>
      <c r="B26" s="29" t="s">
        <v>17</v>
      </c>
      <c r="C26" s="17">
        <f t="shared" si="1"/>
        <v>37244148.780000001</v>
      </c>
      <c r="D26" s="17">
        <v>20379825.399999999</v>
      </c>
      <c r="E26" s="18">
        <v>5094</v>
      </c>
      <c r="F26" s="17">
        <v>1929524.36</v>
      </c>
      <c r="G26" s="18">
        <v>2424</v>
      </c>
      <c r="H26" s="17">
        <v>1164006.8799999999</v>
      </c>
      <c r="I26" s="18">
        <v>5923</v>
      </c>
      <c r="J26" s="17">
        <v>17286294.16</v>
      </c>
      <c r="K26" s="18">
        <v>256</v>
      </c>
      <c r="L26" s="17">
        <v>5913023.5700000003</v>
      </c>
      <c r="M26" s="18">
        <v>523</v>
      </c>
      <c r="N26" s="17">
        <v>10951299.810000001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37"/>
    </row>
    <row r="27" spans="1:21" ht="14.25" customHeight="1" x14ac:dyDescent="0.25">
      <c r="A27" s="27">
        <f t="shared" si="3"/>
        <v>16</v>
      </c>
      <c r="B27" s="29" t="s">
        <v>18</v>
      </c>
      <c r="C27" s="17">
        <f t="shared" si="1"/>
        <v>6107250.7999999998</v>
      </c>
      <c r="D27" s="17">
        <v>6107250.7999999998</v>
      </c>
      <c r="E27" s="18">
        <v>2138</v>
      </c>
      <c r="F27" s="17">
        <v>652041.17000000004</v>
      </c>
      <c r="G27" s="18">
        <v>1190</v>
      </c>
      <c r="H27" s="17">
        <v>590876.49</v>
      </c>
      <c r="I27" s="18">
        <v>5065</v>
      </c>
      <c r="J27" s="17">
        <v>4864333.1399999997</v>
      </c>
      <c r="K27" s="18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37"/>
    </row>
    <row r="28" spans="1:21" ht="14.25" customHeight="1" x14ac:dyDescent="0.25">
      <c r="A28" s="27">
        <f t="shared" si="3"/>
        <v>17</v>
      </c>
      <c r="B28" s="29" t="s">
        <v>19</v>
      </c>
      <c r="C28" s="17">
        <f t="shared" si="1"/>
        <v>9517751.6799999997</v>
      </c>
      <c r="D28" s="17">
        <v>9517751.6799999997</v>
      </c>
      <c r="E28" s="18">
        <v>4528</v>
      </c>
      <c r="F28" s="17">
        <v>1381271.14</v>
      </c>
      <c r="G28" s="18">
        <v>1510</v>
      </c>
      <c r="H28" s="17">
        <v>767474.23</v>
      </c>
      <c r="I28" s="18">
        <v>7674</v>
      </c>
      <c r="J28" s="17">
        <v>7369006.3099999996</v>
      </c>
      <c r="K28" s="18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17">
        <v>0</v>
      </c>
      <c r="S28" s="18">
        <v>0</v>
      </c>
      <c r="T28" s="17">
        <v>0</v>
      </c>
      <c r="U28" s="37"/>
    </row>
    <row r="29" spans="1:21" ht="14.25" customHeight="1" x14ac:dyDescent="0.25">
      <c r="A29" s="27">
        <f t="shared" si="3"/>
        <v>18</v>
      </c>
      <c r="B29" s="29" t="s">
        <v>20</v>
      </c>
      <c r="C29" s="17">
        <f t="shared" si="1"/>
        <v>8571677.4199999999</v>
      </c>
      <c r="D29" s="17">
        <v>8571677.4199999999</v>
      </c>
      <c r="E29" s="18">
        <v>3544</v>
      </c>
      <c r="F29" s="17">
        <v>1080448.52</v>
      </c>
      <c r="G29" s="18">
        <v>1065</v>
      </c>
      <c r="H29" s="17">
        <v>455360.42</v>
      </c>
      <c r="I29" s="18">
        <v>7610</v>
      </c>
      <c r="J29" s="17">
        <v>7035868.4800000004</v>
      </c>
      <c r="K29" s="18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37"/>
    </row>
    <row r="30" spans="1:21" x14ac:dyDescent="0.25">
      <c r="A30" s="27">
        <f t="shared" si="3"/>
        <v>19</v>
      </c>
      <c r="B30" s="29" t="s">
        <v>21</v>
      </c>
      <c r="C30" s="17">
        <f t="shared" si="1"/>
        <v>41489504.299999997</v>
      </c>
      <c r="D30" s="17">
        <v>40134430.649999999</v>
      </c>
      <c r="E30" s="18">
        <v>23146</v>
      </c>
      <c r="F30" s="17">
        <v>10302074.189999999</v>
      </c>
      <c r="G30" s="18">
        <v>13728</v>
      </c>
      <c r="H30" s="17">
        <v>5947453.6200000001</v>
      </c>
      <c r="I30" s="18">
        <v>28101</v>
      </c>
      <c r="J30" s="17">
        <v>23884902.84</v>
      </c>
      <c r="K30" s="18">
        <v>207</v>
      </c>
      <c r="L30" s="17">
        <v>1355073.65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37"/>
    </row>
    <row r="31" spans="1:21" x14ac:dyDescent="0.25">
      <c r="A31" s="27">
        <f t="shared" si="3"/>
        <v>20</v>
      </c>
      <c r="B31" s="29" t="s">
        <v>22</v>
      </c>
      <c r="C31" s="17">
        <f t="shared" si="1"/>
        <v>21861584.27</v>
      </c>
      <c r="D31" s="17">
        <v>19938244.350000001</v>
      </c>
      <c r="E31" s="18">
        <v>13728</v>
      </c>
      <c r="F31" s="17">
        <v>4428325.57</v>
      </c>
      <c r="G31" s="18">
        <v>4839</v>
      </c>
      <c r="H31" s="17">
        <v>2228364.9500000002</v>
      </c>
      <c r="I31" s="18">
        <v>18817</v>
      </c>
      <c r="J31" s="17">
        <v>13281553.83</v>
      </c>
      <c r="K31" s="18">
        <v>246</v>
      </c>
      <c r="L31" s="17">
        <v>1923339.92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37"/>
    </row>
    <row r="32" spans="1:21" ht="30" x14ac:dyDescent="0.25">
      <c r="A32" s="27">
        <f t="shared" si="3"/>
        <v>21</v>
      </c>
      <c r="B32" s="29" t="s">
        <v>23</v>
      </c>
      <c r="C32" s="17">
        <f t="shared" si="1"/>
        <v>48475431.810000002</v>
      </c>
      <c r="D32" s="17">
        <v>45520657.32</v>
      </c>
      <c r="E32" s="18">
        <v>64917</v>
      </c>
      <c r="F32" s="17">
        <v>20540661.5</v>
      </c>
      <c r="G32" s="18">
        <v>6030</v>
      </c>
      <c r="H32" s="17">
        <v>2380347.5699999998</v>
      </c>
      <c r="I32" s="18">
        <v>18640</v>
      </c>
      <c r="J32" s="17">
        <v>22599648.25</v>
      </c>
      <c r="K32" s="18">
        <v>285</v>
      </c>
      <c r="L32" s="17">
        <v>2954774.49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37"/>
    </row>
    <row r="33" spans="1:21" ht="30" x14ac:dyDescent="0.25">
      <c r="A33" s="27">
        <f t="shared" si="3"/>
        <v>22</v>
      </c>
      <c r="B33" s="29" t="s">
        <v>24</v>
      </c>
      <c r="C33" s="17">
        <f t="shared" si="1"/>
        <v>14097407.140000001</v>
      </c>
      <c r="D33" s="17">
        <v>14097407.140000001</v>
      </c>
      <c r="E33" s="18">
        <v>3512</v>
      </c>
      <c r="F33" s="17">
        <v>1071321.55</v>
      </c>
      <c r="G33" s="18">
        <v>2590</v>
      </c>
      <c r="H33" s="17">
        <v>1316781.8999999999</v>
      </c>
      <c r="I33" s="18">
        <v>12193</v>
      </c>
      <c r="J33" s="17">
        <v>11709303.689999999</v>
      </c>
      <c r="K33" s="18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17">
        <v>0</v>
      </c>
      <c r="S33" s="18">
        <v>0</v>
      </c>
      <c r="T33" s="17">
        <v>0</v>
      </c>
      <c r="U33" s="37"/>
    </row>
    <row r="34" spans="1:21" x14ac:dyDescent="0.25">
      <c r="A34" s="27">
        <f t="shared" si="3"/>
        <v>23</v>
      </c>
      <c r="B34" s="29" t="s">
        <v>25</v>
      </c>
      <c r="C34" s="17">
        <f t="shared" si="1"/>
        <v>8923872.9000000004</v>
      </c>
      <c r="D34" s="17">
        <v>5624934.9400000004</v>
      </c>
      <c r="E34" s="18">
        <v>3624</v>
      </c>
      <c r="F34" s="17">
        <v>1336720.72</v>
      </c>
      <c r="G34" s="18">
        <v>839</v>
      </c>
      <c r="H34" s="17">
        <v>368981.54</v>
      </c>
      <c r="I34" s="18">
        <v>3061</v>
      </c>
      <c r="J34" s="17">
        <v>3919232.68</v>
      </c>
      <c r="K34" s="18">
        <v>161</v>
      </c>
      <c r="L34" s="17">
        <v>1727914.88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432</v>
      </c>
      <c r="T34" s="17">
        <v>1571023.08</v>
      </c>
      <c r="U34" s="37"/>
    </row>
    <row r="35" spans="1:21" ht="30" x14ac:dyDescent="0.25">
      <c r="A35" s="27">
        <f t="shared" si="3"/>
        <v>24</v>
      </c>
      <c r="B35" s="29" t="s">
        <v>26</v>
      </c>
      <c r="C35" s="17">
        <f t="shared" si="1"/>
        <v>60461497.57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7">
        <v>0</v>
      </c>
      <c r="K35" s="18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31220</v>
      </c>
      <c r="T35" s="17">
        <v>60461497.57</v>
      </c>
      <c r="U35" s="37"/>
    </row>
    <row r="36" spans="1:21" ht="45" x14ac:dyDescent="0.25">
      <c r="A36" s="27">
        <f t="shared" si="3"/>
        <v>25</v>
      </c>
      <c r="B36" s="29" t="s">
        <v>27</v>
      </c>
      <c r="C36" s="17">
        <f t="shared" si="1"/>
        <v>3348208.13</v>
      </c>
      <c r="D36" s="17">
        <v>748116.12</v>
      </c>
      <c r="E36" s="18">
        <v>2186</v>
      </c>
      <c r="F36" s="17">
        <v>407942.89</v>
      </c>
      <c r="G36" s="18">
        <v>18</v>
      </c>
      <c r="H36" s="17">
        <v>8073.07</v>
      </c>
      <c r="I36" s="18">
        <v>704</v>
      </c>
      <c r="J36" s="17">
        <v>332100.15999999997</v>
      </c>
      <c r="K36" s="18">
        <v>32</v>
      </c>
      <c r="L36" s="17">
        <v>237211.28</v>
      </c>
      <c r="M36" s="18">
        <v>160</v>
      </c>
      <c r="N36" s="17">
        <v>2362880.73</v>
      </c>
      <c r="O36" s="18">
        <v>0</v>
      </c>
      <c r="P36" s="17">
        <v>0</v>
      </c>
      <c r="Q36" s="18">
        <v>0</v>
      </c>
      <c r="R36" s="17">
        <v>0</v>
      </c>
      <c r="S36" s="18">
        <v>0</v>
      </c>
      <c r="T36" s="17">
        <v>0</v>
      </c>
      <c r="U36" s="37"/>
    </row>
    <row r="37" spans="1:21" x14ac:dyDescent="0.25">
      <c r="A37" s="27">
        <f t="shared" si="3"/>
        <v>26</v>
      </c>
      <c r="B37" s="29" t="s">
        <v>28</v>
      </c>
      <c r="C37" s="17">
        <f t="shared" si="1"/>
        <v>6191519.0499999998</v>
      </c>
      <c r="D37" s="17">
        <v>0</v>
      </c>
      <c r="E37" s="18">
        <v>0</v>
      </c>
      <c r="F37" s="17">
        <v>0</v>
      </c>
      <c r="G37" s="18">
        <v>0</v>
      </c>
      <c r="H37" s="17">
        <v>0</v>
      </c>
      <c r="I37" s="18">
        <v>0</v>
      </c>
      <c r="J37" s="17">
        <v>0</v>
      </c>
      <c r="K37" s="18">
        <v>78</v>
      </c>
      <c r="L37" s="17">
        <v>3065282.91</v>
      </c>
      <c r="M37" s="18">
        <v>46</v>
      </c>
      <c r="N37" s="17">
        <v>3126236.14</v>
      </c>
      <c r="O37" s="18">
        <v>0</v>
      </c>
      <c r="P37" s="17">
        <v>0</v>
      </c>
      <c r="Q37" s="18">
        <v>43</v>
      </c>
      <c r="R37" s="17">
        <v>2964721</v>
      </c>
      <c r="S37" s="18">
        <v>0</v>
      </c>
      <c r="T37" s="17">
        <v>0</v>
      </c>
      <c r="U37" s="37"/>
    </row>
    <row r="38" spans="1:21" x14ac:dyDescent="0.25">
      <c r="A38" s="27">
        <f t="shared" si="3"/>
        <v>27</v>
      </c>
      <c r="B38" s="29" t="s">
        <v>154</v>
      </c>
      <c r="C38" s="17">
        <f t="shared" si="1"/>
        <v>5924122.9699999997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7">
        <v>0</v>
      </c>
      <c r="K38" s="18">
        <v>55</v>
      </c>
      <c r="L38" s="17">
        <v>5924122.9699999997</v>
      </c>
      <c r="M38" s="18">
        <v>0</v>
      </c>
      <c r="N38" s="17">
        <v>0</v>
      </c>
      <c r="O38" s="18">
        <v>0</v>
      </c>
      <c r="P38" s="17">
        <v>0</v>
      </c>
      <c r="Q38" s="18">
        <v>0</v>
      </c>
      <c r="R38" s="17">
        <v>0</v>
      </c>
      <c r="S38" s="18">
        <v>0</v>
      </c>
      <c r="T38" s="17">
        <v>0</v>
      </c>
      <c r="U38" s="37"/>
    </row>
    <row r="39" spans="1:21" x14ac:dyDescent="0.25">
      <c r="A39" s="27">
        <f t="shared" si="3"/>
        <v>28</v>
      </c>
      <c r="B39" s="29" t="s">
        <v>29</v>
      </c>
      <c r="C39" s="17">
        <f t="shared" si="1"/>
        <v>3349461.24</v>
      </c>
      <c r="D39" s="17">
        <v>0</v>
      </c>
      <c r="E39" s="18">
        <v>0</v>
      </c>
      <c r="F39" s="17">
        <v>0</v>
      </c>
      <c r="G39" s="18">
        <v>0</v>
      </c>
      <c r="H39" s="17">
        <v>0</v>
      </c>
      <c r="I39" s="18">
        <v>0</v>
      </c>
      <c r="J39" s="17">
        <v>0</v>
      </c>
      <c r="K39" s="18">
        <v>43</v>
      </c>
      <c r="L39" s="17">
        <v>3349461.24</v>
      </c>
      <c r="M39" s="18">
        <v>0</v>
      </c>
      <c r="N39" s="17">
        <v>0</v>
      </c>
      <c r="O39" s="18">
        <v>0</v>
      </c>
      <c r="P39" s="17">
        <v>0</v>
      </c>
      <c r="Q39" s="18">
        <v>0</v>
      </c>
      <c r="R39" s="17">
        <v>0</v>
      </c>
      <c r="S39" s="18">
        <v>0</v>
      </c>
      <c r="T39" s="17">
        <v>0</v>
      </c>
      <c r="U39" s="37"/>
    </row>
    <row r="40" spans="1:21" x14ac:dyDescent="0.25">
      <c r="A40" s="27">
        <f t="shared" si="3"/>
        <v>29</v>
      </c>
      <c r="B40" s="29" t="s">
        <v>155</v>
      </c>
      <c r="C40" s="17">
        <f t="shared" si="1"/>
        <v>2631443.7599999998</v>
      </c>
      <c r="D40" s="17">
        <v>2631443.7599999998</v>
      </c>
      <c r="E40" s="18">
        <v>0</v>
      </c>
      <c r="F40" s="17">
        <v>0</v>
      </c>
      <c r="G40" s="18">
        <v>0</v>
      </c>
      <c r="H40" s="17">
        <v>0</v>
      </c>
      <c r="I40" s="18">
        <v>0</v>
      </c>
      <c r="J40" s="17">
        <v>2631443.7599999998</v>
      </c>
      <c r="K40" s="18">
        <v>0</v>
      </c>
      <c r="L40" s="17">
        <v>0</v>
      </c>
      <c r="M40" s="18">
        <v>0</v>
      </c>
      <c r="N40" s="17">
        <v>0</v>
      </c>
      <c r="O40" s="18">
        <v>0</v>
      </c>
      <c r="P40" s="17">
        <v>0</v>
      </c>
      <c r="Q40" s="18">
        <v>0</v>
      </c>
      <c r="R40" s="17">
        <v>0</v>
      </c>
      <c r="S40" s="18">
        <v>0</v>
      </c>
      <c r="T40" s="17">
        <v>0</v>
      </c>
      <c r="U40" s="37"/>
    </row>
    <row r="41" spans="1:21" x14ac:dyDescent="0.25">
      <c r="A41" s="27">
        <f t="shared" si="3"/>
        <v>30</v>
      </c>
      <c r="B41" s="29" t="s">
        <v>30</v>
      </c>
      <c r="C41" s="17">
        <f t="shared" si="1"/>
        <v>1568729.36</v>
      </c>
      <c r="D41" s="17">
        <v>1568729.36</v>
      </c>
      <c r="E41" s="18">
        <v>0</v>
      </c>
      <c r="F41" s="17">
        <v>0</v>
      </c>
      <c r="G41" s="18">
        <v>0</v>
      </c>
      <c r="H41" s="17">
        <v>0</v>
      </c>
      <c r="I41" s="18">
        <v>0</v>
      </c>
      <c r="J41" s="17">
        <v>1568729.36</v>
      </c>
      <c r="K41" s="18">
        <v>0</v>
      </c>
      <c r="L41" s="17">
        <v>0</v>
      </c>
      <c r="M41" s="18">
        <v>0</v>
      </c>
      <c r="N41" s="17">
        <v>0</v>
      </c>
      <c r="O41" s="18">
        <v>0</v>
      </c>
      <c r="P41" s="17">
        <v>0</v>
      </c>
      <c r="Q41" s="18">
        <v>0</v>
      </c>
      <c r="R41" s="17">
        <v>0</v>
      </c>
      <c r="S41" s="18">
        <v>0</v>
      </c>
      <c r="T41" s="17">
        <v>0</v>
      </c>
      <c r="U41" s="37"/>
    </row>
    <row r="42" spans="1:21" x14ac:dyDescent="0.25">
      <c r="A42" s="27">
        <f t="shared" si="3"/>
        <v>31</v>
      </c>
      <c r="B42" s="29" t="s">
        <v>31</v>
      </c>
      <c r="C42" s="17">
        <f t="shared" si="1"/>
        <v>62136971.189999998</v>
      </c>
      <c r="D42" s="17">
        <v>62136971.189999998</v>
      </c>
      <c r="E42" s="18">
        <v>35</v>
      </c>
      <c r="F42" s="17">
        <v>8795.86</v>
      </c>
      <c r="G42" s="18">
        <v>0</v>
      </c>
      <c r="H42" s="17">
        <v>0</v>
      </c>
      <c r="I42" s="18">
        <v>713</v>
      </c>
      <c r="J42" s="17">
        <v>62128175.329999998</v>
      </c>
      <c r="K42" s="18">
        <v>0</v>
      </c>
      <c r="L42" s="17">
        <v>0</v>
      </c>
      <c r="M42" s="18">
        <v>0</v>
      </c>
      <c r="N42" s="17">
        <v>0</v>
      </c>
      <c r="O42" s="18">
        <v>0</v>
      </c>
      <c r="P42" s="17">
        <v>0</v>
      </c>
      <c r="Q42" s="18">
        <v>0</v>
      </c>
      <c r="R42" s="17">
        <v>0</v>
      </c>
      <c r="S42" s="18">
        <v>0</v>
      </c>
      <c r="T42" s="17">
        <v>0</v>
      </c>
      <c r="U42" s="37"/>
    </row>
    <row r="43" spans="1:21" x14ac:dyDescent="0.25">
      <c r="A43" s="27">
        <f t="shared" si="3"/>
        <v>32</v>
      </c>
      <c r="B43" s="29" t="s">
        <v>32</v>
      </c>
      <c r="C43" s="17">
        <f t="shared" si="1"/>
        <v>340960.32</v>
      </c>
      <c r="D43" s="17">
        <v>340960.32</v>
      </c>
      <c r="E43" s="18">
        <v>0</v>
      </c>
      <c r="F43" s="17">
        <v>0</v>
      </c>
      <c r="G43" s="18">
        <v>0</v>
      </c>
      <c r="H43" s="17">
        <v>0</v>
      </c>
      <c r="I43" s="18">
        <v>0</v>
      </c>
      <c r="J43" s="17">
        <v>340960.32</v>
      </c>
      <c r="K43" s="18">
        <v>0</v>
      </c>
      <c r="L43" s="17">
        <v>0</v>
      </c>
      <c r="M43" s="18">
        <v>0</v>
      </c>
      <c r="N43" s="17">
        <v>0</v>
      </c>
      <c r="O43" s="18">
        <v>0</v>
      </c>
      <c r="P43" s="17">
        <v>0</v>
      </c>
      <c r="Q43" s="18">
        <v>0</v>
      </c>
      <c r="R43" s="17">
        <v>0</v>
      </c>
      <c r="S43" s="18">
        <v>0</v>
      </c>
      <c r="T43" s="17">
        <v>0</v>
      </c>
      <c r="U43" s="37"/>
    </row>
    <row r="44" spans="1:21" x14ac:dyDescent="0.25">
      <c r="A44" s="27">
        <f t="shared" si="3"/>
        <v>33</v>
      </c>
      <c r="B44" s="29" t="s">
        <v>33</v>
      </c>
      <c r="C44" s="17">
        <f t="shared" si="1"/>
        <v>1557880.47</v>
      </c>
      <c r="D44" s="17">
        <v>0</v>
      </c>
      <c r="E44" s="18">
        <v>0</v>
      </c>
      <c r="F44" s="17">
        <v>0</v>
      </c>
      <c r="G44" s="18">
        <v>0</v>
      </c>
      <c r="H44" s="17">
        <v>0</v>
      </c>
      <c r="I44" s="18">
        <v>0</v>
      </c>
      <c r="J44" s="17">
        <v>0</v>
      </c>
      <c r="K44" s="18">
        <v>69</v>
      </c>
      <c r="L44" s="17">
        <v>1557880.47</v>
      </c>
      <c r="M44" s="18">
        <v>0</v>
      </c>
      <c r="N44" s="17">
        <v>0</v>
      </c>
      <c r="O44" s="18">
        <v>0</v>
      </c>
      <c r="P44" s="17">
        <v>0</v>
      </c>
      <c r="Q44" s="18">
        <v>0</v>
      </c>
      <c r="R44" s="17">
        <v>0</v>
      </c>
      <c r="S44" s="18">
        <v>0</v>
      </c>
      <c r="T44" s="17">
        <v>0</v>
      </c>
      <c r="U44" s="37"/>
    </row>
    <row r="45" spans="1:21" ht="30" x14ac:dyDescent="0.25">
      <c r="A45" s="27">
        <f t="shared" si="3"/>
        <v>34</v>
      </c>
      <c r="B45" s="29" t="s">
        <v>134</v>
      </c>
      <c r="C45" s="17">
        <f t="shared" si="1"/>
        <v>2277303.9500000002</v>
      </c>
      <c r="D45" s="17">
        <v>2277303.9500000002</v>
      </c>
      <c r="E45" s="18">
        <v>0</v>
      </c>
      <c r="F45" s="17">
        <v>0</v>
      </c>
      <c r="G45" s="18">
        <v>0</v>
      </c>
      <c r="H45" s="17">
        <v>0</v>
      </c>
      <c r="I45" s="18">
        <v>0</v>
      </c>
      <c r="J45" s="17">
        <v>2277303.9500000002</v>
      </c>
      <c r="K45" s="18">
        <v>0</v>
      </c>
      <c r="L45" s="17">
        <v>0</v>
      </c>
      <c r="M45" s="18">
        <v>0</v>
      </c>
      <c r="N45" s="17">
        <v>0</v>
      </c>
      <c r="O45" s="18">
        <v>0</v>
      </c>
      <c r="P45" s="17">
        <v>0</v>
      </c>
      <c r="Q45" s="18">
        <v>0</v>
      </c>
      <c r="R45" s="17">
        <v>0</v>
      </c>
      <c r="S45" s="18">
        <v>0</v>
      </c>
      <c r="T45" s="17">
        <v>0</v>
      </c>
      <c r="U45" s="37"/>
    </row>
    <row r="46" spans="1:21" x14ac:dyDescent="0.25">
      <c r="A46" s="27">
        <f t="shared" si="3"/>
        <v>35</v>
      </c>
      <c r="B46" s="29" t="s">
        <v>135</v>
      </c>
      <c r="C46" s="17">
        <f t="shared" si="1"/>
        <v>12928183.800000001</v>
      </c>
      <c r="D46" s="17">
        <v>0</v>
      </c>
      <c r="E46" s="18">
        <v>0</v>
      </c>
      <c r="F46" s="17">
        <v>0</v>
      </c>
      <c r="G46" s="18">
        <v>0</v>
      </c>
      <c r="H46" s="17">
        <v>0</v>
      </c>
      <c r="I46" s="18">
        <v>0</v>
      </c>
      <c r="J46" s="17">
        <v>0</v>
      </c>
      <c r="K46" s="18">
        <v>487</v>
      </c>
      <c r="L46" s="17">
        <v>12928183.800000001</v>
      </c>
      <c r="M46" s="18">
        <v>0</v>
      </c>
      <c r="N46" s="17">
        <v>0</v>
      </c>
      <c r="O46" s="18">
        <v>0</v>
      </c>
      <c r="P46" s="17">
        <v>0</v>
      </c>
      <c r="Q46" s="18">
        <v>0</v>
      </c>
      <c r="R46" s="17">
        <v>0</v>
      </c>
      <c r="S46" s="18">
        <v>0</v>
      </c>
      <c r="T46" s="17">
        <v>0</v>
      </c>
      <c r="U46" s="37"/>
    </row>
    <row r="47" spans="1:21" x14ac:dyDescent="0.25">
      <c r="A47" s="27">
        <f t="shared" si="3"/>
        <v>36</v>
      </c>
      <c r="B47" s="29" t="s">
        <v>98</v>
      </c>
      <c r="C47" s="17">
        <f t="shared" si="1"/>
        <v>320300.61</v>
      </c>
      <c r="D47" s="17">
        <v>320300.61</v>
      </c>
      <c r="E47" s="18">
        <v>0</v>
      </c>
      <c r="F47" s="17">
        <v>0</v>
      </c>
      <c r="G47" s="18">
        <v>0</v>
      </c>
      <c r="H47" s="17">
        <v>0</v>
      </c>
      <c r="I47" s="18">
        <v>861</v>
      </c>
      <c r="J47" s="17">
        <v>320300.61</v>
      </c>
      <c r="K47" s="18">
        <v>0</v>
      </c>
      <c r="L47" s="17">
        <v>0</v>
      </c>
      <c r="M47" s="18">
        <v>0</v>
      </c>
      <c r="N47" s="17">
        <v>0</v>
      </c>
      <c r="O47" s="18">
        <v>0</v>
      </c>
      <c r="P47" s="17">
        <v>0</v>
      </c>
      <c r="Q47" s="18">
        <v>0</v>
      </c>
      <c r="R47" s="17">
        <v>0</v>
      </c>
      <c r="S47" s="18">
        <v>0</v>
      </c>
      <c r="T47" s="17">
        <v>0</v>
      </c>
      <c r="U47" s="37"/>
    </row>
    <row r="48" spans="1:21" x14ac:dyDescent="0.25">
      <c r="A48" s="27">
        <f t="shared" si="3"/>
        <v>37</v>
      </c>
      <c r="B48" s="29" t="s">
        <v>109</v>
      </c>
      <c r="C48" s="17">
        <f t="shared" si="1"/>
        <v>3156171</v>
      </c>
      <c r="D48" s="17">
        <v>3156171</v>
      </c>
      <c r="E48" s="18">
        <v>0</v>
      </c>
      <c r="F48" s="17">
        <v>0</v>
      </c>
      <c r="G48" s="18">
        <v>0</v>
      </c>
      <c r="H48" s="17">
        <v>0</v>
      </c>
      <c r="I48" s="18">
        <v>36</v>
      </c>
      <c r="J48" s="17">
        <v>3156171</v>
      </c>
      <c r="K48" s="18">
        <v>0</v>
      </c>
      <c r="L48" s="17">
        <v>0</v>
      </c>
      <c r="M48" s="18">
        <v>0</v>
      </c>
      <c r="N48" s="17">
        <v>0</v>
      </c>
      <c r="O48" s="18">
        <v>0</v>
      </c>
      <c r="P48" s="17">
        <v>0</v>
      </c>
      <c r="Q48" s="18">
        <v>0</v>
      </c>
      <c r="R48" s="17">
        <v>0</v>
      </c>
      <c r="S48" s="18">
        <v>0</v>
      </c>
      <c r="T48" s="17">
        <v>0</v>
      </c>
      <c r="U48" s="37"/>
    </row>
    <row r="49" spans="1:21" x14ac:dyDescent="0.25">
      <c r="A49" s="27"/>
      <c r="B49" s="54" t="s">
        <v>34</v>
      </c>
      <c r="C49" s="17">
        <f t="shared" si="1"/>
        <v>0</v>
      </c>
      <c r="D49" s="17">
        <v>0</v>
      </c>
      <c r="E49" s="18">
        <v>0</v>
      </c>
      <c r="F49" s="17">
        <v>0</v>
      </c>
      <c r="G49" s="18">
        <v>0</v>
      </c>
      <c r="H49" s="17">
        <v>0</v>
      </c>
      <c r="I49" s="18">
        <v>0</v>
      </c>
      <c r="J49" s="17">
        <v>0</v>
      </c>
      <c r="K49" s="18">
        <v>0</v>
      </c>
      <c r="L49" s="17">
        <v>0</v>
      </c>
      <c r="M49" s="18">
        <v>0</v>
      </c>
      <c r="N49" s="17">
        <v>0</v>
      </c>
      <c r="O49" s="18">
        <v>0</v>
      </c>
      <c r="P49" s="17">
        <v>0</v>
      </c>
      <c r="Q49" s="18">
        <v>0</v>
      </c>
      <c r="R49" s="17">
        <v>0</v>
      </c>
      <c r="S49" s="18">
        <v>0</v>
      </c>
      <c r="T49" s="17">
        <v>0</v>
      </c>
      <c r="U49" s="37"/>
    </row>
    <row r="50" spans="1:21" ht="30" x14ac:dyDescent="0.25">
      <c r="A50" s="27">
        <f>A48+1</f>
        <v>38</v>
      </c>
      <c r="B50" s="29" t="s">
        <v>35</v>
      </c>
      <c r="C50" s="17">
        <f t="shared" si="1"/>
        <v>39218135.780000001</v>
      </c>
      <c r="D50" s="17">
        <v>25094003.969999999</v>
      </c>
      <c r="E50" s="18">
        <v>26616</v>
      </c>
      <c r="F50" s="17">
        <v>12141380.26</v>
      </c>
      <c r="G50" s="18">
        <v>2335</v>
      </c>
      <c r="H50" s="17">
        <v>971225</v>
      </c>
      <c r="I50" s="18">
        <v>8278</v>
      </c>
      <c r="J50" s="17">
        <v>11981398.710000001</v>
      </c>
      <c r="K50" s="18">
        <v>283</v>
      </c>
      <c r="L50" s="17">
        <v>3493169.01</v>
      </c>
      <c r="M50" s="18">
        <v>253</v>
      </c>
      <c r="N50" s="17">
        <v>5436181.0199999996</v>
      </c>
      <c r="O50" s="18">
        <v>0</v>
      </c>
      <c r="P50" s="17">
        <v>0</v>
      </c>
      <c r="Q50" s="18">
        <v>0</v>
      </c>
      <c r="R50" s="17">
        <v>0</v>
      </c>
      <c r="S50" s="18">
        <v>2325</v>
      </c>
      <c r="T50" s="17">
        <v>5194781.78</v>
      </c>
      <c r="U50" s="37"/>
    </row>
    <row r="51" spans="1:21" x14ac:dyDescent="0.25">
      <c r="A51" s="27"/>
      <c r="B51" s="54" t="s">
        <v>36</v>
      </c>
      <c r="C51" s="17">
        <f t="shared" si="1"/>
        <v>0</v>
      </c>
      <c r="D51" s="17">
        <v>0</v>
      </c>
      <c r="E51" s="18">
        <v>0</v>
      </c>
      <c r="F51" s="17">
        <v>0</v>
      </c>
      <c r="G51" s="18">
        <v>0</v>
      </c>
      <c r="H51" s="17">
        <v>0</v>
      </c>
      <c r="I51" s="18">
        <v>0</v>
      </c>
      <c r="J51" s="17">
        <v>0</v>
      </c>
      <c r="K51" s="18">
        <v>0</v>
      </c>
      <c r="L51" s="17">
        <v>0</v>
      </c>
      <c r="M51" s="18">
        <v>0</v>
      </c>
      <c r="N51" s="17">
        <v>0</v>
      </c>
      <c r="O51" s="18">
        <v>0</v>
      </c>
      <c r="P51" s="17">
        <v>0</v>
      </c>
      <c r="Q51" s="18">
        <v>0</v>
      </c>
      <c r="R51" s="17">
        <v>0</v>
      </c>
      <c r="S51" s="18">
        <v>0</v>
      </c>
      <c r="T51" s="17">
        <v>0</v>
      </c>
      <c r="U51" s="37"/>
    </row>
    <row r="52" spans="1:21" x14ac:dyDescent="0.25">
      <c r="A52" s="27">
        <f>A50+1</f>
        <v>39</v>
      </c>
      <c r="B52" s="29" t="s">
        <v>37</v>
      </c>
      <c r="C52" s="17">
        <f t="shared" si="1"/>
        <v>249143458.40000001</v>
      </c>
      <c r="D52" s="17">
        <v>111937818.26000001</v>
      </c>
      <c r="E52" s="18">
        <v>76025</v>
      </c>
      <c r="F52" s="17">
        <v>39799977.310000002</v>
      </c>
      <c r="G52" s="18">
        <v>7232</v>
      </c>
      <c r="H52" s="17">
        <v>3026277.45</v>
      </c>
      <c r="I52" s="18">
        <v>41032</v>
      </c>
      <c r="J52" s="17">
        <v>69111563.5</v>
      </c>
      <c r="K52" s="18">
        <v>1785</v>
      </c>
      <c r="L52" s="17">
        <v>15930410.199999999</v>
      </c>
      <c r="M52" s="18">
        <v>4696</v>
      </c>
      <c r="N52" s="17">
        <v>97935728.459999993</v>
      </c>
      <c r="O52" s="18">
        <v>0</v>
      </c>
      <c r="P52" s="17">
        <v>0</v>
      </c>
      <c r="Q52" s="18">
        <v>0</v>
      </c>
      <c r="R52" s="17">
        <v>0</v>
      </c>
      <c r="S52" s="18">
        <v>15321</v>
      </c>
      <c r="T52" s="17">
        <v>23339501.48</v>
      </c>
      <c r="U52" s="37"/>
    </row>
    <row r="53" spans="1:21" ht="30" x14ac:dyDescent="0.25">
      <c r="A53" s="27">
        <f>A52+1</f>
        <v>40</v>
      </c>
      <c r="B53" s="29" t="s">
        <v>38</v>
      </c>
      <c r="C53" s="17">
        <f t="shared" si="1"/>
        <v>54156589.93</v>
      </c>
      <c r="D53" s="17">
        <v>31385052.550000001</v>
      </c>
      <c r="E53" s="18">
        <v>43093</v>
      </c>
      <c r="F53" s="17">
        <v>10651094.199999999</v>
      </c>
      <c r="G53" s="18">
        <v>6121</v>
      </c>
      <c r="H53" s="17">
        <v>2515349.88</v>
      </c>
      <c r="I53" s="18">
        <v>10038</v>
      </c>
      <c r="J53" s="17">
        <v>18218608.469999999</v>
      </c>
      <c r="K53" s="18">
        <v>279</v>
      </c>
      <c r="L53" s="17">
        <v>2724113.28</v>
      </c>
      <c r="M53" s="18">
        <v>1170</v>
      </c>
      <c r="N53" s="17">
        <v>20047424.100000001</v>
      </c>
      <c r="O53" s="18">
        <v>0</v>
      </c>
      <c r="P53" s="17">
        <v>0</v>
      </c>
      <c r="Q53" s="18">
        <v>0</v>
      </c>
      <c r="R53" s="17">
        <v>0</v>
      </c>
      <c r="S53" s="18"/>
      <c r="T53" s="17">
        <v>0</v>
      </c>
      <c r="U53" s="37"/>
    </row>
    <row r="54" spans="1:21" ht="30" x14ac:dyDescent="0.25">
      <c r="A54" s="27">
        <f>A53+1</f>
        <v>41</v>
      </c>
      <c r="B54" s="29" t="s">
        <v>39</v>
      </c>
      <c r="C54" s="17">
        <f t="shared" si="1"/>
        <v>13772891.33</v>
      </c>
      <c r="D54" s="17">
        <v>13772891.33</v>
      </c>
      <c r="E54" s="18">
        <v>6480</v>
      </c>
      <c r="F54" s="17">
        <v>1976742</v>
      </c>
      <c r="G54" s="18">
        <v>1009</v>
      </c>
      <c r="H54" s="17">
        <v>516220.71</v>
      </c>
      <c r="I54" s="18">
        <v>11746</v>
      </c>
      <c r="J54" s="17">
        <v>11279928.619999999</v>
      </c>
      <c r="K54" s="18">
        <v>0</v>
      </c>
      <c r="L54" s="17">
        <v>0</v>
      </c>
      <c r="M54" s="18">
        <v>0</v>
      </c>
      <c r="N54" s="17">
        <v>0</v>
      </c>
      <c r="O54" s="18">
        <v>0</v>
      </c>
      <c r="P54" s="17">
        <v>0</v>
      </c>
      <c r="Q54" s="18">
        <v>0</v>
      </c>
      <c r="R54" s="17">
        <v>0</v>
      </c>
      <c r="S54" s="18">
        <v>0</v>
      </c>
      <c r="T54" s="17">
        <v>0</v>
      </c>
      <c r="U54" s="37"/>
    </row>
    <row r="55" spans="1:21" ht="30" x14ac:dyDescent="0.25">
      <c r="A55" s="27">
        <f>1+A54</f>
        <v>42</v>
      </c>
      <c r="B55" s="29" t="s">
        <v>40</v>
      </c>
      <c r="C55" s="17">
        <f t="shared" si="1"/>
        <v>11853113.470000001</v>
      </c>
      <c r="D55" s="17">
        <v>7888163.0199999996</v>
      </c>
      <c r="E55" s="18">
        <v>9815</v>
      </c>
      <c r="F55" s="17">
        <v>4102003.73</v>
      </c>
      <c r="G55" s="18">
        <v>230</v>
      </c>
      <c r="H55" s="17">
        <v>102946.83</v>
      </c>
      <c r="I55" s="18">
        <v>3592</v>
      </c>
      <c r="J55" s="17">
        <v>3683212.46</v>
      </c>
      <c r="K55" s="18">
        <v>541</v>
      </c>
      <c r="L55" s="17">
        <v>3964950.45</v>
      </c>
      <c r="M55" s="18">
        <v>0</v>
      </c>
      <c r="N55" s="17">
        <v>0</v>
      </c>
      <c r="O55" s="18">
        <v>0</v>
      </c>
      <c r="P55" s="17">
        <v>0</v>
      </c>
      <c r="Q55" s="18">
        <v>0</v>
      </c>
      <c r="R55" s="17">
        <v>0</v>
      </c>
      <c r="S55" s="18">
        <v>0</v>
      </c>
      <c r="T55" s="17">
        <v>0</v>
      </c>
      <c r="U55" s="37"/>
    </row>
    <row r="56" spans="1:21" x14ac:dyDescent="0.25">
      <c r="A56" s="27"/>
      <c r="B56" s="54" t="s">
        <v>41</v>
      </c>
      <c r="C56" s="17">
        <f t="shared" si="1"/>
        <v>0</v>
      </c>
      <c r="D56" s="17">
        <v>0</v>
      </c>
      <c r="E56" s="18">
        <v>0</v>
      </c>
      <c r="F56" s="17">
        <v>0</v>
      </c>
      <c r="G56" s="18">
        <v>0</v>
      </c>
      <c r="H56" s="17">
        <v>0</v>
      </c>
      <c r="I56" s="18">
        <v>0</v>
      </c>
      <c r="J56" s="17">
        <v>0</v>
      </c>
      <c r="K56" s="18">
        <v>0</v>
      </c>
      <c r="L56" s="17">
        <v>0</v>
      </c>
      <c r="M56" s="18">
        <v>0</v>
      </c>
      <c r="N56" s="17">
        <v>0</v>
      </c>
      <c r="O56" s="18">
        <v>0</v>
      </c>
      <c r="P56" s="17">
        <v>0</v>
      </c>
      <c r="Q56" s="18">
        <v>0</v>
      </c>
      <c r="R56" s="17">
        <v>0</v>
      </c>
      <c r="S56" s="18"/>
      <c r="T56" s="17">
        <v>0</v>
      </c>
      <c r="U56" s="37"/>
    </row>
    <row r="57" spans="1:21" x14ac:dyDescent="0.25">
      <c r="A57" s="27">
        <f>1+A55</f>
        <v>43</v>
      </c>
      <c r="B57" s="29" t="s">
        <v>136</v>
      </c>
      <c r="C57" s="17">
        <f t="shared" si="1"/>
        <v>66210231.340000004</v>
      </c>
      <c r="D57" s="17">
        <v>36063681.670000002</v>
      </c>
      <c r="E57" s="18">
        <v>35295</v>
      </c>
      <c r="F57" s="17">
        <v>11268468.109999999</v>
      </c>
      <c r="G57" s="18">
        <v>4094</v>
      </c>
      <c r="H57" s="17">
        <v>1931091.15</v>
      </c>
      <c r="I57" s="18">
        <v>19983</v>
      </c>
      <c r="J57" s="17">
        <v>22864122.41</v>
      </c>
      <c r="K57" s="18">
        <v>414</v>
      </c>
      <c r="L57" s="17">
        <v>5182982.67</v>
      </c>
      <c r="M57" s="18">
        <v>1377</v>
      </c>
      <c r="N57" s="17">
        <v>24963567</v>
      </c>
      <c r="O57" s="18">
        <v>0</v>
      </c>
      <c r="P57" s="17">
        <v>0</v>
      </c>
      <c r="Q57" s="18">
        <v>0</v>
      </c>
      <c r="R57" s="17">
        <v>0</v>
      </c>
      <c r="S57" s="18">
        <v>0</v>
      </c>
      <c r="T57" s="17">
        <v>0</v>
      </c>
      <c r="U57" s="37"/>
    </row>
    <row r="58" spans="1:21" ht="30" x14ac:dyDescent="0.25">
      <c r="A58" s="27">
        <f>1+A57</f>
        <v>44</v>
      </c>
      <c r="B58" s="29" t="s">
        <v>42</v>
      </c>
      <c r="C58" s="17">
        <f t="shared" si="1"/>
        <v>3623928.51</v>
      </c>
      <c r="D58" s="17">
        <v>3623928.51</v>
      </c>
      <c r="E58" s="18">
        <v>1125</v>
      </c>
      <c r="F58" s="17">
        <v>440582.65</v>
      </c>
      <c r="G58" s="18">
        <v>1631</v>
      </c>
      <c r="H58" s="17">
        <v>1067077.8700000001</v>
      </c>
      <c r="I58" s="18">
        <v>2228</v>
      </c>
      <c r="J58" s="17">
        <v>2116267.9900000002</v>
      </c>
      <c r="K58" s="18">
        <v>0</v>
      </c>
      <c r="L58" s="17">
        <v>0</v>
      </c>
      <c r="M58" s="18">
        <v>0</v>
      </c>
      <c r="N58" s="17">
        <v>0</v>
      </c>
      <c r="O58" s="18">
        <v>0</v>
      </c>
      <c r="P58" s="17">
        <v>0</v>
      </c>
      <c r="Q58" s="18">
        <v>0</v>
      </c>
      <c r="R58" s="17">
        <v>0</v>
      </c>
      <c r="S58" s="18">
        <v>0</v>
      </c>
      <c r="T58" s="17">
        <v>0</v>
      </c>
      <c r="U58" s="37"/>
    </row>
    <row r="59" spans="1:21" ht="30" x14ac:dyDescent="0.25">
      <c r="A59" s="27">
        <f>1+A58</f>
        <v>45</v>
      </c>
      <c r="B59" s="29" t="s">
        <v>43</v>
      </c>
      <c r="C59" s="17">
        <f t="shared" si="1"/>
        <v>11210809.92</v>
      </c>
      <c r="D59" s="17">
        <v>0</v>
      </c>
      <c r="E59" s="18">
        <v>0</v>
      </c>
      <c r="F59" s="17">
        <v>0</v>
      </c>
      <c r="G59" s="18">
        <v>0</v>
      </c>
      <c r="H59" s="17">
        <v>0</v>
      </c>
      <c r="I59" s="18">
        <v>0</v>
      </c>
      <c r="J59" s="17">
        <v>0</v>
      </c>
      <c r="K59" s="18">
        <v>0</v>
      </c>
      <c r="L59" s="17">
        <v>0</v>
      </c>
      <c r="M59" s="18">
        <v>0</v>
      </c>
      <c r="N59" s="17">
        <v>0</v>
      </c>
      <c r="O59" s="18">
        <v>0</v>
      </c>
      <c r="P59" s="17">
        <v>0</v>
      </c>
      <c r="Q59" s="18">
        <v>0</v>
      </c>
      <c r="R59" s="17">
        <v>0</v>
      </c>
      <c r="S59" s="18">
        <v>3886</v>
      </c>
      <c r="T59" s="17">
        <v>11210809.92</v>
      </c>
      <c r="U59" s="37"/>
    </row>
    <row r="60" spans="1:21" x14ac:dyDescent="0.25">
      <c r="A60" s="27">
        <f>1+A59</f>
        <v>46</v>
      </c>
      <c r="B60" s="29" t="s">
        <v>156</v>
      </c>
      <c r="C60" s="17">
        <f t="shared" si="1"/>
        <v>589854.9</v>
      </c>
      <c r="D60" s="17">
        <v>589854.9</v>
      </c>
      <c r="E60" s="18">
        <v>87</v>
      </c>
      <c r="F60" s="17">
        <v>26476.97</v>
      </c>
      <c r="G60" s="18">
        <v>302</v>
      </c>
      <c r="H60" s="17">
        <v>153539.82</v>
      </c>
      <c r="I60" s="18">
        <v>428</v>
      </c>
      <c r="J60" s="17">
        <v>409838.11</v>
      </c>
      <c r="K60" s="18">
        <v>0</v>
      </c>
      <c r="L60" s="17">
        <v>0</v>
      </c>
      <c r="M60" s="18">
        <v>0</v>
      </c>
      <c r="N60" s="17">
        <v>0</v>
      </c>
      <c r="O60" s="18">
        <v>0</v>
      </c>
      <c r="P60" s="17">
        <v>0</v>
      </c>
      <c r="Q60" s="18">
        <v>0</v>
      </c>
      <c r="R60" s="17">
        <v>0</v>
      </c>
      <c r="S60" s="18">
        <v>0</v>
      </c>
      <c r="T60" s="17">
        <v>0</v>
      </c>
      <c r="U60" s="37"/>
    </row>
    <row r="61" spans="1:21" x14ac:dyDescent="0.25">
      <c r="A61" s="27"/>
      <c r="B61" s="54" t="s">
        <v>44</v>
      </c>
      <c r="C61" s="17">
        <f t="shared" si="1"/>
        <v>0</v>
      </c>
      <c r="D61" s="17">
        <v>0</v>
      </c>
      <c r="E61" s="18">
        <v>0</v>
      </c>
      <c r="F61" s="17">
        <v>0</v>
      </c>
      <c r="G61" s="18">
        <v>0</v>
      </c>
      <c r="H61" s="17">
        <v>0</v>
      </c>
      <c r="I61" s="18">
        <v>0</v>
      </c>
      <c r="J61" s="17">
        <v>0</v>
      </c>
      <c r="K61" s="18">
        <v>0</v>
      </c>
      <c r="L61" s="17">
        <v>0</v>
      </c>
      <c r="M61" s="18">
        <v>0</v>
      </c>
      <c r="N61" s="17">
        <v>0</v>
      </c>
      <c r="O61" s="18">
        <v>0</v>
      </c>
      <c r="P61" s="17">
        <v>0</v>
      </c>
      <c r="Q61" s="18">
        <v>0</v>
      </c>
      <c r="R61" s="17">
        <v>0</v>
      </c>
      <c r="S61" s="18">
        <v>0</v>
      </c>
      <c r="T61" s="17">
        <v>0</v>
      </c>
      <c r="U61" s="37"/>
    </row>
    <row r="62" spans="1:21" ht="30" x14ac:dyDescent="0.25">
      <c r="A62" s="27">
        <f>1+A60</f>
        <v>47</v>
      </c>
      <c r="B62" s="29" t="s">
        <v>45</v>
      </c>
      <c r="C62" s="17">
        <f t="shared" si="1"/>
        <v>702374.3</v>
      </c>
      <c r="D62" s="17">
        <v>393307.42</v>
      </c>
      <c r="E62" s="18">
        <v>129</v>
      </c>
      <c r="F62" s="17">
        <v>197946.54</v>
      </c>
      <c r="G62" s="18">
        <v>15</v>
      </c>
      <c r="H62" s="17">
        <v>11437.99</v>
      </c>
      <c r="I62" s="18">
        <v>39</v>
      </c>
      <c r="J62" s="17">
        <v>183922.89</v>
      </c>
      <c r="K62" s="18">
        <v>4</v>
      </c>
      <c r="L62" s="17">
        <v>43912.27</v>
      </c>
      <c r="M62" s="18">
        <v>13</v>
      </c>
      <c r="N62" s="17">
        <v>189309.51</v>
      </c>
      <c r="O62" s="18">
        <v>0</v>
      </c>
      <c r="P62" s="17">
        <v>0</v>
      </c>
      <c r="Q62" s="18">
        <v>0</v>
      </c>
      <c r="R62" s="17">
        <v>0</v>
      </c>
      <c r="S62" s="18">
        <v>20</v>
      </c>
      <c r="T62" s="17">
        <v>75845.100000000006</v>
      </c>
      <c r="U62" s="37"/>
    </row>
    <row r="63" spans="1:21" x14ac:dyDescent="0.25">
      <c r="A63" s="27">
        <f>1+A62</f>
        <v>48</v>
      </c>
      <c r="B63" s="29" t="s">
        <v>157</v>
      </c>
      <c r="C63" s="17">
        <f t="shared" si="1"/>
        <v>107556.96</v>
      </c>
      <c r="D63" s="17">
        <v>107556.96</v>
      </c>
      <c r="E63" s="18">
        <v>110</v>
      </c>
      <c r="F63" s="17">
        <v>33555.06</v>
      </c>
      <c r="G63" s="18">
        <v>70</v>
      </c>
      <c r="H63" s="17">
        <v>35588.699999999997</v>
      </c>
      <c r="I63" s="18">
        <v>40</v>
      </c>
      <c r="J63" s="17">
        <v>38413.199999999997</v>
      </c>
      <c r="K63" s="18">
        <v>0</v>
      </c>
      <c r="L63" s="17">
        <v>0</v>
      </c>
      <c r="M63" s="18">
        <v>0</v>
      </c>
      <c r="N63" s="17">
        <v>0</v>
      </c>
      <c r="O63" s="18">
        <v>0</v>
      </c>
      <c r="P63" s="17">
        <v>0</v>
      </c>
      <c r="Q63" s="18">
        <v>0</v>
      </c>
      <c r="R63" s="17">
        <v>0</v>
      </c>
      <c r="S63" s="18">
        <v>0</v>
      </c>
      <c r="T63" s="17">
        <v>0</v>
      </c>
      <c r="U63" s="37"/>
    </row>
    <row r="64" spans="1:21" x14ac:dyDescent="0.25">
      <c r="A64" s="27"/>
      <c r="B64" s="54" t="s">
        <v>46</v>
      </c>
      <c r="C64" s="17">
        <f t="shared" si="1"/>
        <v>0</v>
      </c>
      <c r="D64" s="17">
        <v>0</v>
      </c>
      <c r="E64" s="18">
        <v>0</v>
      </c>
      <c r="F64" s="17">
        <v>0</v>
      </c>
      <c r="G64" s="18">
        <v>0</v>
      </c>
      <c r="H64" s="17">
        <v>0</v>
      </c>
      <c r="I64" s="18">
        <v>0</v>
      </c>
      <c r="J64" s="17">
        <v>0</v>
      </c>
      <c r="K64" s="18">
        <v>0</v>
      </c>
      <c r="L64" s="17">
        <v>0</v>
      </c>
      <c r="M64" s="18">
        <v>0</v>
      </c>
      <c r="N64" s="17">
        <v>0</v>
      </c>
      <c r="O64" s="18">
        <v>0</v>
      </c>
      <c r="P64" s="17">
        <v>0</v>
      </c>
      <c r="Q64" s="18">
        <v>0</v>
      </c>
      <c r="R64" s="17">
        <v>0</v>
      </c>
      <c r="S64" s="18">
        <v>0</v>
      </c>
      <c r="T64" s="17">
        <v>0</v>
      </c>
      <c r="U64" s="37"/>
    </row>
    <row r="65" spans="1:21" x14ac:dyDescent="0.25">
      <c r="A65" s="27">
        <f>A63+1</f>
        <v>49</v>
      </c>
      <c r="B65" s="29" t="s">
        <v>137</v>
      </c>
      <c r="C65" s="17">
        <f t="shared" si="1"/>
        <v>214942678.87</v>
      </c>
      <c r="D65" s="17">
        <v>119859384.67</v>
      </c>
      <c r="E65" s="18">
        <v>48485</v>
      </c>
      <c r="F65" s="17">
        <v>32810722.460000001</v>
      </c>
      <c r="G65" s="18">
        <v>8856</v>
      </c>
      <c r="H65" s="17">
        <v>4180486.96</v>
      </c>
      <c r="I65" s="18">
        <v>31718</v>
      </c>
      <c r="J65" s="17">
        <v>82868175.25</v>
      </c>
      <c r="K65" s="18">
        <v>1286</v>
      </c>
      <c r="L65" s="17">
        <v>18737609.649999999</v>
      </c>
      <c r="M65" s="18">
        <v>4053</v>
      </c>
      <c r="N65" s="17">
        <v>76345684.549999997</v>
      </c>
      <c r="O65" s="18">
        <v>0</v>
      </c>
      <c r="P65" s="17">
        <v>0</v>
      </c>
      <c r="Q65" s="18">
        <v>0</v>
      </c>
      <c r="R65" s="17">
        <v>0</v>
      </c>
      <c r="S65" s="18">
        <v>0</v>
      </c>
      <c r="T65" s="17">
        <v>0</v>
      </c>
      <c r="U65" s="37"/>
    </row>
    <row r="66" spans="1:21" ht="30" x14ac:dyDescent="0.25">
      <c r="A66" s="27">
        <f t="shared" ref="A66:A75" si="4">1+A65</f>
        <v>50</v>
      </c>
      <c r="B66" s="29" t="s">
        <v>47</v>
      </c>
      <c r="C66" s="17">
        <f t="shared" si="1"/>
        <v>31619950.300000001</v>
      </c>
      <c r="D66" s="17">
        <v>24602220.170000002</v>
      </c>
      <c r="E66" s="18">
        <v>29365</v>
      </c>
      <c r="F66" s="17">
        <v>7225465.5800000001</v>
      </c>
      <c r="G66" s="18">
        <v>4148</v>
      </c>
      <c r="H66" s="17">
        <v>1573757.7</v>
      </c>
      <c r="I66" s="18">
        <v>12758</v>
      </c>
      <c r="J66" s="17">
        <v>15802996.890000001</v>
      </c>
      <c r="K66" s="18">
        <v>157</v>
      </c>
      <c r="L66" s="17">
        <v>1578193.64</v>
      </c>
      <c r="M66" s="18">
        <v>329</v>
      </c>
      <c r="N66" s="17">
        <v>5439536.4900000002</v>
      </c>
      <c r="O66" s="18">
        <v>0</v>
      </c>
      <c r="P66" s="17">
        <v>0</v>
      </c>
      <c r="Q66" s="18">
        <v>0</v>
      </c>
      <c r="R66" s="17">
        <v>0</v>
      </c>
      <c r="S66" s="18">
        <v>0</v>
      </c>
      <c r="T66" s="17">
        <v>0</v>
      </c>
      <c r="U66" s="37"/>
    </row>
    <row r="67" spans="1:21" ht="30" x14ac:dyDescent="0.25">
      <c r="A67" s="27">
        <f t="shared" si="4"/>
        <v>51</v>
      </c>
      <c r="B67" s="29" t="s">
        <v>48</v>
      </c>
      <c r="C67" s="17">
        <f t="shared" si="1"/>
        <v>9357063.3200000003</v>
      </c>
      <c r="D67" s="17">
        <v>9357063.3200000003</v>
      </c>
      <c r="E67" s="18">
        <v>5990</v>
      </c>
      <c r="F67" s="17">
        <v>1827679.27</v>
      </c>
      <c r="G67" s="18">
        <v>1230</v>
      </c>
      <c r="H67" s="17">
        <v>620093</v>
      </c>
      <c r="I67" s="18">
        <v>7195</v>
      </c>
      <c r="J67" s="17">
        <v>6909291.0499999998</v>
      </c>
      <c r="K67" s="18">
        <v>0</v>
      </c>
      <c r="L67" s="17">
        <v>0</v>
      </c>
      <c r="M67" s="18">
        <v>0</v>
      </c>
      <c r="N67" s="17">
        <v>0</v>
      </c>
      <c r="O67" s="18">
        <v>0</v>
      </c>
      <c r="P67" s="17">
        <v>0</v>
      </c>
      <c r="Q67" s="18">
        <v>0</v>
      </c>
      <c r="R67" s="17">
        <v>0</v>
      </c>
      <c r="S67" s="18">
        <v>0</v>
      </c>
      <c r="T67" s="17">
        <v>0</v>
      </c>
      <c r="U67" s="37"/>
    </row>
    <row r="68" spans="1:21" ht="30" x14ac:dyDescent="0.25">
      <c r="A68" s="27">
        <f t="shared" si="4"/>
        <v>52</v>
      </c>
      <c r="B68" s="29" t="s">
        <v>49</v>
      </c>
      <c r="C68" s="17">
        <f t="shared" si="1"/>
        <v>19919717.170000002</v>
      </c>
      <c r="D68" s="17">
        <v>0</v>
      </c>
      <c r="E68" s="18">
        <v>0</v>
      </c>
      <c r="F68" s="17">
        <v>0</v>
      </c>
      <c r="G68" s="18">
        <v>0</v>
      </c>
      <c r="H68" s="17">
        <v>0</v>
      </c>
      <c r="I68" s="18">
        <v>0</v>
      </c>
      <c r="J68" s="17">
        <v>0</v>
      </c>
      <c r="K68" s="18">
        <v>0</v>
      </c>
      <c r="L68" s="17">
        <v>0</v>
      </c>
      <c r="M68" s="18">
        <v>0</v>
      </c>
      <c r="N68" s="17">
        <v>0</v>
      </c>
      <c r="O68" s="18">
        <v>0</v>
      </c>
      <c r="P68" s="17">
        <v>0</v>
      </c>
      <c r="Q68" s="18">
        <v>0</v>
      </c>
      <c r="R68" s="17">
        <v>0</v>
      </c>
      <c r="S68" s="18">
        <v>9453</v>
      </c>
      <c r="T68" s="17">
        <v>19919717.170000002</v>
      </c>
      <c r="U68" s="37"/>
    </row>
    <row r="69" spans="1:21" x14ac:dyDescent="0.25">
      <c r="A69" s="27">
        <f t="shared" si="4"/>
        <v>53</v>
      </c>
      <c r="B69" s="29" t="s">
        <v>50</v>
      </c>
      <c r="C69" s="17">
        <f t="shared" si="1"/>
        <v>10226645.310000001</v>
      </c>
      <c r="D69" s="17">
        <v>3250689.98</v>
      </c>
      <c r="E69" s="18">
        <v>2975</v>
      </c>
      <c r="F69" s="17">
        <v>887996.31</v>
      </c>
      <c r="G69" s="18">
        <v>1465</v>
      </c>
      <c r="H69" s="17">
        <v>721576.08</v>
      </c>
      <c r="I69" s="18">
        <v>2894</v>
      </c>
      <c r="J69" s="17">
        <v>1641117.59</v>
      </c>
      <c r="K69" s="18">
        <v>340</v>
      </c>
      <c r="L69" s="17">
        <v>3646180.73</v>
      </c>
      <c r="M69" s="18">
        <v>48</v>
      </c>
      <c r="N69" s="17">
        <v>812705.54</v>
      </c>
      <c r="O69" s="18">
        <v>0</v>
      </c>
      <c r="P69" s="17">
        <v>0</v>
      </c>
      <c r="Q69" s="18">
        <v>0</v>
      </c>
      <c r="R69" s="17">
        <v>0</v>
      </c>
      <c r="S69" s="18">
        <v>676</v>
      </c>
      <c r="T69" s="17">
        <v>2517069.06</v>
      </c>
      <c r="U69" s="37"/>
    </row>
    <row r="70" spans="1:21" x14ac:dyDescent="0.25">
      <c r="A70" s="27">
        <f t="shared" si="4"/>
        <v>54</v>
      </c>
      <c r="B70" s="29" t="s">
        <v>51</v>
      </c>
      <c r="C70" s="17">
        <f t="shared" si="1"/>
        <v>15199015.390000001</v>
      </c>
      <c r="D70" s="17">
        <v>8724772.8100000005</v>
      </c>
      <c r="E70" s="18">
        <v>5906</v>
      </c>
      <c r="F70" s="17">
        <v>2829175.93</v>
      </c>
      <c r="G70" s="18">
        <v>2227</v>
      </c>
      <c r="H70" s="17">
        <v>1000966.28</v>
      </c>
      <c r="I70" s="18">
        <v>2524</v>
      </c>
      <c r="J70" s="17">
        <v>4894630.5999999996</v>
      </c>
      <c r="K70" s="18">
        <v>512</v>
      </c>
      <c r="L70" s="17">
        <v>3509724.44</v>
      </c>
      <c r="M70" s="18">
        <v>27</v>
      </c>
      <c r="N70" s="17">
        <v>470770.28</v>
      </c>
      <c r="O70" s="18">
        <v>0</v>
      </c>
      <c r="P70" s="17">
        <v>0</v>
      </c>
      <c r="Q70" s="18">
        <v>0</v>
      </c>
      <c r="R70" s="17">
        <v>0</v>
      </c>
      <c r="S70" s="18">
        <v>934</v>
      </c>
      <c r="T70" s="17">
        <v>2493747.86</v>
      </c>
      <c r="U70" s="37"/>
    </row>
    <row r="71" spans="1:21" x14ac:dyDescent="0.25">
      <c r="A71" s="27">
        <f t="shared" si="4"/>
        <v>55</v>
      </c>
      <c r="B71" s="29" t="s">
        <v>52</v>
      </c>
      <c r="C71" s="17">
        <f t="shared" si="1"/>
        <v>17317999.34</v>
      </c>
      <c r="D71" s="17">
        <v>10174031.27</v>
      </c>
      <c r="E71" s="18">
        <v>10830</v>
      </c>
      <c r="F71" s="17">
        <v>5477665.9800000004</v>
      </c>
      <c r="G71" s="18">
        <v>1081</v>
      </c>
      <c r="H71" s="17">
        <v>534451.25</v>
      </c>
      <c r="I71" s="18">
        <v>2136</v>
      </c>
      <c r="J71" s="17">
        <v>4161914.04</v>
      </c>
      <c r="K71" s="18">
        <v>495</v>
      </c>
      <c r="L71" s="17">
        <v>3627784.63</v>
      </c>
      <c r="M71" s="18">
        <v>47</v>
      </c>
      <c r="N71" s="17">
        <v>811671.04000000004</v>
      </c>
      <c r="O71" s="18">
        <v>0</v>
      </c>
      <c r="P71" s="17">
        <v>0</v>
      </c>
      <c r="Q71" s="18">
        <v>0</v>
      </c>
      <c r="R71" s="17">
        <v>0</v>
      </c>
      <c r="S71" s="18">
        <v>1740</v>
      </c>
      <c r="T71" s="17">
        <v>2704512.4</v>
      </c>
      <c r="U71" s="37"/>
    </row>
    <row r="72" spans="1:21" x14ac:dyDescent="0.25">
      <c r="A72" s="27">
        <f t="shared" si="4"/>
        <v>56</v>
      </c>
      <c r="B72" s="29" t="s">
        <v>53</v>
      </c>
      <c r="C72" s="17">
        <f t="shared" si="1"/>
        <v>3294180.66</v>
      </c>
      <c r="D72" s="17">
        <v>2095668.53</v>
      </c>
      <c r="E72" s="18">
        <v>1006</v>
      </c>
      <c r="F72" s="17">
        <v>641265.88</v>
      </c>
      <c r="G72" s="18">
        <v>463</v>
      </c>
      <c r="H72" s="17">
        <v>258326.55</v>
      </c>
      <c r="I72" s="18">
        <v>512</v>
      </c>
      <c r="J72" s="17">
        <v>1196076.1000000001</v>
      </c>
      <c r="K72" s="18">
        <v>28</v>
      </c>
      <c r="L72" s="17">
        <v>208758.71</v>
      </c>
      <c r="M72" s="18">
        <v>0</v>
      </c>
      <c r="N72" s="17">
        <v>0</v>
      </c>
      <c r="O72" s="18">
        <v>0</v>
      </c>
      <c r="P72" s="17">
        <v>0</v>
      </c>
      <c r="Q72" s="18">
        <v>0</v>
      </c>
      <c r="R72" s="17">
        <v>0</v>
      </c>
      <c r="S72" s="18">
        <v>235</v>
      </c>
      <c r="T72" s="17">
        <v>989753.42</v>
      </c>
      <c r="U72" s="37"/>
    </row>
    <row r="73" spans="1:21" x14ac:dyDescent="0.25">
      <c r="A73" s="27">
        <f t="shared" si="4"/>
        <v>57</v>
      </c>
      <c r="B73" s="29" t="s">
        <v>54</v>
      </c>
      <c r="C73" s="17">
        <f t="shared" si="1"/>
        <v>8695456.4100000001</v>
      </c>
      <c r="D73" s="17">
        <v>5915802.2599999998</v>
      </c>
      <c r="E73" s="18">
        <v>6435</v>
      </c>
      <c r="F73" s="17">
        <v>3152888.29</v>
      </c>
      <c r="G73" s="18">
        <v>279</v>
      </c>
      <c r="H73" s="17">
        <v>117921.45</v>
      </c>
      <c r="I73" s="18">
        <v>1505</v>
      </c>
      <c r="J73" s="17">
        <v>2644992.52</v>
      </c>
      <c r="K73" s="18">
        <v>296</v>
      </c>
      <c r="L73" s="17">
        <v>2779654.15</v>
      </c>
      <c r="M73" s="18">
        <v>0</v>
      </c>
      <c r="N73" s="17">
        <v>0</v>
      </c>
      <c r="O73" s="18">
        <v>0</v>
      </c>
      <c r="P73" s="17">
        <v>0</v>
      </c>
      <c r="Q73" s="18">
        <v>0</v>
      </c>
      <c r="R73" s="17">
        <v>0</v>
      </c>
      <c r="S73" s="18">
        <v>0</v>
      </c>
      <c r="T73" s="17">
        <v>0</v>
      </c>
      <c r="U73" s="37"/>
    </row>
    <row r="74" spans="1:21" x14ac:dyDescent="0.25">
      <c r="A74" s="27">
        <f t="shared" si="4"/>
        <v>58</v>
      </c>
      <c r="B74" s="29" t="s">
        <v>138</v>
      </c>
      <c r="C74" s="17">
        <f t="shared" si="1"/>
        <v>337736.75</v>
      </c>
      <c r="D74" s="17">
        <v>337736.75</v>
      </c>
      <c r="E74" s="18">
        <v>110</v>
      </c>
      <c r="F74" s="17">
        <v>35059.32</v>
      </c>
      <c r="G74" s="18">
        <v>42</v>
      </c>
      <c r="H74" s="17">
        <v>26719.16</v>
      </c>
      <c r="I74" s="18">
        <v>286</v>
      </c>
      <c r="J74" s="17">
        <v>275958.27</v>
      </c>
      <c r="K74" s="18">
        <v>0</v>
      </c>
      <c r="L74" s="17">
        <v>0</v>
      </c>
      <c r="M74" s="18">
        <v>0</v>
      </c>
      <c r="N74" s="17">
        <v>0</v>
      </c>
      <c r="O74" s="18">
        <v>0</v>
      </c>
      <c r="P74" s="17">
        <v>0</v>
      </c>
      <c r="Q74" s="18">
        <v>0</v>
      </c>
      <c r="R74" s="17">
        <v>0</v>
      </c>
      <c r="S74" s="18">
        <v>0</v>
      </c>
      <c r="T74" s="17">
        <v>0</v>
      </c>
      <c r="U74" s="37"/>
    </row>
    <row r="75" spans="1:21" x14ac:dyDescent="0.25">
      <c r="A75" s="27">
        <f t="shared" si="4"/>
        <v>59</v>
      </c>
      <c r="B75" s="29" t="s">
        <v>139</v>
      </c>
      <c r="C75" s="17">
        <f t="shared" ref="C75:C138" si="5">D75+L75+N75+T75</f>
        <v>1154050.94</v>
      </c>
      <c r="D75" s="17">
        <v>1154050.94</v>
      </c>
      <c r="E75" s="18">
        <v>960</v>
      </c>
      <c r="F75" s="17">
        <v>369223.95</v>
      </c>
      <c r="G75" s="18">
        <v>0</v>
      </c>
      <c r="H75" s="17">
        <v>0</v>
      </c>
      <c r="I75" s="18">
        <v>861</v>
      </c>
      <c r="J75" s="17">
        <v>784826.99</v>
      </c>
      <c r="K75" s="18">
        <v>0</v>
      </c>
      <c r="L75" s="17">
        <v>0</v>
      </c>
      <c r="M75" s="18">
        <v>0</v>
      </c>
      <c r="N75" s="17">
        <v>0</v>
      </c>
      <c r="O75" s="18">
        <v>0</v>
      </c>
      <c r="P75" s="17">
        <v>0</v>
      </c>
      <c r="Q75" s="18">
        <v>0</v>
      </c>
      <c r="R75" s="17">
        <v>0</v>
      </c>
      <c r="S75" s="18">
        <v>0</v>
      </c>
      <c r="T75" s="17">
        <v>0</v>
      </c>
      <c r="U75" s="37"/>
    </row>
    <row r="76" spans="1:21" x14ac:dyDescent="0.25">
      <c r="A76" s="27"/>
      <c r="B76" s="54" t="s">
        <v>55</v>
      </c>
      <c r="C76" s="17">
        <f t="shared" si="5"/>
        <v>0</v>
      </c>
      <c r="D76" s="17">
        <v>0</v>
      </c>
      <c r="E76" s="18">
        <v>0</v>
      </c>
      <c r="F76" s="17">
        <v>0</v>
      </c>
      <c r="G76" s="18">
        <v>0</v>
      </c>
      <c r="H76" s="17">
        <v>0</v>
      </c>
      <c r="I76" s="18">
        <v>0</v>
      </c>
      <c r="J76" s="17">
        <v>0</v>
      </c>
      <c r="K76" s="18">
        <v>0</v>
      </c>
      <c r="L76" s="17">
        <v>0</v>
      </c>
      <c r="M76" s="18">
        <v>0</v>
      </c>
      <c r="N76" s="17">
        <v>0</v>
      </c>
      <c r="O76" s="18">
        <v>0</v>
      </c>
      <c r="P76" s="17">
        <v>0</v>
      </c>
      <c r="Q76" s="18">
        <v>0</v>
      </c>
      <c r="R76" s="17">
        <v>0</v>
      </c>
      <c r="S76" s="18">
        <v>0</v>
      </c>
      <c r="T76" s="17">
        <v>0</v>
      </c>
      <c r="U76" s="37"/>
    </row>
    <row r="77" spans="1:21" ht="30" x14ac:dyDescent="0.25">
      <c r="A77" s="27">
        <f>1+A75</f>
        <v>60</v>
      </c>
      <c r="B77" s="29" t="s">
        <v>56</v>
      </c>
      <c r="C77" s="17">
        <f t="shared" si="5"/>
        <v>5306720.79</v>
      </c>
      <c r="D77" s="17">
        <v>2942555.13</v>
      </c>
      <c r="E77" s="18">
        <v>2236</v>
      </c>
      <c r="F77" s="17">
        <v>1267367.82</v>
      </c>
      <c r="G77" s="18">
        <v>260</v>
      </c>
      <c r="H77" s="17">
        <v>116279.55</v>
      </c>
      <c r="I77" s="18">
        <v>816</v>
      </c>
      <c r="J77" s="17">
        <v>1558907.76</v>
      </c>
      <c r="K77" s="18">
        <v>21</v>
      </c>
      <c r="L77" s="17">
        <v>224853.95</v>
      </c>
      <c r="M77" s="18">
        <v>84</v>
      </c>
      <c r="N77" s="17">
        <v>1258286.94</v>
      </c>
      <c r="O77" s="18">
        <v>0</v>
      </c>
      <c r="P77" s="17">
        <v>0</v>
      </c>
      <c r="Q77" s="18">
        <v>0</v>
      </c>
      <c r="R77" s="17">
        <v>0</v>
      </c>
      <c r="S77" s="18">
        <v>411</v>
      </c>
      <c r="T77" s="17">
        <v>881024.77</v>
      </c>
      <c r="U77" s="37"/>
    </row>
    <row r="78" spans="1:21" x14ac:dyDescent="0.25">
      <c r="A78" s="27"/>
      <c r="B78" s="54" t="s">
        <v>57</v>
      </c>
      <c r="C78" s="17">
        <f t="shared" si="5"/>
        <v>0</v>
      </c>
      <c r="D78" s="17">
        <v>0</v>
      </c>
      <c r="E78" s="18">
        <v>0</v>
      </c>
      <c r="F78" s="17">
        <v>0</v>
      </c>
      <c r="G78" s="18">
        <v>0</v>
      </c>
      <c r="H78" s="17">
        <v>0</v>
      </c>
      <c r="I78" s="18">
        <v>0</v>
      </c>
      <c r="J78" s="17">
        <v>0</v>
      </c>
      <c r="K78" s="18">
        <v>0</v>
      </c>
      <c r="L78" s="17">
        <v>0</v>
      </c>
      <c r="M78" s="18">
        <v>0</v>
      </c>
      <c r="N78" s="17">
        <v>0</v>
      </c>
      <c r="O78" s="18">
        <v>0</v>
      </c>
      <c r="P78" s="17">
        <v>0</v>
      </c>
      <c r="Q78" s="18">
        <v>0</v>
      </c>
      <c r="R78" s="17">
        <v>0</v>
      </c>
      <c r="S78" s="18">
        <v>0</v>
      </c>
      <c r="T78" s="17">
        <v>0</v>
      </c>
      <c r="U78" s="37"/>
    </row>
    <row r="79" spans="1:21" x14ac:dyDescent="0.25">
      <c r="A79" s="27">
        <f>1+A77</f>
        <v>61</v>
      </c>
      <c r="B79" s="29" t="s">
        <v>58</v>
      </c>
      <c r="C79" s="17">
        <f t="shared" si="5"/>
        <v>1305205.79</v>
      </c>
      <c r="D79" s="17">
        <v>310178.98</v>
      </c>
      <c r="E79" s="18">
        <v>230</v>
      </c>
      <c r="F79" s="17">
        <v>117830.92</v>
      </c>
      <c r="G79" s="18">
        <v>28</v>
      </c>
      <c r="H79" s="17">
        <v>8000</v>
      </c>
      <c r="I79" s="18">
        <v>250</v>
      </c>
      <c r="J79" s="17">
        <v>184348.06</v>
      </c>
      <c r="K79" s="18">
        <v>9</v>
      </c>
      <c r="L79" s="17">
        <v>138531.9</v>
      </c>
      <c r="M79" s="18">
        <v>33</v>
      </c>
      <c r="N79" s="17">
        <v>693799.78</v>
      </c>
      <c r="O79" s="18">
        <v>0</v>
      </c>
      <c r="P79" s="17">
        <v>0</v>
      </c>
      <c r="Q79" s="18">
        <v>0</v>
      </c>
      <c r="R79" s="17">
        <v>0</v>
      </c>
      <c r="S79" s="18">
        <v>48</v>
      </c>
      <c r="T79" s="17">
        <v>162695.13</v>
      </c>
      <c r="U79" s="37"/>
    </row>
    <row r="80" spans="1:21" x14ac:dyDescent="0.25">
      <c r="A80" s="27">
        <f>1+A79</f>
        <v>62</v>
      </c>
      <c r="B80" s="29" t="s">
        <v>140</v>
      </c>
      <c r="C80" s="17">
        <f t="shared" si="5"/>
        <v>560.69000000000005</v>
      </c>
      <c r="D80" s="17">
        <v>560.69000000000005</v>
      </c>
      <c r="E80" s="18">
        <v>0</v>
      </c>
      <c r="F80" s="17">
        <v>0</v>
      </c>
      <c r="G80" s="18">
        <v>0</v>
      </c>
      <c r="H80" s="17">
        <v>0</v>
      </c>
      <c r="I80" s="18">
        <v>1</v>
      </c>
      <c r="J80" s="17">
        <v>560.69000000000005</v>
      </c>
      <c r="K80" s="18">
        <v>0</v>
      </c>
      <c r="L80" s="17">
        <v>0</v>
      </c>
      <c r="M80" s="18">
        <v>0</v>
      </c>
      <c r="N80" s="17">
        <v>0</v>
      </c>
      <c r="O80" s="18">
        <v>0</v>
      </c>
      <c r="P80" s="17">
        <v>0</v>
      </c>
      <c r="Q80" s="18">
        <v>0</v>
      </c>
      <c r="R80" s="17">
        <v>0</v>
      </c>
      <c r="S80" s="18">
        <v>0</v>
      </c>
      <c r="T80" s="17">
        <v>0</v>
      </c>
      <c r="U80" s="37"/>
    </row>
    <row r="81" spans="1:21" x14ac:dyDescent="0.25">
      <c r="A81" s="27"/>
      <c r="B81" s="54" t="s">
        <v>59</v>
      </c>
      <c r="C81" s="17">
        <f t="shared" si="5"/>
        <v>0</v>
      </c>
      <c r="D81" s="17">
        <v>0</v>
      </c>
      <c r="E81" s="18">
        <v>0</v>
      </c>
      <c r="F81" s="17">
        <v>0</v>
      </c>
      <c r="G81" s="18">
        <v>0</v>
      </c>
      <c r="H81" s="17">
        <v>0</v>
      </c>
      <c r="I81" s="18">
        <v>0</v>
      </c>
      <c r="J81" s="17">
        <v>0</v>
      </c>
      <c r="K81" s="18">
        <v>0</v>
      </c>
      <c r="L81" s="17">
        <v>0</v>
      </c>
      <c r="M81" s="18">
        <v>0</v>
      </c>
      <c r="N81" s="17">
        <v>0</v>
      </c>
      <c r="O81" s="18">
        <v>0</v>
      </c>
      <c r="P81" s="17">
        <v>0</v>
      </c>
      <c r="Q81" s="18">
        <v>0</v>
      </c>
      <c r="R81" s="17">
        <v>0</v>
      </c>
      <c r="S81" s="18">
        <v>0</v>
      </c>
      <c r="T81" s="17">
        <v>0</v>
      </c>
      <c r="U81" s="37"/>
    </row>
    <row r="82" spans="1:21" ht="30" x14ac:dyDescent="0.25">
      <c r="A82" s="27">
        <f>1+A80</f>
        <v>63</v>
      </c>
      <c r="B82" s="29" t="s">
        <v>60</v>
      </c>
      <c r="C82" s="17">
        <f t="shared" si="5"/>
        <v>303680735.50999999</v>
      </c>
      <c r="D82" s="17">
        <v>58297305.710000001</v>
      </c>
      <c r="E82" s="18">
        <v>25516</v>
      </c>
      <c r="F82" s="17">
        <v>5038376.29</v>
      </c>
      <c r="G82" s="18">
        <v>7181</v>
      </c>
      <c r="H82" s="17">
        <v>3580543.39</v>
      </c>
      <c r="I82" s="18">
        <v>14333</v>
      </c>
      <c r="J82" s="17">
        <v>49678386.030000001</v>
      </c>
      <c r="K82" s="18">
        <v>1125</v>
      </c>
      <c r="L82" s="17">
        <v>28613525.969999999</v>
      </c>
      <c r="M82" s="18">
        <v>7085</v>
      </c>
      <c r="N82" s="17">
        <v>216769903.83000001</v>
      </c>
      <c r="O82" s="18">
        <v>0</v>
      </c>
      <c r="P82" s="17">
        <v>0</v>
      </c>
      <c r="Q82" s="18">
        <v>115</v>
      </c>
      <c r="R82" s="17">
        <v>23144413.41</v>
      </c>
      <c r="S82" s="18">
        <v>0</v>
      </c>
      <c r="T82" s="17">
        <v>0</v>
      </c>
      <c r="U82" s="37"/>
    </row>
    <row r="83" spans="1:21" ht="30" x14ac:dyDescent="0.25">
      <c r="A83" s="27">
        <f t="shared" ref="A83:A91" si="6">1+A82</f>
        <v>64</v>
      </c>
      <c r="B83" s="29" t="s">
        <v>61</v>
      </c>
      <c r="C83" s="17">
        <f t="shared" si="5"/>
        <v>69777878.930000007</v>
      </c>
      <c r="D83" s="17">
        <v>31711331.800000001</v>
      </c>
      <c r="E83" s="18">
        <v>28989</v>
      </c>
      <c r="F83" s="17">
        <v>12037792.189999999</v>
      </c>
      <c r="G83" s="18">
        <v>3999</v>
      </c>
      <c r="H83" s="17">
        <v>1901484.72</v>
      </c>
      <c r="I83" s="18">
        <v>16415</v>
      </c>
      <c r="J83" s="17">
        <v>17772054.890000001</v>
      </c>
      <c r="K83" s="18">
        <v>936</v>
      </c>
      <c r="L83" s="17">
        <v>12371139.130000001</v>
      </c>
      <c r="M83" s="18">
        <v>868</v>
      </c>
      <c r="N83" s="17">
        <v>25695408</v>
      </c>
      <c r="O83" s="18">
        <v>0</v>
      </c>
      <c r="P83" s="17">
        <v>0</v>
      </c>
      <c r="Q83" s="18">
        <v>0</v>
      </c>
      <c r="R83" s="17">
        <v>0</v>
      </c>
      <c r="S83" s="18">
        <v>0</v>
      </c>
      <c r="T83" s="17">
        <v>0</v>
      </c>
      <c r="U83" s="37"/>
    </row>
    <row r="84" spans="1:21" x14ac:dyDescent="0.25">
      <c r="A84" s="27">
        <f t="shared" si="6"/>
        <v>65</v>
      </c>
      <c r="B84" s="29" t="s">
        <v>62</v>
      </c>
      <c r="C84" s="17">
        <f t="shared" si="5"/>
        <v>113962688.39</v>
      </c>
      <c r="D84" s="17">
        <v>97693680.709999993</v>
      </c>
      <c r="E84" s="18">
        <v>100196</v>
      </c>
      <c r="F84" s="17">
        <v>36861069.82</v>
      </c>
      <c r="G84" s="18">
        <v>21431</v>
      </c>
      <c r="H84" s="17">
        <v>9438339.2699999996</v>
      </c>
      <c r="I84" s="18">
        <v>42631</v>
      </c>
      <c r="J84" s="17">
        <v>51394271.619999997</v>
      </c>
      <c r="K84" s="18">
        <v>1067</v>
      </c>
      <c r="L84" s="17">
        <v>9182812.4800000004</v>
      </c>
      <c r="M84" s="18">
        <v>418</v>
      </c>
      <c r="N84" s="17">
        <v>7086195.2000000002</v>
      </c>
      <c r="O84" s="18">
        <v>0</v>
      </c>
      <c r="P84" s="17">
        <v>0</v>
      </c>
      <c r="Q84" s="18">
        <v>0</v>
      </c>
      <c r="R84" s="17">
        <v>0</v>
      </c>
      <c r="S84" s="18">
        <v>0</v>
      </c>
      <c r="T84" s="17">
        <v>0</v>
      </c>
      <c r="U84" s="37"/>
    </row>
    <row r="85" spans="1:21" ht="30" x14ac:dyDescent="0.25">
      <c r="A85" s="27">
        <f t="shared" si="6"/>
        <v>66</v>
      </c>
      <c r="B85" s="29" t="s">
        <v>63</v>
      </c>
      <c r="C85" s="17">
        <f t="shared" si="5"/>
        <v>9127724.5800000001</v>
      </c>
      <c r="D85" s="17">
        <v>9127724.5800000001</v>
      </c>
      <c r="E85" s="18">
        <v>6311</v>
      </c>
      <c r="F85" s="17">
        <v>1925107.49</v>
      </c>
      <c r="G85" s="18">
        <v>1078</v>
      </c>
      <c r="H85" s="17">
        <v>582647.55000000005</v>
      </c>
      <c r="I85" s="18">
        <v>6893</v>
      </c>
      <c r="J85" s="17">
        <v>6619969.54</v>
      </c>
      <c r="K85" s="18">
        <v>0</v>
      </c>
      <c r="L85" s="17">
        <v>0</v>
      </c>
      <c r="M85" s="18">
        <v>0</v>
      </c>
      <c r="N85" s="17">
        <v>0</v>
      </c>
      <c r="O85" s="18">
        <v>0</v>
      </c>
      <c r="P85" s="17">
        <v>0</v>
      </c>
      <c r="Q85" s="18">
        <v>0</v>
      </c>
      <c r="R85" s="17">
        <v>0</v>
      </c>
      <c r="S85" s="18">
        <v>0</v>
      </c>
      <c r="T85" s="17">
        <v>0</v>
      </c>
      <c r="U85" s="37"/>
    </row>
    <row r="86" spans="1:21" ht="30" x14ac:dyDescent="0.25">
      <c r="A86" s="27">
        <f t="shared" si="6"/>
        <v>67</v>
      </c>
      <c r="B86" s="29" t="s">
        <v>64</v>
      </c>
      <c r="C86" s="17">
        <f t="shared" si="5"/>
        <v>54729451.740000002</v>
      </c>
      <c r="D86" s="17">
        <v>0</v>
      </c>
      <c r="E86" s="18">
        <v>0</v>
      </c>
      <c r="F86" s="17">
        <v>0</v>
      </c>
      <c r="G86" s="18">
        <v>0</v>
      </c>
      <c r="H86" s="17">
        <v>0</v>
      </c>
      <c r="I86" s="18">
        <v>0</v>
      </c>
      <c r="J86" s="17">
        <v>0</v>
      </c>
      <c r="K86" s="18">
        <v>0</v>
      </c>
      <c r="L86" s="17">
        <v>0</v>
      </c>
      <c r="M86" s="18">
        <v>0</v>
      </c>
      <c r="N86" s="17">
        <v>0</v>
      </c>
      <c r="O86" s="18">
        <v>0</v>
      </c>
      <c r="P86" s="17">
        <v>0</v>
      </c>
      <c r="Q86" s="18">
        <v>0</v>
      </c>
      <c r="R86" s="17">
        <v>0</v>
      </c>
      <c r="S86" s="18">
        <v>20724</v>
      </c>
      <c r="T86" s="17">
        <v>54729451.740000002</v>
      </c>
      <c r="U86" s="37"/>
    </row>
    <row r="87" spans="1:21" ht="30" x14ac:dyDescent="0.25">
      <c r="A87" s="27">
        <f t="shared" si="6"/>
        <v>68</v>
      </c>
      <c r="B87" s="29" t="s">
        <v>65</v>
      </c>
      <c r="C87" s="17">
        <f t="shared" si="5"/>
        <v>5554533.9100000001</v>
      </c>
      <c r="D87" s="17">
        <v>1484905.27</v>
      </c>
      <c r="E87" s="18">
        <v>2749</v>
      </c>
      <c r="F87" s="17">
        <v>467117.65</v>
      </c>
      <c r="G87" s="18">
        <v>0</v>
      </c>
      <c r="H87" s="17">
        <v>0</v>
      </c>
      <c r="I87" s="18">
        <v>2703</v>
      </c>
      <c r="J87" s="17">
        <v>1017787.62</v>
      </c>
      <c r="K87" s="18">
        <v>203</v>
      </c>
      <c r="L87" s="17">
        <v>4069628.64</v>
      </c>
      <c r="M87" s="18">
        <v>0</v>
      </c>
      <c r="N87" s="17">
        <v>0</v>
      </c>
      <c r="O87" s="18">
        <v>0</v>
      </c>
      <c r="P87" s="17">
        <v>0</v>
      </c>
      <c r="Q87" s="18">
        <v>0</v>
      </c>
      <c r="R87" s="17">
        <v>0</v>
      </c>
      <c r="S87" s="18">
        <v>0</v>
      </c>
      <c r="T87" s="17">
        <v>0</v>
      </c>
      <c r="U87" s="37"/>
    </row>
    <row r="88" spans="1:21" x14ac:dyDescent="0.25">
      <c r="A88" s="27">
        <f t="shared" si="6"/>
        <v>69</v>
      </c>
      <c r="B88" s="29" t="s">
        <v>66</v>
      </c>
      <c r="C88" s="17">
        <f t="shared" si="5"/>
        <v>40486113.240000002</v>
      </c>
      <c r="D88" s="17">
        <v>26381939.949999999</v>
      </c>
      <c r="E88" s="18">
        <v>22323</v>
      </c>
      <c r="F88" s="17">
        <v>8188114.8499999996</v>
      </c>
      <c r="G88" s="18">
        <v>9313</v>
      </c>
      <c r="H88" s="17">
        <v>3894121.7</v>
      </c>
      <c r="I88" s="18">
        <v>11926</v>
      </c>
      <c r="J88" s="17">
        <v>14299703.4</v>
      </c>
      <c r="K88" s="18">
        <v>928</v>
      </c>
      <c r="L88" s="17">
        <v>9901248.8800000008</v>
      </c>
      <c r="M88" s="18">
        <v>219</v>
      </c>
      <c r="N88" s="17">
        <v>4202924.41</v>
      </c>
      <c r="O88" s="18">
        <v>0</v>
      </c>
      <c r="P88" s="17">
        <v>0</v>
      </c>
      <c r="Q88" s="18">
        <v>0</v>
      </c>
      <c r="R88" s="17">
        <v>0</v>
      </c>
      <c r="S88" s="18">
        <v>0</v>
      </c>
      <c r="T88" s="17">
        <v>0</v>
      </c>
      <c r="U88" s="37"/>
    </row>
    <row r="89" spans="1:21" x14ac:dyDescent="0.25">
      <c r="A89" s="27">
        <f t="shared" si="6"/>
        <v>70</v>
      </c>
      <c r="B89" s="29" t="s">
        <v>67</v>
      </c>
      <c r="C89" s="17">
        <f t="shared" si="5"/>
        <v>100807473.73999999</v>
      </c>
      <c r="D89" s="17">
        <v>4690511.76</v>
      </c>
      <c r="E89" s="18">
        <v>1060</v>
      </c>
      <c r="F89" s="17">
        <v>353558.49</v>
      </c>
      <c r="G89" s="18">
        <v>885</v>
      </c>
      <c r="H89" s="17">
        <v>413574.17</v>
      </c>
      <c r="I89" s="18">
        <v>477</v>
      </c>
      <c r="J89" s="17">
        <v>3923379.1</v>
      </c>
      <c r="K89" s="18">
        <v>132</v>
      </c>
      <c r="L89" s="17">
        <v>7458659.6799999997</v>
      </c>
      <c r="M89" s="18">
        <v>1038</v>
      </c>
      <c r="N89" s="17">
        <v>88658302.299999997</v>
      </c>
      <c r="O89" s="18">
        <v>0</v>
      </c>
      <c r="P89" s="17">
        <v>0</v>
      </c>
      <c r="Q89" s="18">
        <v>252</v>
      </c>
      <c r="R89" s="17">
        <v>48198863.68</v>
      </c>
      <c r="S89" s="18">
        <v>0</v>
      </c>
      <c r="T89" s="17">
        <v>0</v>
      </c>
      <c r="U89" s="37"/>
    </row>
    <row r="90" spans="1:21" x14ac:dyDescent="0.25">
      <c r="A90" s="27">
        <f t="shared" si="6"/>
        <v>71</v>
      </c>
      <c r="B90" s="29" t="s">
        <v>68</v>
      </c>
      <c r="C90" s="17">
        <f t="shared" si="5"/>
        <v>10671987.140000001</v>
      </c>
      <c r="D90" s="17">
        <v>0</v>
      </c>
      <c r="E90" s="18">
        <v>0</v>
      </c>
      <c r="F90" s="17">
        <v>0</v>
      </c>
      <c r="G90" s="18">
        <v>0</v>
      </c>
      <c r="H90" s="17">
        <v>0</v>
      </c>
      <c r="I90" s="18">
        <v>0</v>
      </c>
      <c r="J90" s="17">
        <v>0</v>
      </c>
      <c r="K90" s="18">
        <v>177</v>
      </c>
      <c r="L90" s="17">
        <v>7071390.7199999997</v>
      </c>
      <c r="M90" s="18">
        <v>61</v>
      </c>
      <c r="N90" s="17">
        <v>3600596.42</v>
      </c>
      <c r="O90" s="18">
        <v>0</v>
      </c>
      <c r="P90" s="17">
        <v>0</v>
      </c>
      <c r="Q90" s="18">
        <v>29</v>
      </c>
      <c r="R90" s="17">
        <v>1999463</v>
      </c>
      <c r="S90" s="18">
        <v>0</v>
      </c>
      <c r="T90" s="17">
        <v>0</v>
      </c>
      <c r="U90" s="37"/>
    </row>
    <row r="91" spans="1:21" x14ac:dyDescent="0.25">
      <c r="A91" s="27">
        <f t="shared" si="6"/>
        <v>72</v>
      </c>
      <c r="B91" s="29" t="s">
        <v>147</v>
      </c>
      <c r="C91" s="17">
        <f t="shared" si="5"/>
        <v>6763.06</v>
      </c>
      <c r="D91" s="17">
        <v>6763.06</v>
      </c>
      <c r="E91" s="18">
        <v>15</v>
      </c>
      <c r="F91" s="17">
        <v>2562.15</v>
      </c>
      <c r="G91" s="18">
        <v>0</v>
      </c>
      <c r="H91" s="17">
        <v>0</v>
      </c>
      <c r="I91" s="18">
        <v>7</v>
      </c>
      <c r="J91" s="17">
        <v>4200.91</v>
      </c>
      <c r="K91" s="18">
        <v>0</v>
      </c>
      <c r="L91" s="17">
        <v>0</v>
      </c>
      <c r="M91" s="18">
        <v>0</v>
      </c>
      <c r="N91" s="17">
        <v>0</v>
      </c>
      <c r="O91" s="18">
        <v>0</v>
      </c>
      <c r="P91" s="17">
        <v>0</v>
      </c>
      <c r="Q91" s="18">
        <v>0</v>
      </c>
      <c r="R91" s="17">
        <v>0</v>
      </c>
      <c r="S91" s="18">
        <v>0</v>
      </c>
      <c r="T91" s="17">
        <v>0</v>
      </c>
      <c r="U91" s="37"/>
    </row>
    <row r="92" spans="1:21" x14ac:dyDescent="0.25">
      <c r="A92" s="27"/>
      <c r="B92" s="54" t="s">
        <v>69</v>
      </c>
      <c r="C92" s="17">
        <f t="shared" si="5"/>
        <v>0</v>
      </c>
      <c r="D92" s="17">
        <v>0</v>
      </c>
      <c r="E92" s="18">
        <v>0</v>
      </c>
      <c r="F92" s="17">
        <v>0</v>
      </c>
      <c r="G92" s="18">
        <v>0</v>
      </c>
      <c r="H92" s="17">
        <v>0</v>
      </c>
      <c r="I92" s="18">
        <v>0</v>
      </c>
      <c r="J92" s="17">
        <v>0</v>
      </c>
      <c r="K92" s="18">
        <v>0</v>
      </c>
      <c r="L92" s="17">
        <v>0</v>
      </c>
      <c r="M92" s="18">
        <v>0</v>
      </c>
      <c r="N92" s="17">
        <v>0</v>
      </c>
      <c r="O92" s="18">
        <v>0</v>
      </c>
      <c r="P92" s="17">
        <v>0</v>
      </c>
      <c r="Q92" s="18">
        <v>0</v>
      </c>
      <c r="R92" s="17">
        <v>0</v>
      </c>
      <c r="S92" s="18">
        <v>0</v>
      </c>
      <c r="T92" s="17">
        <v>0</v>
      </c>
      <c r="U92" s="37"/>
    </row>
    <row r="93" spans="1:21" ht="30" x14ac:dyDescent="0.25">
      <c r="A93" s="27">
        <f>1+A91</f>
        <v>73</v>
      </c>
      <c r="B93" s="29" t="s">
        <v>70</v>
      </c>
      <c r="C93" s="17">
        <f t="shared" si="5"/>
        <v>142421588.28999999</v>
      </c>
      <c r="D93" s="17">
        <v>56376510.310000002</v>
      </c>
      <c r="E93" s="18">
        <v>54114</v>
      </c>
      <c r="F93" s="17">
        <v>17040017.109999999</v>
      </c>
      <c r="G93" s="18">
        <v>21330</v>
      </c>
      <c r="H93" s="17">
        <v>9218868.9600000009</v>
      </c>
      <c r="I93" s="18">
        <v>34761</v>
      </c>
      <c r="J93" s="17">
        <v>30117624.239999998</v>
      </c>
      <c r="K93" s="18">
        <v>761</v>
      </c>
      <c r="L93" s="17">
        <v>7082290.6399999997</v>
      </c>
      <c r="M93" s="18">
        <v>3308</v>
      </c>
      <c r="N93" s="17">
        <v>67182162.810000002</v>
      </c>
      <c r="O93" s="18">
        <v>0</v>
      </c>
      <c r="P93" s="17">
        <v>0</v>
      </c>
      <c r="Q93" s="18">
        <v>0</v>
      </c>
      <c r="R93" s="17">
        <v>0</v>
      </c>
      <c r="S93" s="18">
        <v>8264</v>
      </c>
      <c r="T93" s="17">
        <v>11780624.529999999</v>
      </c>
      <c r="U93" s="37"/>
    </row>
    <row r="94" spans="1:21" ht="30" x14ac:dyDescent="0.25">
      <c r="A94" s="27">
        <f>1+A93</f>
        <v>74</v>
      </c>
      <c r="B94" s="29" t="s">
        <v>71</v>
      </c>
      <c r="C94" s="17">
        <f t="shared" si="5"/>
        <v>7942102.3700000001</v>
      </c>
      <c r="D94" s="17">
        <v>7942102.3700000001</v>
      </c>
      <c r="E94" s="18">
        <v>4681</v>
      </c>
      <c r="F94" s="17">
        <v>1422786.54</v>
      </c>
      <c r="G94" s="18">
        <v>1686</v>
      </c>
      <c r="H94" s="17">
        <v>879332.2</v>
      </c>
      <c r="I94" s="18">
        <v>5881</v>
      </c>
      <c r="J94" s="17">
        <v>5639983.6299999999</v>
      </c>
      <c r="K94" s="18">
        <v>0</v>
      </c>
      <c r="L94" s="17">
        <v>0</v>
      </c>
      <c r="M94" s="18">
        <v>0</v>
      </c>
      <c r="N94" s="17">
        <v>0</v>
      </c>
      <c r="O94" s="18">
        <v>0</v>
      </c>
      <c r="P94" s="17">
        <v>0</v>
      </c>
      <c r="Q94" s="18">
        <v>0</v>
      </c>
      <c r="R94" s="17">
        <v>0</v>
      </c>
      <c r="S94" s="18">
        <v>0</v>
      </c>
      <c r="T94" s="17">
        <v>0</v>
      </c>
      <c r="U94" s="37"/>
    </row>
    <row r="95" spans="1:21" x14ac:dyDescent="0.25">
      <c r="A95" s="27">
        <f>1+A94</f>
        <v>75</v>
      </c>
      <c r="B95" s="29" t="s">
        <v>72</v>
      </c>
      <c r="C95" s="17">
        <f t="shared" si="5"/>
        <v>138821.1</v>
      </c>
      <c r="D95" s="17">
        <v>138821.1</v>
      </c>
      <c r="E95" s="18">
        <v>0</v>
      </c>
      <c r="F95" s="17">
        <v>0</v>
      </c>
      <c r="G95" s="18">
        <v>341</v>
      </c>
      <c r="H95" s="17">
        <v>138821.1</v>
      </c>
      <c r="I95" s="18">
        <v>0</v>
      </c>
      <c r="J95" s="17">
        <v>0</v>
      </c>
      <c r="K95" s="18">
        <v>0</v>
      </c>
      <c r="L95" s="17">
        <v>0</v>
      </c>
      <c r="M95" s="18">
        <v>0</v>
      </c>
      <c r="N95" s="17">
        <v>0</v>
      </c>
      <c r="O95" s="18">
        <v>0</v>
      </c>
      <c r="P95" s="17">
        <v>0</v>
      </c>
      <c r="Q95" s="18">
        <v>0</v>
      </c>
      <c r="R95" s="17">
        <v>0</v>
      </c>
      <c r="S95" s="18">
        <v>0</v>
      </c>
      <c r="T95" s="17">
        <v>0</v>
      </c>
      <c r="U95" s="37"/>
    </row>
    <row r="96" spans="1:21" x14ac:dyDescent="0.25">
      <c r="A96" s="27"/>
      <c r="B96" s="54" t="s">
        <v>73</v>
      </c>
      <c r="C96" s="17">
        <f t="shared" si="5"/>
        <v>0</v>
      </c>
      <c r="D96" s="17">
        <v>0</v>
      </c>
      <c r="E96" s="18">
        <v>0</v>
      </c>
      <c r="F96" s="17">
        <v>0</v>
      </c>
      <c r="G96" s="18">
        <v>0</v>
      </c>
      <c r="H96" s="17">
        <v>0</v>
      </c>
      <c r="I96" s="18">
        <v>0</v>
      </c>
      <c r="J96" s="17">
        <v>0</v>
      </c>
      <c r="K96" s="18">
        <v>0</v>
      </c>
      <c r="L96" s="17">
        <v>0</v>
      </c>
      <c r="M96" s="18">
        <v>0</v>
      </c>
      <c r="N96" s="17">
        <v>0</v>
      </c>
      <c r="O96" s="18">
        <v>0</v>
      </c>
      <c r="P96" s="17">
        <v>0</v>
      </c>
      <c r="Q96" s="18">
        <v>0</v>
      </c>
      <c r="R96" s="17">
        <v>0</v>
      </c>
      <c r="S96" s="18">
        <v>0</v>
      </c>
      <c r="T96" s="17">
        <v>0</v>
      </c>
      <c r="U96" s="37"/>
    </row>
    <row r="97" spans="1:21" ht="30" x14ac:dyDescent="0.25">
      <c r="A97" s="27">
        <f>1+A95</f>
        <v>76</v>
      </c>
      <c r="B97" s="29" t="s">
        <v>74</v>
      </c>
      <c r="C97" s="17">
        <f t="shared" si="5"/>
        <v>3647629.6</v>
      </c>
      <c r="D97" s="17">
        <v>2270308.9300000002</v>
      </c>
      <c r="E97" s="18">
        <v>360</v>
      </c>
      <c r="F97" s="17">
        <v>674592.24</v>
      </c>
      <c r="G97" s="18">
        <v>256</v>
      </c>
      <c r="H97" s="17">
        <v>134474.54999999999</v>
      </c>
      <c r="I97" s="18">
        <v>456</v>
      </c>
      <c r="J97" s="17">
        <v>1461242.14</v>
      </c>
      <c r="K97" s="18">
        <v>11</v>
      </c>
      <c r="L97" s="17">
        <v>124464.24</v>
      </c>
      <c r="M97" s="18">
        <v>44</v>
      </c>
      <c r="N97" s="17">
        <v>671259.35</v>
      </c>
      <c r="O97" s="18">
        <v>0</v>
      </c>
      <c r="P97" s="17">
        <v>0</v>
      </c>
      <c r="Q97" s="18">
        <v>0</v>
      </c>
      <c r="R97" s="17">
        <v>0</v>
      </c>
      <c r="S97" s="18">
        <v>155</v>
      </c>
      <c r="T97" s="17">
        <v>581597.07999999996</v>
      </c>
      <c r="U97" s="37"/>
    </row>
    <row r="98" spans="1:21" x14ac:dyDescent="0.25">
      <c r="A98" s="27"/>
      <c r="B98" s="54" t="s">
        <v>75</v>
      </c>
      <c r="C98" s="17">
        <f t="shared" si="5"/>
        <v>0</v>
      </c>
      <c r="D98" s="17">
        <v>0</v>
      </c>
      <c r="E98" s="18">
        <v>0</v>
      </c>
      <c r="F98" s="17">
        <v>0</v>
      </c>
      <c r="G98" s="18">
        <v>0</v>
      </c>
      <c r="H98" s="17">
        <v>0</v>
      </c>
      <c r="I98" s="18">
        <v>0</v>
      </c>
      <c r="J98" s="17">
        <v>0</v>
      </c>
      <c r="K98" s="18">
        <v>0</v>
      </c>
      <c r="L98" s="17">
        <v>0</v>
      </c>
      <c r="M98" s="18">
        <v>0</v>
      </c>
      <c r="N98" s="17">
        <v>0</v>
      </c>
      <c r="O98" s="18">
        <v>0</v>
      </c>
      <c r="P98" s="17">
        <v>0</v>
      </c>
      <c r="Q98" s="18">
        <v>0</v>
      </c>
      <c r="R98" s="17">
        <v>0</v>
      </c>
      <c r="S98" s="18">
        <v>0</v>
      </c>
      <c r="T98" s="17">
        <v>0</v>
      </c>
      <c r="U98" s="37"/>
    </row>
    <row r="99" spans="1:21" x14ac:dyDescent="0.25">
      <c r="A99" s="27">
        <f>1+A97</f>
        <v>77</v>
      </c>
      <c r="B99" s="29" t="s">
        <v>76</v>
      </c>
      <c r="C99" s="17">
        <f t="shared" si="5"/>
        <v>20122381.649999999</v>
      </c>
      <c r="D99" s="17">
        <v>5307953.57</v>
      </c>
      <c r="E99" s="18">
        <v>2801</v>
      </c>
      <c r="F99" s="17">
        <v>2028743.87</v>
      </c>
      <c r="G99" s="18">
        <v>402</v>
      </c>
      <c r="H99" s="17">
        <v>204388.06</v>
      </c>
      <c r="I99" s="18">
        <v>1528</v>
      </c>
      <c r="J99" s="17">
        <v>3074821.64</v>
      </c>
      <c r="K99" s="18">
        <v>341</v>
      </c>
      <c r="L99" s="17">
        <v>9640970.4199999999</v>
      </c>
      <c r="M99" s="18">
        <v>241</v>
      </c>
      <c r="N99" s="17">
        <v>5173457.66</v>
      </c>
      <c r="O99" s="18">
        <v>0</v>
      </c>
      <c r="P99" s="17">
        <v>0</v>
      </c>
      <c r="Q99" s="18">
        <v>0</v>
      </c>
      <c r="R99" s="17">
        <v>0</v>
      </c>
      <c r="S99" s="18">
        <v>0</v>
      </c>
      <c r="T99" s="17">
        <v>0</v>
      </c>
      <c r="U99" s="37"/>
    </row>
    <row r="100" spans="1:21" x14ac:dyDescent="0.25">
      <c r="A100" s="27">
        <f t="shared" ref="A100:A114" si="7">1+A99</f>
        <v>78</v>
      </c>
      <c r="B100" s="29" t="s">
        <v>77</v>
      </c>
      <c r="C100" s="17">
        <f t="shared" si="5"/>
        <v>19443869.100000001</v>
      </c>
      <c r="D100" s="17">
        <v>10963063.460000001</v>
      </c>
      <c r="E100" s="18">
        <v>5604</v>
      </c>
      <c r="F100" s="17">
        <v>3238245.93</v>
      </c>
      <c r="G100" s="18">
        <v>823</v>
      </c>
      <c r="H100" s="17">
        <v>389814.72</v>
      </c>
      <c r="I100" s="18">
        <v>4726</v>
      </c>
      <c r="J100" s="17">
        <v>7335002.8099999996</v>
      </c>
      <c r="K100" s="18">
        <v>155</v>
      </c>
      <c r="L100" s="17">
        <v>1992226.83</v>
      </c>
      <c r="M100" s="18">
        <v>307</v>
      </c>
      <c r="N100" s="17">
        <v>6488578.8099999996</v>
      </c>
      <c r="O100" s="18">
        <v>0</v>
      </c>
      <c r="P100" s="17">
        <v>0</v>
      </c>
      <c r="Q100" s="18">
        <v>0</v>
      </c>
      <c r="R100" s="17">
        <v>0</v>
      </c>
      <c r="S100" s="18">
        <v>0</v>
      </c>
      <c r="T100" s="17">
        <v>0</v>
      </c>
      <c r="U100" s="37"/>
    </row>
    <row r="101" spans="1:21" x14ac:dyDescent="0.25">
      <c r="A101" s="27">
        <f t="shared" si="7"/>
        <v>79</v>
      </c>
      <c r="B101" s="29" t="s">
        <v>78</v>
      </c>
      <c r="C101" s="17">
        <f t="shared" si="5"/>
        <v>98862665.980000004</v>
      </c>
      <c r="D101" s="17">
        <v>45777169.619999997</v>
      </c>
      <c r="E101" s="18">
        <v>20582</v>
      </c>
      <c r="F101" s="17">
        <v>9483291.4399999995</v>
      </c>
      <c r="G101" s="18">
        <v>7474</v>
      </c>
      <c r="H101" s="17">
        <v>4035226.49</v>
      </c>
      <c r="I101" s="18">
        <v>27232</v>
      </c>
      <c r="J101" s="17">
        <v>32258651.690000001</v>
      </c>
      <c r="K101" s="18">
        <v>749</v>
      </c>
      <c r="L101" s="17">
        <v>8832885.7300000004</v>
      </c>
      <c r="M101" s="18">
        <v>1461</v>
      </c>
      <c r="N101" s="17">
        <v>44252610.630000003</v>
      </c>
      <c r="O101" s="18">
        <v>0</v>
      </c>
      <c r="P101" s="17">
        <v>0</v>
      </c>
      <c r="Q101" s="18">
        <v>14</v>
      </c>
      <c r="R101" s="17">
        <v>1702690.87</v>
      </c>
      <c r="S101" s="18">
        <v>0</v>
      </c>
      <c r="T101" s="17">
        <v>0</v>
      </c>
      <c r="U101" s="37"/>
    </row>
    <row r="102" spans="1:21" ht="30" x14ac:dyDescent="0.25">
      <c r="A102" s="27">
        <f t="shared" si="7"/>
        <v>80</v>
      </c>
      <c r="B102" s="29" t="s">
        <v>79</v>
      </c>
      <c r="C102" s="17">
        <f t="shared" si="5"/>
        <v>4974302.87</v>
      </c>
      <c r="D102" s="17">
        <v>4974302.87</v>
      </c>
      <c r="E102" s="18">
        <v>3651</v>
      </c>
      <c r="F102" s="17">
        <v>1113832.76</v>
      </c>
      <c r="G102" s="18">
        <v>1001</v>
      </c>
      <c r="H102" s="17">
        <v>508918.41</v>
      </c>
      <c r="I102" s="18">
        <v>3490</v>
      </c>
      <c r="J102" s="17">
        <v>3351551.7</v>
      </c>
      <c r="K102" s="18">
        <v>0</v>
      </c>
      <c r="L102" s="17">
        <v>0</v>
      </c>
      <c r="M102" s="18">
        <v>0</v>
      </c>
      <c r="N102" s="17">
        <v>0</v>
      </c>
      <c r="O102" s="18">
        <v>0</v>
      </c>
      <c r="P102" s="17">
        <v>0</v>
      </c>
      <c r="Q102" s="18">
        <v>0</v>
      </c>
      <c r="R102" s="17">
        <v>0</v>
      </c>
      <c r="S102" s="18">
        <v>0</v>
      </c>
      <c r="T102" s="17">
        <v>0</v>
      </c>
      <c r="U102" s="37"/>
    </row>
    <row r="103" spans="1:21" x14ac:dyDescent="0.25">
      <c r="A103" s="27">
        <f t="shared" si="7"/>
        <v>81</v>
      </c>
      <c r="B103" s="29" t="s">
        <v>80</v>
      </c>
      <c r="C103" s="17">
        <f t="shared" si="5"/>
        <v>21001938.219999999</v>
      </c>
      <c r="D103" s="17">
        <v>2044257.55</v>
      </c>
      <c r="E103" s="18">
        <v>2260</v>
      </c>
      <c r="F103" s="17">
        <v>332000.15999999997</v>
      </c>
      <c r="G103" s="18">
        <v>0</v>
      </c>
      <c r="H103" s="17">
        <v>0</v>
      </c>
      <c r="I103" s="18">
        <v>2006</v>
      </c>
      <c r="J103" s="17">
        <v>1712257.39</v>
      </c>
      <c r="K103" s="18">
        <v>193</v>
      </c>
      <c r="L103" s="17">
        <v>1969180.36</v>
      </c>
      <c r="M103" s="18">
        <v>785</v>
      </c>
      <c r="N103" s="17">
        <v>16988500.309999999</v>
      </c>
      <c r="O103" s="18">
        <v>0</v>
      </c>
      <c r="P103" s="17">
        <v>0</v>
      </c>
      <c r="Q103" s="18">
        <v>0</v>
      </c>
      <c r="R103" s="17">
        <v>0</v>
      </c>
      <c r="S103" s="18">
        <v>0</v>
      </c>
      <c r="T103" s="17">
        <v>0</v>
      </c>
      <c r="U103" s="37"/>
    </row>
    <row r="104" spans="1:21" x14ac:dyDescent="0.25">
      <c r="A104" s="27">
        <f t="shared" si="7"/>
        <v>82</v>
      </c>
      <c r="B104" s="29" t="s">
        <v>81</v>
      </c>
      <c r="C104" s="17">
        <f t="shared" si="5"/>
        <v>42782640.049999997</v>
      </c>
      <c r="D104" s="17">
        <v>27903950.850000001</v>
      </c>
      <c r="E104" s="18">
        <v>22220</v>
      </c>
      <c r="F104" s="17">
        <v>6710619.3200000003</v>
      </c>
      <c r="G104" s="18">
        <v>2314</v>
      </c>
      <c r="H104" s="17">
        <v>1020371.71</v>
      </c>
      <c r="I104" s="18">
        <v>12783</v>
      </c>
      <c r="J104" s="17">
        <v>20172959.82</v>
      </c>
      <c r="K104" s="18">
        <v>183</v>
      </c>
      <c r="L104" s="17">
        <v>3728419.3</v>
      </c>
      <c r="M104" s="18">
        <v>492</v>
      </c>
      <c r="N104" s="17">
        <v>11150269.9</v>
      </c>
      <c r="O104" s="18">
        <v>0</v>
      </c>
      <c r="P104" s="17">
        <v>0</v>
      </c>
      <c r="Q104" s="18">
        <v>0</v>
      </c>
      <c r="R104" s="17">
        <v>0</v>
      </c>
      <c r="S104" s="18">
        <v>0</v>
      </c>
      <c r="T104" s="17">
        <v>0</v>
      </c>
      <c r="U104" s="37"/>
    </row>
    <row r="105" spans="1:21" ht="30" x14ac:dyDescent="0.25">
      <c r="A105" s="27">
        <f t="shared" si="7"/>
        <v>83</v>
      </c>
      <c r="B105" s="29" t="s">
        <v>82</v>
      </c>
      <c r="C105" s="17">
        <f t="shared" si="5"/>
        <v>20810588.02</v>
      </c>
      <c r="D105" s="17">
        <v>0</v>
      </c>
      <c r="E105" s="18">
        <v>0</v>
      </c>
      <c r="F105" s="17">
        <v>0</v>
      </c>
      <c r="G105" s="18">
        <v>0</v>
      </c>
      <c r="H105" s="17">
        <v>0</v>
      </c>
      <c r="I105" s="18">
        <v>0</v>
      </c>
      <c r="J105" s="17">
        <v>0</v>
      </c>
      <c r="K105" s="18">
        <v>0</v>
      </c>
      <c r="L105" s="17">
        <v>0</v>
      </c>
      <c r="M105" s="18">
        <v>0</v>
      </c>
      <c r="N105" s="17">
        <v>0</v>
      </c>
      <c r="O105" s="18">
        <v>0</v>
      </c>
      <c r="P105" s="17">
        <v>0</v>
      </c>
      <c r="Q105" s="18">
        <v>0</v>
      </c>
      <c r="R105" s="17">
        <v>0</v>
      </c>
      <c r="S105" s="18">
        <v>7012</v>
      </c>
      <c r="T105" s="17">
        <v>20810588.02</v>
      </c>
      <c r="U105" s="37"/>
    </row>
    <row r="106" spans="1:21" ht="30" x14ac:dyDescent="0.25">
      <c r="A106" s="27">
        <f t="shared" si="7"/>
        <v>84</v>
      </c>
      <c r="B106" s="29" t="s">
        <v>83</v>
      </c>
      <c r="C106" s="17">
        <f t="shared" si="5"/>
        <v>3575930.8</v>
      </c>
      <c r="D106" s="17">
        <v>1108518.1599999999</v>
      </c>
      <c r="E106" s="18">
        <v>2372</v>
      </c>
      <c r="F106" s="17">
        <v>443287.16</v>
      </c>
      <c r="G106" s="18">
        <v>0</v>
      </c>
      <c r="H106" s="17">
        <v>0</v>
      </c>
      <c r="I106" s="18">
        <v>1682</v>
      </c>
      <c r="J106" s="17">
        <v>665231</v>
      </c>
      <c r="K106" s="18">
        <v>154</v>
      </c>
      <c r="L106" s="17">
        <v>2467412.64</v>
      </c>
      <c r="M106" s="18">
        <v>0</v>
      </c>
      <c r="N106" s="17">
        <v>0</v>
      </c>
      <c r="O106" s="18">
        <v>0</v>
      </c>
      <c r="P106" s="17">
        <v>0</v>
      </c>
      <c r="Q106" s="18">
        <v>0</v>
      </c>
      <c r="R106" s="17">
        <v>0</v>
      </c>
      <c r="S106" s="18">
        <v>0</v>
      </c>
      <c r="T106" s="17">
        <v>0</v>
      </c>
      <c r="U106" s="37"/>
    </row>
    <row r="107" spans="1:21" ht="30" x14ac:dyDescent="0.25">
      <c r="A107" s="27">
        <f t="shared" si="7"/>
        <v>85</v>
      </c>
      <c r="B107" s="29" t="s">
        <v>146</v>
      </c>
      <c r="C107" s="17">
        <f t="shared" si="5"/>
        <v>80940806.459999993</v>
      </c>
      <c r="D107" s="17">
        <v>37055563.57</v>
      </c>
      <c r="E107" s="18">
        <v>35288</v>
      </c>
      <c r="F107" s="17">
        <v>13857952</v>
      </c>
      <c r="G107" s="18">
        <v>9020</v>
      </c>
      <c r="H107" s="17">
        <v>4633110.4800000004</v>
      </c>
      <c r="I107" s="18">
        <v>26216</v>
      </c>
      <c r="J107" s="17">
        <v>18564501.09</v>
      </c>
      <c r="K107" s="18">
        <v>824</v>
      </c>
      <c r="L107" s="17">
        <v>8030539.3799999999</v>
      </c>
      <c r="M107" s="18">
        <v>1452</v>
      </c>
      <c r="N107" s="17">
        <v>35854703.509999998</v>
      </c>
      <c r="O107" s="18">
        <v>360</v>
      </c>
      <c r="P107" s="17">
        <v>12558012.84</v>
      </c>
      <c r="Q107" s="18">
        <v>12</v>
      </c>
      <c r="R107" s="17">
        <v>1812158.8</v>
      </c>
      <c r="S107" s="18">
        <v>0</v>
      </c>
      <c r="T107" s="17">
        <v>0</v>
      </c>
      <c r="U107" s="37"/>
    </row>
    <row r="108" spans="1:21" x14ac:dyDescent="0.25">
      <c r="A108" s="27">
        <f t="shared" si="7"/>
        <v>86</v>
      </c>
      <c r="B108" s="29" t="s">
        <v>84</v>
      </c>
      <c r="C108" s="17">
        <f t="shared" si="5"/>
        <v>781969.72</v>
      </c>
      <c r="D108" s="17">
        <v>688345.28</v>
      </c>
      <c r="E108" s="18">
        <v>400</v>
      </c>
      <c r="F108" s="17">
        <v>81280.69</v>
      </c>
      <c r="G108" s="18">
        <v>150</v>
      </c>
      <c r="H108" s="17">
        <v>58036.79</v>
      </c>
      <c r="I108" s="18">
        <v>742</v>
      </c>
      <c r="J108" s="17">
        <v>549027.80000000005</v>
      </c>
      <c r="K108" s="18">
        <v>14</v>
      </c>
      <c r="L108" s="17">
        <v>93624.44</v>
      </c>
      <c r="M108" s="18">
        <v>0</v>
      </c>
      <c r="N108" s="17">
        <v>0</v>
      </c>
      <c r="O108" s="18">
        <v>0</v>
      </c>
      <c r="P108" s="17">
        <v>0</v>
      </c>
      <c r="Q108" s="18">
        <v>0</v>
      </c>
      <c r="R108" s="17">
        <v>0</v>
      </c>
      <c r="S108" s="18">
        <v>0</v>
      </c>
      <c r="T108" s="17">
        <v>0</v>
      </c>
      <c r="U108" s="37"/>
    </row>
    <row r="109" spans="1:21" x14ac:dyDescent="0.25">
      <c r="A109" s="27">
        <f t="shared" si="7"/>
        <v>87</v>
      </c>
      <c r="B109" s="29" t="s">
        <v>158</v>
      </c>
      <c r="C109" s="17">
        <f t="shared" si="5"/>
        <v>167872.19</v>
      </c>
      <c r="D109" s="17">
        <v>167872.19</v>
      </c>
      <c r="E109" s="18">
        <v>103</v>
      </c>
      <c r="F109" s="17">
        <v>30548.51</v>
      </c>
      <c r="G109" s="18">
        <v>27</v>
      </c>
      <c r="H109" s="17">
        <v>13355.24</v>
      </c>
      <c r="I109" s="18">
        <v>135</v>
      </c>
      <c r="J109" s="17">
        <v>123968.44</v>
      </c>
      <c r="K109" s="18">
        <v>0</v>
      </c>
      <c r="L109" s="17">
        <v>0</v>
      </c>
      <c r="M109" s="18">
        <v>0</v>
      </c>
      <c r="N109" s="17">
        <v>0</v>
      </c>
      <c r="O109" s="18">
        <v>0</v>
      </c>
      <c r="P109" s="17">
        <v>0</v>
      </c>
      <c r="Q109" s="18">
        <v>0</v>
      </c>
      <c r="R109" s="17">
        <v>0</v>
      </c>
      <c r="S109" s="18">
        <v>0</v>
      </c>
      <c r="T109" s="17">
        <v>0</v>
      </c>
      <c r="U109" s="37"/>
    </row>
    <row r="110" spans="1:21" x14ac:dyDescent="0.25">
      <c r="A110" s="27">
        <f t="shared" si="7"/>
        <v>88</v>
      </c>
      <c r="B110" s="29" t="s">
        <v>85</v>
      </c>
      <c r="C110" s="17">
        <f t="shared" si="5"/>
        <v>1307853.8700000001</v>
      </c>
      <c r="D110" s="17">
        <v>1307853.8700000001</v>
      </c>
      <c r="E110" s="18">
        <v>299</v>
      </c>
      <c r="F110" s="17">
        <v>91055.01</v>
      </c>
      <c r="G110" s="18">
        <v>162</v>
      </c>
      <c r="H110" s="17">
        <v>94814.59</v>
      </c>
      <c r="I110" s="18">
        <v>1168</v>
      </c>
      <c r="J110" s="17">
        <v>1121984.27</v>
      </c>
      <c r="K110" s="18">
        <v>0</v>
      </c>
      <c r="L110" s="17">
        <v>0</v>
      </c>
      <c r="M110" s="18">
        <v>0</v>
      </c>
      <c r="N110" s="17">
        <v>0</v>
      </c>
      <c r="O110" s="18">
        <v>0</v>
      </c>
      <c r="P110" s="17">
        <v>0</v>
      </c>
      <c r="Q110" s="18">
        <v>0</v>
      </c>
      <c r="R110" s="17">
        <v>0</v>
      </c>
      <c r="S110" s="18">
        <v>0</v>
      </c>
      <c r="T110" s="17">
        <v>0</v>
      </c>
      <c r="U110" s="37"/>
    </row>
    <row r="111" spans="1:21" x14ac:dyDescent="0.25">
      <c r="A111" s="27">
        <f t="shared" si="7"/>
        <v>89</v>
      </c>
      <c r="B111" s="29" t="s">
        <v>86</v>
      </c>
      <c r="C111" s="17">
        <f t="shared" si="5"/>
        <v>3082679.44</v>
      </c>
      <c r="D111" s="17">
        <v>44113.71</v>
      </c>
      <c r="E111" s="18">
        <v>279</v>
      </c>
      <c r="F111" s="17">
        <v>44113.71</v>
      </c>
      <c r="G111" s="18">
        <v>0</v>
      </c>
      <c r="H111" s="17">
        <v>0</v>
      </c>
      <c r="I111" s="18">
        <v>0</v>
      </c>
      <c r="J111" s="17">
        <v>0</v>
      </c>
      <c r="K111" s="18">
        <v>39</v>
      </c>
      <c r="L111" s="17">
        <v>1517438.22</v>
      </c>
      <c r="M111" s="18">
        <v>23</v>
      </c>
      <c r="N111" s="17">
        <v>1521127.51</v>
      </c>
      <c r="O111" s="18">
        <v>0</v>
      </c>
      <c r="P111" s="17">
        <v>0</v>
      </c>
      <c r="Q111" s="18">
        <v>21</v>
      </c>
      <c r="R111" s="17">
        <v>1423617.66</v>
      </c>
      <c r="S111" s="18">
        <v>0</v>
      </c>
      <c r="T111" s="17">
        <v>0</v>
      </c>
      <c r="U111" s="37"/>
    </row>
    <row r="112" spans="1:21" x14ac:dyDescent="0.25">
      <c r="A112" s="27">
        <f t="shared" si="7"/>
        <v>90</v>
      </c>
      <c r="B112" s="29" t="s">
        <v>87</v>
      </c>
      <c r="C112" s="17">
        <f t="shared" si="5"/>
        <v>519689.52</v>
      </c>
      <c r="D112" s="17">
        <v>519689.52</v>
      </c>
      <c r="E112" s="18">
        <v>0</v>
      </c>
      <c r="F112" s="17">
        <v>0</v>
      </c>
      <c r="G112" s="18">
        <v>0</v>
      </c>
      <c r="H112" s="17">
        <v>0</v>
      </c>
      <c r="I112" s="18">
        <v>0</v>
      </c>
      <c r="J112" s="17">
        <v>519689.52</v>
      </c>
      <c r="K112" s="18">
        <v>0</v>
      </c>
      <c r="L112" s="17">
        <v>0</v>
      </c>
      <c r="M112" s="18">
        <v>0</v>
      </c>
      <c r="N112" s="17">
        <v>0</v>
      </c>
      <c r="O112" s="18">
        <v>0</v>
      </c>
      <c r="P112" s="17">
        <v>0</v>
      </c>
      <c r="Q112" s="18">
        <v>0</v>
      </c>
      <c r="R112" s="17">
        <v>0</v>
      </c>
      <c r="S112" s="18">
        <v>0</v>
      </c>
      <c r="T112" s="17">
        <v>0</v>
      </c>
      <c r="U112" s="37"/>
    </row>
    <row r="113" spans="1:21" x14ac:dyDescent="0.25">
      <c r="A113" s="27">
        <f t="shared" si="7"/>
        <v>91</v>
      </c>
      <c r="B113" s="29" t="s">
        <v>141</v>
      </c>
      <c r="C113" s="17">
        <f t="shared" si="5"/>
        <v>242488.97</v>
      </c>
      <c r="D113" s="17">
        <v>242488.97</v>
      </c>
      <c r="E113" s="18">
        <v>329</v>
      </c>
      <c r="F113" s="17">
        <v>100360.13</v>
      </c>
      <c r="G113" s="18">
        <v>0</v>
      </c>
      <c r="H113" s="17">
        <v>0</v>
      </c>
      <c r="I113" s="18">
        <v>148</v>
      </c>
      <c r="J113" s="17">
        <v>142128.84</v>
      </c>
      <c r="K113" s="18">
        <v>0</v>
      </c>
      <c r="L113" s="17">
        <v>0</v>
      </c>
      <c r="M113" s="18">
        <v>0</v>
      </c>
      <c r="N113" s="17">
        <v>0</v>
      </c>
      <c r="O113" s="18">
        <v>0</v>
      </c>
      <c r="P113" s="17">
        <v>0</v>
      </c>
      <c r="Q113" s="18">
        <v>0</v>
      </c>
      <c r="R113" s="17">
        <v>0</v>
      </c>
      <c r="S113" s="18">
        <v>0</v>
      </c>
      <c r="T113" s="17">
        <v>0</v>
      </c>
      <c r="U113" s="37"/>
    </row>
    <row r="114" spans="1:21" x14ac:dyDescent="0.25">
      <c r="A114" s="27">
        <f t="shared" si="7"/>
        <v>92</v>
      </c>
      <c r="B114" s="29" t="s">
        <v>142</v>
      </c>
      <c r="C114" s="17">
        <f t="shared" si="5"/>
        <v>398120.78</v>
      </c>
      <c r="D114" s="17">
        <v>333790.12</v>
      </c>
      <c r="E114" s="18">
        <v>1073</v>
      </c>
      <c r="F114" s="17">
        <v>235733.77</v>
      </c>
      <c r="G114" s="18">
        <v>0</v>
      </c>
      <c r="H114" s="17">
        <v>0</v>
      </c>
      <c r="I114" s="18">
        <v>155</v>
      </c>
      <c r="J114" s="17">
        <v>98056.35</v>
      </c>
      <c r="K114" s="18">
        <v>10</v>
      </c>
      <c r="L114" s="17">
        <v>64330.66</v>
      </c>
      <c r="M114" s="18">
        <v>0</v>
      </c>
      <c r="N114" s="17">
        <v>0</v>
      </c>
      <c r="O114" s="18">
        <v>0</v>
      </c>
      <c r="P114" s="17">
        <v>0</v>
      </c>
      <c r="Q114" s="18">
        <v>0</v>
      </c>
      <c r="R114" s="17">
        <v>0</v>
      </c>
      <c r="S114" s="18">
        <v>0</v>
      </c>
      <c r="T114" s="17">
        <v>0</v>
      </c>
      <c r="U114" s="37"/>
    </row>
    <row r="115" spans="1:21" x14ac:dyDescent="0.25">
      <c r="A115" s="27"/>
      <c r="B115" s="54" t="s">
        <v>88</v>
      </c>
      <c r="C115" s="17">
        <f t="shared" si="5"/>
        <v>0</v>
      </c>
      <c r="D115" s="17">
        <v>0</v>
      </c>
      <c r="E115" s="18">
        <v>0</v>
      </c>
      <c r="F115" s="17">
        <v>0</v>
      </c>
      <c r="G115" s="18">
        <v>0</v>
      </c>
      <c r="H115" s="17">
        <v>0</v>
      </c>
      <c r="I115" s="18">
        <v>0</v>
      </c>
      <c r="J115" s="17">
        <v>0</v>
      </c>
      <c r="K115" s="18">
        <v>0</v>
      </c>
      <c r="L115" s="17">
        <v>0</v>
      </c>
      <c r="M115" s="18">
        <v>0</v>
      </c>
      <c r="N115" s="17">
        <v>0</v>
      </c>
      <c r="O115" s="18">
        <v>0</v>
      </c>
      <c r="P115" s="17">
        <v>0</v>
      </c>
      <c r="Q115" s="18">
        <v>0</v>
      </c>
      <c r="R115" s="17">
        <v>0</v>
      </c>
      <c r="S115" s="18">
        <v>0</v>
      </c>
      <c r="T115" s="17">
        <v>0</v>
      </c>
      <c r="U115" s="37"/>
    </row>
    <row r="116" spans="1:21" x14ac:dyDescent="0.25">
      <c r="A116" s="27">
        <f>1+A114</f>
        <v>93</v>
      </c>
      <c r="B116" s="29" t="s">
        <v>89</v>
      </c>
      <c r="C116" s="17">
        <f t="shared" si="5"/>
        <v>1907876.38</v>
      </c>
      <c r="D116" s="17">
        <v>1037071.73</v>
      </c>
      <c r="E116" s="18">
        <v>940</v>
      </c>
      <c r="F116" s="17">
        <v>444799.41</v>
      </c>
      <c r="G116" s="18">
        <v>159</v>
      </c>
      <c r="H116" s="17">
        <v>69853.59</v>
      </c>
      <c r="I116" s="18">
        <v>462</v>
      </c>
      <c r="J116" s="17">
        <v>522418.73</v>
      </c>
      <c r="K116" s="18">
        <v>4</v>
      </c>
      <c r="L116" s="17">
        <v>38951.58</v>
      </c>
      <c r="M116" s="18">
        <v>27</v>
      </c>
      <c r="N116" s="17">
        <v>500000</v>
      </c>
      <c r="O116" s="18">
        <v>0</v>
      </c>
      <c r="P116" s="17">
        <v>0</v>
      </c>
      <c r="Q116" s="18">
        <v>0</v>
      </c>
      <c r="R116" s="17">
        <v>0</v>
      </c>
      <c r="S116" s="18">
        <v>128</v>
      </c>
      <c r="T116" s="17">
        <v>331853.07</v>
      </c>
      <c r="U116" s="37"/>
    </row>
    <row r="117" spans="1:21" x14ac:dyDescent="0.25">
      <c r="A117" s="27">
        <f>1+A116</f>
        <v>94</v>
      </c>
      <c r="B117" s="29" t="s">
        <v>90</v>
      </c>
      <c r="C117" s="17">
        <f t="shared" si="5"/>
        <v>188192.16</v>
      </c>
      <c r="D117" s="17">
        <v>40984.93</v>
      </c>
      <c r="E117" s="18">
        <v>16</v>
      </c>
      <c r="F117" s="17">
        <v>2577.73</v>
      </c>
      <c r="G117" s="18">
        <v>26</v>
      </c>
      <c r="H117" s="17">
        <v>11031.43</v>
      </c>
      <c r="I117" s="18">
        <v>54</v>
      </c>
      <c r="J117" s="17">
        <v>27375.77</v>
      </c>
      <c r="K117" s="18">
        <v>10</v>
      </c>
      <c r="L117" s="17">
        <v>147207.23000000001</v>
      </c>
      <c r="M117" s="18">
        <v>0</v>
      </c>
      <c r="N117" s="17">
        <v>0</v>
      </c>
      <c r="O117" s="18">
        <v>0</v>
      </c>
      <c r="P117" s="17">
        <v>0</v>
      </c>
      <c r="Q117" s="18">
        <v>0</v>
      </c>
      <c r="R117" s="17">
        <v>0</v>
      </c>
      <c r="S117" s="18">
        <v>0</v>
      </c>
      <c r="T117" s="17">
        <v>0</v>
      </c>
      <c r="U117" s="37"/>
    </row>
    <row r="118" spans="1:21" x14ac:dyDescent="0.25">
      <c r="A118" s="27">
        <f>1+A117</f>
        <v>95</v>
      </c>
      <c r="B118" s="29" t="s">
        <v>91</v>
      </c>
      <c r="C118" s="17">
        <f t="shared" si="5"/>
        <v>46663.34</v>
      </c>
      <c r="D118" s="17">
        <v>46663.34</v>
      </c>
      <c r="E118" s="18">
        <v>0</v>
      </c>
      <c r="F118" s="17">
        <v>0</v>
      </c>
      <c r="G118" s="18">
        <v>0</v>
      </c>
      <c r="H118" s="17">
        <v>0</v>
      </c>
      <c r="I118" s="18">
        <v>81</v>
      </c>
      <c r="J118" s="17">
        <v>46663.34</v>
      </c>
      <c r="K118" s="18">
        <v>0</v>
      </c>
      <c r="L118" s="17">
        <v>0</v>
      </c>
      <c r="M118" s="18">
        <v>0</v>
      </c>
      <c r="N118" s="17">
        <v>0</v>
      </c>
      <c r="O118" s="18">
        <v>0</v>
      </c>
      <c r="P118" s="17">
        <v>0</v>
      </c>
      <c r="Q118" s="18">
        <v>0</v>
      </c>
      <c r="R118" s="17">
        <v>0</v>
      </c>
      <c r="S118" s="18">
        <v>0</v>
      </c>
      <c r="T118" s="17">
        <v>0</v>
      </c>
      <c r="U118" s="37"/>
    </row>
    <row r="119" spans="1:21" x14ac:dyDescent="0.25">
      <c r="A119" s="27">
        <f>1+A118</f>
        <v>96</v>
      </c>
      <c r="B119" s="29" t="s">
        <v>159</v>
      </c>
      <c r="C119" s="17">
        <f t="shared" si="5"/>
        <v>8545.2099999999991</v>
      </c>
      <c r="D119" s="17">
        <v>8545.2099999999991</v>
      </c>
      <c r="E119" s="18">
        <v>0</v>
      </c>
      <c r="F119" s="17">
        <v>0</v>
      </c>
      <c r="G119" s="18">
        <v>0</v>
      </c>
      <c r="H119" s="17">
        <v>0</v>
      </c>
      <c r="I119" s="18">
        <v>18</v>
      </c>
      <c r="J119" s="17">
        <v>8545.2099999999991</v>
      </c>
      <c r="K119" s="18">
        <v>0</v>
      </c>
      <c r="L119" s="17">
        <v>0</v>
      </c>
      <c r="M119" s="18">
        <v>0</v>
      </c>
      <c r="N119" s="17">
        <v>0</v>
      </c>
      <c r="O119" s="18">
        <v>0</v>
      </c>
      <c r="P119" s="17">
        <v>0</v>
      </c>
      <c r="Q119" s="18">
        <v>0</v>
      </c>
      <c r="R119" s="17">
        <v>0</v>
      </c>
      <c r="S119" s="18">
        <v>0</v>
      </c>
      <c r="T119" s="17">
        <v>0</v>
      </c>
      <c r="U119" s="37"/>
    </row>
    <row r="120" spans="1:21" x14ac:dyDescent="0.25">
      <c r="A120" s="27">
        <f>1+A119</f>
        <v>97</v>
      </c>
      <c r="B120" s="29" t="s">
        <v>143</v>
      </c>
      <c r="C120" s="17">
        <f t="shared" si="5"/>
        <v>1682.07</v>
      </c>
      <c r="D120" s="17">
        <v>1682.07</v>
      </c>
      <c r="E120" s="18">
        <v>0</v>
      </c>
      <c r="F120" s="17">
        <v>0</v>
      </c>
      <c r="G120" s="18">
        <v>0</v>
      </c>
      <c r="H120" s="17">
        <v>0</v>
      </c>
      <c r="I120" s="18">
        <v>3</v>
      </c>
      <c r="J120" s="17">
        <v>1682.07</v>
      </c>
      <c r="K120" s="18">
        <v>0</v>
      </c>
      <c r="L120" s="17">
        <v>0</v>
      </c>
      <c r="M120" s="18">
        <v>0</v>
      </c>
      <c r="N120" s="17">
        <v>0</v>
      </c>
      <c r="O120" s="18">
        <v>0</v>
      </c>
      <c r="P120" s="17">
        <v>0</v>
      </c>
      <c r="Q120" s="18">
        <v>0</v>
      </c>
      <c r="R120" s="17">
        <v>0</v>
      </c>
      <c r="S120" s="18">
        <v>0</v>
      </c>
      <c r="T120" s="17">
        <v>0</v>
      </c>
      <c r="U120" s="37"/>
    </row>
    <row r="121" spans="1:21" x14ac:dyDescent="0.25">
      <c r="A121" s="27"/>
      <c r="B121" s="54" t="s">
        <v>92</v>
      </c>
      <c r="C121" s="17">
        <f t="shared" si="5"/>
        <v>0</v>
      </c>
      <c r="D121" s="17">
        <v>0</v>
      </c>
      <c r="E121" s="18">
        <v>0</v>
      </c>
      <c r="F121" s="17">
        <v>0</v>
      </c>
      <c r="G121" s="18">
        <v>0</v>
      </c>
      <c r="H121" s="17">
        <v>0</v>
      </c>
      <c r="I121" s="18">
        <v>0</v>
      </c>
      <c r="J121" s="17">
        <v>0</v>
      </c>
      <c r="K121" s="18">
        <v>0</v>
      </c>
      <c r="L121" s="17">
        <v>0</v>
      </c>
      <c r="M121" s="18">
        <v>0</v>
      </c>
      <c r="N121" s="17">
        <v>0</v>
      </c>
      <c r="O121" s="18">
        <v>0</v>
      </c>
      <c r="P121" s="17">
        <v>0</v>
      </c>
      <c r="Q121" s="18">
        <v>0</v>
      </c>
      <c r="R121" s="17">
        <v>0</v>
      </c>
      <c r="S121" s="18">
        <v>0</v>
      </c>
      <c r="T121" s="17">
        <v>0</v>
      </c>
      <c r="U121" s="37"/>
    </row>
    <row r="122" spans="1:21" ht="30" x14ac:dyDescent="0.25">
      <c r="A122" s="27">
        <f>1+A120</f>
        <v>98</v>
      </c>
      <c r="B122" s="29" t="s">
        <v>93</v>
      </c>
      <c r="C122" s="17">
        <f t="shared" si="5"/>
        <v>2589002.06</v>
      </c>
      <c r="D122" s="17">
        <v>1846662.48</v>
      </c>
      <c r="E122" s="18">
        <v>1031</v>
      </c>
      <c r="F122" s="17">
        <v>669749.02</v>
      </c>
      <c r="G122" s="18">
        <v>52</v>
      </c>
      <c r="H122" s="17">
        <v>21026.54</v>
      </c>
      <c r="I122" s="18">
        <v>518</v>
      </c>
      <c r="J122" s="17">
        <v>1155886.92</v>
      </c>
      <c r="K122" s="18">
        <v>4</v>
      </c>
      <c r="L122" s="17">
        <v>23706.51</v>
      </c>
      <c r="M122" s="18">
        <v>18</v>
      </c>
      <c r="N122" s="17">
        <v>261161</v>
      </c>
      <c r="O122" s="18">
        <v>0</v>
      </c>
      <c r="P122" s="17">
        <v>0</v>
      </c>
      <c r="Q122" s="18">
        <v>0</v>
      </c>
      <c r="R122" s="17">
        <v>0</v>
      </c>
      <c r="S122" s="18">
        <v>170</v>
      </c>
      <c r="T122" s="17">
        <v>457472.07</v>
      </c>
      <c r="U122" s="37"/>
    </row>
    <row r="123" spans="1:21" x14ac:dyDescent="0.25">
      <c r="A123" s="27"/>
      <c r="B123" s="54" t="s">
        <v>94</v>
      </c>
      <c r="C123" s="17">
        <f t="shared" si="5"/>
        <v>0</v>
      </c>
      <c r="D123" s="17">
        <v>0</v>
      </c>
      <c r="E123" s="18">
        <v>0</v>
      </c>
      <c r="F123" s="17">
        <v>0</v>
      </c>
      <c r="G123" s="18">
        <v>0</v>
      </c>
      <c r="H123" s="17">
        <v>0</v>
      </c>
      <c r="I123" s="18">
        <v>0</v>
      </c>
      <c r="J123" s="17">
        <v>0</v>
      </c>
      <c r="K123" s="18">
        <v>0</v>
      </c>
      <c r="L123" s="17">
        <v>0</v>
      </c>
      <c r="M123" s="18">
        <v>0</v>
      </c>
      <c r="N123" s="17">
        <v>0</v>
      </c>
      <c r="O123" s="18">
        <v>0</v>
      </c>
      <c r="P123" s="17">
        <v>0</v>
      </c>
      <c r="Q123" s="18">
        <v>0</v>
      </c>
      <c r="R123" s="17">
        <v>0</v>
      </c>
      <c r="S123" s="18">
        <v>0</v>
      </c>
      <c r="T123" s="17">
        <v>0</v>
      </c>
      <c r="U123" s="37"/>
    </row>
    <row r="124" spans="1:21" x14ac:dyDescent="0.25">
      <c r="A124" s="27">
        <f>1+A122</f>
        <v>99</v>
      </c>
      <c r="B124" s="29" t="s">
        <v>95</v>
      </c>
      <c r="C124" s="17">
        <f t="shared" si="5"/>
        <v>5050566.26</v>
      </c>
      <c r="D124" s="17">
        <v>2737015.8</v>
      </c>
      <c r="E124" s="18">
        <v>2223</v>
      </c>
      <c r="F124" s="17">
        <v>992647.24</v>
      </c>
      <c r="G124" s="18">
        <v>534</v>
      </c>
      <c r="H124" s="17">
        <v>238474.56</v>
      </c>
      <c r="I124" s="18">
        <v>1300</v>
      </c>
      <c r="J124" s="17">
        <v>1505894</v>
      </c>
      <c r="K124" s="18">
        <v>30</v>
      </c>
      <c r="L124" s="17">
        <v>419730.76</v>
      </c>
      <c r="M124" s="18">
        <v>69</v>
      </c>
      <c r="N124" s="17">
        <v>1259750.54</v>
      </c>
      <c r="O124" s="18">
        <v>0</v>
      </c>
      <c r="P124" s="17">
        <v>0</v>
      </c>
      <c r="Q124" s="18">
        <v>0</v>
      </c>
      <c r="R124" s="17">
        <v>0</v>
      </c>
      <c r="S124" s="18">
        <v>427</v>
      </c>
      <c r="T124" s="17">
        <v>634069.16</v>
      </c>
      <c r="U124" s="37"/>
    </row>
    <row r="125" spans="1:21" x14ac:dyDescent="0.25">
      <c r="A125" s="27"/>
      <c r="B125" s="54" t="s">
        <v>96</v>
      </c>
      <c r="C125" s="17">
        <f t="shared" si="5"/>
        <v>0</v>
      </c>
      <c r="D125" s="17">
        <v>0</v>
      </c>
      <c r="E125" s="18">
        <v>0</v>
      </c>
      <c r="F125" s="17">
        <v>0</v>
      </c>
      <c r="G125" s="18">
        <v>0</v>
      </c>
      <c r="H125" s="17">
        <v>0</v>
      </c>
      <c r="I125" s="18">
        <v>0</v>
      </c>
      <c r="J125" s="17">
        <v>0</v>
      </c>
      <c r="K125" s="18">
        <v>0</v>
      </c>
      <c r="L125" s="17">
        <v>0</v>
      </c>
      <c r="M125" s="18">
        <v>0</v>
      </c>
      <c r="N125" s="17">
        <v>0</v>
      </c>
      <c r="O125" s="18">
        <v>0</v>
      </c>
      <c r="P125" s="17">
        <v>0</v>
      </c>
      <c r="Q125" s="18">
        <v>0</v>
      </c>
      <c r="R125" s="17">
        <v>0</v>
      </c>
      <c r="S125" s="18">
        <v>0</v>
      </c>
      <c r="T125" s="17">
        <v>0</v>
      </c>
      <c r="U125" s="37"/>
    </row>
    <row r="126" spans="1:21" ht="30" x14ac:dyDescent="0.25">
      <c r="A126" s="27">
        <f>A124+1</f>
        <v>100</v>
      </c>
      <c r="B126" s="29" t="s">
        <v>97</v>
      </c>
      <c r="C126" s="17">
        <f t="shared" si="5"/>
        <v>5467039.9500000002</v>
      </c>
      <c r="D126" s="17">
        <v>3245751.12</v>
      </c>
      <c r="E126" s="18">
        <v>2523</v>
      </c>
      <c r="F126" s="17">
        <v>684222.85</v>
      </c>
      <c r="G126" s="18">
        <v>744</v>
      </c>
      <c r="H126" s="17">
        <v>357283.61</v>
      </c>
      <c r="I126" s="18">
        <v>2192</v>
      </c>
      <c r="J126" s="17">
        <v>2204244.66</v>
      </c>
      <c r="K126" s="18">
        <v>15</v>
      </c>
      <c r="L126" s="17">
        <v>145656</v>
      </c>
      <c r="M126" s="18">
        <v>71</v>
      </c>
      <c r="N126" s="17">
        <v>1405415.63</v>
      </c>
      <c r="O126" s="18">
        <v>0</v>
      </c>
      <c r="P126" s="17">
        <v>0</v>
      </c>
      <c r="Q126" s="18">
        <v>0</v>
      </c>
      <c r="R126" s="17">
        <v>0</v>
      </c>
      <c r="S126" s="18">
        <v>471</v>
      </c>
      <c r="T126" s="17">
        <v>670217.19999999995</v>
      </c>
      <c r="U126" s="37"/>
    </row>
    <row r="127" spans="1:21" x14ac:dyDescent="0.25">
      <c r="A127" s="27"/>
      <c r="B127" s="54" t="s">
        <v>99</v>
      </c>
      <c r="C127" s="17">
        <f t="shared" si="5"/>
        <v>0</v>
      </c>
      <c r="D127" s="17">
        <v>0</v>
      </c>
      <c r="E127" s="18">
        <v>0</v>
      </c>
      <c r="F127" s="17">
        <v>0</v>
      </c>
      <c r="G127" s="18">
        <v>0</v>
      </c>
      <c r="H127" s="17">
        <v>0</v>
      </c>
      <c r="I127" s="18">
        <v>0</v>
      </c>
      <c r="J127" s="17">
        <v>0</v>
      </c>
      <c r="K127" s="18">
        <v>0</v>
      </c>
      <c r="L127" s="17">
        <v>0</v>
      </c>
      <c r="M127" s="18">
        <v>0</v>
      </c>
      <c r="N127" s="17">
        <v>0</v>
      </c>
      <c r="O127" s="18">
        <v>0</v>
      </c>
      <c r="P127" s="17">
        <v>0</v>
      </c>
      <c r="Q127" s="18">
        <v>0</v>
      </c>
      <c r="R127" s="17">
        <v>0</v>
      </c>
      <c r="S127" s="18">
        <v>0</v>
      </c>
      <c r="T127" s="17">
        <v>0</v>
      </c>
      <c r="U127" s="37"/>
    </row>
    <row r="128" spans="1:21" x14ac:dyDescent="0.25">
      <c r="A128" s="27">
        <f>1+A126</f>
        <v>101</v>
      </c>
      <c r="B128" s="29" t="s">
        <v>100</v>
      </c>
      <c r="C128" s="17">
        <f t="shared" si="5"/>
        <v>22035367.73</v>
      </c>
      <c r="D128" s="17">
        <v>16664138.92</v>
      </c>
      <c r="E128" s="18">
        <v>12144</v>
      </c>
      <c r="F128" s="17">
        <v>6985100.8899999997</v>
      </c>
      <c r="G128" s="18">
        <v>1337</v>
      </c>
      <c r="H128" s="17">
        <v>593963.49</v>
      </c>
      <c r="I128" s="18">
        <v>6772</v>
      </c>
      <c r="J128" s="17">
        <v>9085074.5399999991</v>
      </c>
      <c r="K128" s="18">
        <v>189</v>
      </c>
      <c r="L128" s="17">
        <v>1983411.75</v>
      </c>
      <c r="M128" s="18">
        <v>128</v>
      </c>
      <c r="N128" s="17">
        <v>2331940.09</v>
      </c>
      <c r="O128" s="18">
        <v>0</v>
      </c>
      <c r="P128" s="17">
        <v>0</v>
      </c>
      <c r="Q128" s="18">
        <v>0</v>
      </c>
      <c r="R128" s="17">
        <v>0</v>
      </c>
      <c r="S128" s="18">
        <v>482</v>
      </c>
      <c r="T128" s="17">
        <v>1055876.97</v>
      </c>
      <c r="U128" s="37"/>
    </row>
    <row r="129" spans="1:21" x14ac:dyDescent="0.25">
      <c r="A129" s="27"/>
      <c r="B129" s="54" t="s">
        <v>101</v>
      </c>
      <c r="C129" s="17">
        <f t="shared" si="5"/>
        <v>0</v>
      </c>
      <c r="D129" s="17">
        <v>0</v>
      </c>
      <c r="E129" s="18">
        <v>0</v>
      </c>
      <c r="F129" s="17">
        <v>0</v>
      </c>
      <c r="G129" s="18">
        <v>0</v>
      </c>
      <c r="H129" s="17">
        <v>0</v>
      </c>
      <c r="I129" s="18">
        <v>0</v>
      </c>
      <c r="J129" s="17">
        <v>0</v>
      </c>
      <c r="K129" s="18">
        <v>0</v>
      </c>
      <c r="L129" s="17">
        <v>0</v>
      </c>
      <c r="M129" s="18">
        <v>0</v>
      </c>
      <c r="N129" s="17">
        <v>0</v>
      </c>
      <c r="O129" s="18">
        <v>0</v>
      </c>
      <c r="P129" s="17">
        <v>0</v>
      </c>
      <c r="Q129" s="18">
        <v>0</v>
      </c>
      <c r="R129" s="17">
        <v>0</v>
      </c>
      <c r="S129" s="18">
        <v>0</v>
      </c>
      <c r="T129" s="17">
        <v>0</v>
      </c>
      <c r="U129" s="37"/>
    </row>
    <row r="130" spans="1:21" ht="30" x14ac:dyDescent="0.25">
      <c r="A130" s="27">
        <f>1+A128</f>
        <v>102</v>
      </c>
      <c r="B130" s="29" t="s">
        <v>102</v>
      </c>
      <c r="C130" s="17">
        <f t="shared" si="5"/>
        <v>3826576.82</v>
      </c>
      <c r="D130" s="17">
        <v>1822557.4</v>
      </c>
      <c r="E130" s="18">
        <v>1855</v>
      </c>
      <c r="F130" s="17">
        <v>663895.35</v>
      </c>
      <c r="G130" s="18">
        <v>364</v>
      </c>
      <c r="H130" s="17">
        <v>169768.14</v>
      </c>
      <c r="I130" s="18">
        <v>847</v>
      </c>
      <c r="J130" s="17">
        <v>988893.91</v>
      </c>
      <c r="K130" s="18">
        <v>24</v>
      </c>
      <c r="L130" s="17">
        <v>243065.2</v>
      </c>
      <c r="M130" s="18">
        <v>63</v>
      </c>
      <c r="N130" s="17">
        <v>1282464.95</v>
      </c>
      <c r="O130" s="18">
        <v>0</v>
      </c>
      <c r="P130" s="17">
        <v>0</v>
      </c>
      <c r="Q130" s="18">
        <v>0</v>
      </c>
      <c r="R130" s="17">
        <v>0</v>
      </c>
      <c r="S130" s="18">
        <v>197</v>
      </c>
      <c r="T130" s="17">
        <v>478489.27</v>
      </c>
      <c r="U130" s="37"/>
    </row>
    <row r="131" spans="1:21" x14ac:dyDescent="0.25">
      <c r="A131" s="27"/>
      <c r="B131" s="54" t="s">
        <v>103</v>
      </c>
      <c r="C131" s="17">
        <f t="shared" si="5"/>
        <v>0</v>
      </c>
      <c r="D131" s="17">
        <v>0</v>
      </c>
      <c r="E131" s="18">
        <v>0</v>
      </c>
      <c r="F131" s="17">
        <v>0</v>
      </c>
      <c r="G131" s="18">
        <v>0</v>
      </c>
      <c r="H131" s="17">
        <v>0</v>
      </c>
      <c r="I131" s="18">
        <v>0</v>
      </c>
      <c r="J131" s="17">
        <v>0</v>
      </c>
      <c r="K131" s="18">
        <v>0</v>
      </c>
      <c r="L131" s="17">
        <v>0</v>
      </c>
      <c r="M131" s="18">
        <v>0</v>
      </c>
      <c r="N131" s="17">
        <v>0</v>
      </c>
      <c r="O131" s="18">
        <v>0</v>
      </c>
      <c r="P131" s="17">
        <v>0</v>
      </c>
      <c r="Q131" s="18">
        <v>0</v>
      </c>
      <c r="R131" s="17">
        <v>0</v>
      </c>
      <c r="S131" s="18">
        <v>0</v>
      </c>
      <c r="T131" s="17">
        <v>0</v>
      </c>
      <c r="U131" s="37"/>
    </row>
    <row r="132" spans="1:21" ht="30" x14ac:dyDescent="0.25">
      <c r="A132" s="27">
        <f>1+A130</f>
        <v>103</v>
      </c>
      <c r="B132" s="29" t="s">
        <v>160</v>
      </c>
      <c r="C132" s="17">
        <f t="shared" si="5"/>
        <v>20130144.469999999</v>
      </c>
      <c r="D132" s="17">
        <v>0</v>
      </c>
      <c r="E132" s="18">
        <v>0</v>
      </c>
      <c r="F132" s="17">
        <v>0</v>
      </c>
      <c r="G132" s="18">
        <v>0</v>
      </c>
      <c r="H132" s="17">
        <v>0</v>
      </c>
      <c r="I132" s="18">
        <v>0</v>
      </c>
      <c r="J132" s="17">
        <v>0</v>
      </c>
      <c r="K132" s="18">
        <v>0</v>
      </c>
      <c r="L132" s="17">
        <v>0</v>
      </c>
      <c r="M132" s="18">
        <v>120</v>
      </c>
      <c r="N132" s="17">
        <v>20130144.469999999</v>
      </c>
      <c r="O132" s="18">
        <v>0</v>
      </c>
      <c r="P132" s="17">
        <v>0</v>
      </c>
      <c r="Q132" s="18">
        <v>120</v>
      </c>
      <c r="R132" s="17">
        <v>20130144.469999999</v>
      </c>
      <c r="S132" s="18">
        <v>0</v>
      </c>
      <c r="T132" s="17">
        <v>0</v>
      </c>
      <c r="U132" s="37"/>
    </row>
    <row r="133" spans="1:21" x14ac:dyDescent="0.25">
      <c r="A133" s="27"/>
      <c r="B133" s="54" t="s">
        <v>105</v>
      </c>
      <c r="C133" s="17">
        <f t="shared" si="5"/>
        <v>0</v>
      </c>
      <c r="D133" s="17">
        <v>0</v>
      </c>
      <c r="E133" s="18">
        <v>0</v>
      </c>
      <c r="F133" s="17">
        <v>0</v>
      </c>
      <c r="G133" s="18">
        <v>0</v>
      </c>
      <c r="H133" s="17">
        <v>0</v>
      </c>
      <c r="I133" s="18">
        <v>0</v>
      </c>
      <c r="J133" s="17">
        <v>0</v>
      </c>
      <c r="K133" s="18">
        <v>0</v>
      </c>
      <c r="L133" s="17">
        <v>0</v>
      </c>
      <c r="M133" s="18">
        <v>0</v>
      </c>
      <c r="N133" s="17">
        <v>0</v>
      </c>
      <c r="O133" s="18">
        <v>0</v>
      </c>
      <c r="P133" s="17">
        <v>0</v>
      </c>
      <c r="Q133" s="18">
        <v>0</v>
      </c>
      <c r="R133" s="17">
        <v>0</v>
      </c>
      <c r="S133" s="18">
        <v>0</v>
      </c>
      <c r="T133" s="17">
        <v>0</v>
      </c>
      <c r="U133" s="37"/>
    </row>
    <row r="134" spans="1:21" ht="30" x14ac:dyDescent="0.25">
      <c r="A134" s="27">
        <f>1+A132</f>
        <v>104</v>
      </c>
      <c r="B134" s="29" t="s">
        <v>161</v>
      </c>
      <c r="C134" s="17">
        <f t="shared" si="5"/>
        <v>32300346.550000001</v>
      </c>
      <c r="D134" s="17">
        <v>27533.26</v>
      </c>
      <c r="E134" s="18">
        <v>25</v>
      </c>
      <c r="F134" s="17">
        <v>7980.37</v>
      </c>
      <c r="G134" s="18">
        <v>16</v>
      </c>
      <c r="H134" s="17">
        <v>6735.28</v>
      </c>
      <c r="I134" s="18">
        <v>33</v>
      </c>
      <c r="J134" s="17">
        <v>12817.61</v>
      </c>
      <c r="K134" s="18">
        <v>289</v>
      </c>
      <c r="L134" s="17">
        <v>4530908.17</v>
      </c>
      <c r="M134" s="18">
        <v>588</v>
      </c>
      <c r="N134" s="17">
        <v>27716866.16</v>
      </c>
      <c r="O134" s="18">
        <v>586</v>
      </c>
      <c r="P134" s="17">
        <v>27526600.16</v>
      </c>
      <c r="Q134" s="18">
        <v>2</v>
      </c>
      <c r="R134" s="17">
        <v>190266</v>
      </c>
      <c r="S134" s="18">
        <v>16</v>
      </c>
      <c r="T134" s="17">
        <v>25038.959999999999</v>
      </c>
      <c r="U134" s="37"/>
    </row>
    <row r="135" spans="1:21" x14ac:dyDescent="0.25">
      <c r="A135" s="27"/>
      <c r="B135" s="54" t="s">
        <v>106</v>
      </c>
      <c r="C135" s="17">
        <f t="shared" si="5"/>
        <v>0</v>
      </c>
      <c r="D135" s="17">
        <v>0</v>
      </c>
      <c r="E135" s="18">
        <v>0</v>
      </c>
      <c r="F135" s="17">
        <v>0</v>
      </c>
      <c r="G135" s="18">
        <v>0</v>
      </c>
      <c r="H135" s="17">
        <v>0</v>
      </c>
      <c r="I135" s="18">
        <v>0</v>
      </c>
      <c r="J135" s="17">
        <v>0</v>
      </c>
      <c r="K135" s="18">
        <v>0</v>
      </c>
      <c r="L135" s="17">
        <v>0</v>
      </c>
      <c r="M135" s="18">
        <v>0</v>
      </c>
      <c r="N135" s="17">
        <v>0</v>
      </c>
      <c r="O135" s="18">
        <v>0</v>
      </c>
      <c r="P135" s="17">
        <v>0</v>
      </c>
      <c r="Q135" s="18">
        <v>0</v>
      </c>
      <c r="R135" s="17">
        <v>0</v>
      </c>
      <c r="S135" s="18">
        <v>0</v>
      </c>
      <c r="T135" s="17">
        <v>0</v>
      </c>
      <c r="U135" s="37"/>
    </row>
    <row r="136" spans="1:21" x14ac:dyDescent="0.25">
      <c r="A136" s="27">
        <f>1+A134</f>
        <v>105</v>
      </c>
      <c r="B136" s="29" t="s">
        <v>107</v>
      </c>
      <c r="C136" s="17">
        <f t="shared" si="5"/>
        <v>1553642.02</v>
      </c>
      <c r="D136" s="17">
        <v>0</v>
      </c>
      <c r="E136" s="18">
        <v>0</v>
      </c>
      <c r="F136" s="17">
        <v>0</v>
      </c>
      <c r="G136" s="18">
        <v>0</v>
      </c>
      <c r="H136" s="17">
        <v>0</v>
      </c>
      <c r="I136" s="18">
        <v>0</v>
      </c>
      <c r="J136" s="17">
        <v>0</v>
      </c>
      <c r="K136" s="18">
        <v>18</v>
      </c>
      <c r="L136" s="17">
        <v>1553642.02</v>
      </c>
      <c r="M136" s="18">
        <v>0</v>
      </c>
      <c r="N136" s="17">
        <v>0</v>
      </c>
      <c r="O136" s="18">
        <v>0</v>
      </c>
      <c r="P136" s="17">
        <v>0</v>
      </c>
      <c r="Q136" s="18">
        <v>0</v>
      </c>
      <c r="R136" s="17">
        <v>0</v>
      </c>
      <c r="S136" s="18">
        <v>0</v>
      </c>
      <c r="T136" s="17">
        <v>0</v>
      </c>
      <c r="U136" s="37"/>
    </row>
    <row r="137" spans="1:21" x14ac:dyDescent="0.25">
      <c r="A137" s="27"/>
      <c r="B137" s="54" t="s">
        <v>162</v>
      </c>
      <c r="C137" s="17">
        <f t="shared" si="5"/>
        <v>0</v>
      </c>
      <c r="D137" s="17">
        <v>0</v>
      </c>
      <c r="E137" s="18">
        <v>0</v>
      </c>
      <c r="F137" s="17">
        <v>0</v>
      </c>
      <c r="G137" s="18">
        <v>0</v>
      </c>
      <c r="H137" s="17">
        <v>0</v>
      </c>
      <c r="I137" s="18">
        <v>0</v>
      </c>
      <c r="J137" s="17">
        <v>0</v>
      </c>
      <c r="K137" s="18">
        <v>0</v>
      </c>
      <c r="L137" s="17">
        <v>0</v>
      </c>
      <c r="M137" s="18">
        <v>0</v>
      </c>
      <c r="N137" s="17">
        <v>0</v>
      </c>
      <c r="O137" s="18">
        <v>0</v>
      </c>
      <c r="P137" s="17">
        <v>0</v>
      </c>
      <c r="Q137" s="18">
        <v>0</v>
      </c>
      <c r="R137" s="17">
        <v>0</v>
      </c>
      <c r="S137" s="18">
        <v>0</v>
      </c>
      <c r="T137" s="17">
        <v>0</v>
      </c>
      <c r="U137" s="37"/>
    </row>
    <row r="138" spans="1:21" x14ac:dyDescent="0.25">
      <c r="A138" s="27">
        <f>1+A136</f>
        <v>106</v>
      </c>
      <c r="B138" s="29" t="s">
        <v>108</v>
      </c>
      <c r="C138" s="17">
        <f t="shared" si="5"/>
        <v>2136022.5299999998</v>
      </c>
      <c r="D138" s="17">
        <v>0</v>
      </c>
      <c r="E138" s="18">
        <v>0</v>
      </c>
      <c r="F138" s="17">
        <v>0</v>
      </c>
      <c r="G138" s="18">
        <v>0</v>
      </c>
      <c r="H138" s="17">
        <v>0</v>
      </c>
      <c r="I138" s="18">
        <v>0</v>
      </c>
      <c r="J138" s="17">
        <v>0</v>
      </c>
      <c r="K138" s="18">
        <v>21</v>
      </c>
      <c r="L138" s="17">
        <v>2136022.5299999998</v>
      </c>
      <c r="M138" s="18">
        <v>0</v>
      </c>
      <c r="N138" s="17">
        <v>0</v>
      </c>
      <c r="O138" s="18">
        <v>0</v>
      </c>
      <c r="P138" s="17">
        <v>0</v>
      </c>
      <c r="Q138" s="18">
        <v>0</v>
      </c>
      <c r="R138" s="17">
        <v>0</v>
      </c>
      <c r="S138" s="18">
        <v>0</v>
      </c>
      <c r="T138" s="17">
        <v>0</v>
      </c>
      <c r="U138" s="37"/>
    </row>
    <row r="139" spans="1:21" x14ac:dyDescent="0.25">
      <c r="A139" s="27">
        <f>1+A138</f>
        <v>107</v>
      </c>
      <c r="B139" s="29" t="s">
        <v>110</v>
      </c>
      <c r="C139" s="17">
        <f t="shared" ref="C139:C150" si="8">D139+L139+N139+T139</f>
        <v>0</v>
      </c>
      <c r="D139" s="17">
        <v>0</v>
      </c>
      <c r="E139" s="18">
        <v>0</v>
      </c>
      <c r="F139" s="17">
        <v>0</v>
      </c>
      <c r="G139" s="18">
        <v>0</v>
      </c>
      <c r="H139" s="17">
        <v>0</v>
      </c>
      <c r="I139" s="18">
        <v>0</v>
      </c>
      <c r="J139" s="17">
        <v>0</v>
      </c>
      <c r="K139" s="18">
        <v>0</v>
      </c>
      <c r="L139" s="17">
        <v>0</v>
      </c>
      <c r="M139" s="18">
        <v>0</v>
      </c>
      <c r="N139" s="17">
        <v>0</v>
      </c>
      <c r="O139" s="18">
        <v>0</v>
      </c>
      <c r="P139" s="17">
        <v>0</v>
      </c>
      <c r="Q139" s="18">
        <v>0</v>
      </c>
      <c r="R139" s="17">
        <v>0</v>
      </c>
      <c r="S139" s="18">
        <v>0</v>
      </c>
      <c r="T139" s="17">
        <v>0</v>
      </c>
      <c r="U139" s="37"/>
    </row>
    <row r="140" spans="1:21" x14ac:dyDescent="0.25">
      <c r="A140" s="27">
        <f>1+A139</f>
        <v>108</v>
      </c>
      <c r="B140" s="29" t="s">
        <v>104</v>
      </c>
      <c r="C140" s="17">
        <f t="shared" si="8"/>
        <v>0</v>
      </c>
      <c r="D140" s="17">
        <v>0</v>
      </c>
      <c r="E140" s="18">
        <v>0</v>
      </c>
      <c r="F140" s="17">
        <v>0</v>
      </c>
      <c r="G140" s="18">
        <v>0</v>
      </c>
      <c r="H140" s="17">
        <v>0</v>
      </c>
      <c r="I140" s="18">
        <v>0</v>
      </c>
      <c r="J140" s="17">
        <v>0</v>
      </c>
      <c r="K140" s="18">
        <v>0</v>
      </c>
      <c r="L140" s="17">
        <v>0</v>
      </c>
      <c r="M140" s="18">
        <v>0</v>
      </c>
      <c r="N140" s="17">
        <v>0</v>
      </c>
      <c r="O140" s="18">
        <v>0</v>
      </c>
      <c r="P140" s="17">
        <v>0</v>
      </c>
      <c r="Q140" s="18">
        <v>0</v>
      </c>
      <c r="R140" s="17">
        <v>0</v>
      </c>
      <c r="S140" s="18">
        <v>0</v>
      </c>
      <c r="T140" s="17">
        <v>0</v>
      </c>
      <c r="U140" s="37"/>
    </row>
    <row r="141" spans="1:21" x14ac:dyDescent="0.25">
      <c r="A141" s="27">
        <f>1+A140</f>
        <v>109</v>
      </c>
      <c r="B141" s="29" t="s">
        <v>163</v>
      </c>
      <c r="C141" s="17">
        <f t="shared" si="8"/>
        <v>0</v>
      </c>
      <c r="D141" s="17">
        <v>0</v>
      </c>
      <c r="E141" s="18">
        <v>0</v>
      </c>
      <c r="F141" s="17">
        <v>0</v>
      </c>
      <c r="G141" s="18">
        <v>0</v>
      </c>
      <c r="H141" s="17">
        <v>0</v>
      </c>
      <c r="I141" s="18">
        <v>0</v>
      </c>
      <c r="J141" s="17">
        <v>0</v>
      </c>
      <c r="K141" s="18">
        <v>0</v>
      </c>
      <c r="L141" s="17">
        <v>0</v>
      </c>
      <c r="M141" s="18">
        <v>0</v>
      </c>
      <c r="N141" s="17">
        <v>0</v>
      </c>
      <c r="O141" s="18">
        <v>0</v>
      </c>
      <c r="P141" s="17">
        <v>0</v>
      </c>
      <c r="Q141" s="18">
        <v>0</v>
      </c>
      <c r="R141" s="17">
        <v>0</v>
      </c>
      <c r="S141" s="18">
        <v>0</v>
      </c>
      <c r="T141" s="17">
        <v>0</v>
      </c>
      <c r="U141" s="37"/>
    </row>
    <row r="142" spans="1:21" x14ac:dyDescent="0.25">
      <c r="A142" s="27">
        <f>1+A141</f>
        <v>110</v>
      </c>
      <c r="B142" s="29" t="s">
        <v>144</v>
      </c>
      <c r="C142" s="17">
        <f t="shared" si="8"/>
        <v>387502.26</v>
      </c>
      <c r="D142" s="17">
        <v>0</v>
      </c>
      <c r="E142" s="18">
        <v>0</v>
      </c>
      <c r="F142" s="17">
        <v>0</v>
      </c>
      <c r="G142" s="18">
        <v>0</v>
      </c>
      <c r="H142" s="17">
        <v>0</v>
      </c>
      <c r="I142" s="18">
        <v>0</v>
      </c>
      <c r="J142" s="17">
        <v>0</v>
      </c>
      <c r="K142" s="18">
        <v>3</v>
      </c>
      <c r="L142" s="17">
        <v>387502.26</v>
      </c>
      <c r="M142" s="18">
        <v>0</v>
      </c>
      <c r="N142" s="17">
        <v>0</v>
      </c>
      <c r="O142" s="18">
        <v>0</v>
      </c>
      <c r="P142" s="17">
        <v>0</v>
      </c>
      <c r="Q142" s="18">
        <v>0</v>
      </c>
      <c r="R142" s="17">
        <v>0</v>
      </c>
      <c r="S142" s="18">
        <v>0</v>
      </c>
      <c r="T142" s="17">
        <v>0</v>
      </c>
      <c r="U142" s="37"/>
    </row>
    <row r="143" spans="1:21" x14ac:dyDescent="0.25">
      <c r="A143" s="27"/>
      <c r="B143" s="54" t="s">
        <v>111</v>
      </c>
      <c r="C143" s="17">
        <f t="shared" si="8"/>
        <v>0</v>
      </c>
      <c r="D143" s="17">
        <v>0</v>
      </c>
      <c r="E143" s="18">
        <v>0</v>
      </c>
      <c r="F143" s="17">
        <v>0</v>
      </c>
      <c r="G143" s="18">
        <v>0</v>
      </c>
      <c r="H143" s="17">
        <v>0</v>
      </c>
      <c r="I143" s="18">
        <v>0</v>
      </c>
      <c r="J143" s="17">
        <v>0</v>
      </c>
      <c r="K143" s="18">
        <v>0</v>
      </c>
      <c r="L143" s="17">
        <v>0</v>
      </c>
      <c r="M143" s="18">
        <v>0</v>
      </c>
      <c r="N143" s="17">
        <v>0</v>
      </c>
      <c r="O143" s="18">
        <v>0</v>
      </c>
      <c r="P143" s="17">
        <v>0</v>
      </c>
      <c r="Q143" s="18">
        <v>0</v>
      </c>
      <c r="R143" s="17">
        <v>0</v>
      </c>
      <c r="S143" s="18">
        <v>0</v>
      </c>
      <c r="T143" s="17">
        <v>0</v>
      </c>
      <c r="U143" s="37"/>
    </row>
    <row r="144" spans="1:21" ht="45" x14ac:dyDescent="0.25">
      <c r="A144" s="27">
        <f>1+A142</f>
        <v>111</v>
      </c>
      <c r="B144" s="29" t="s">
        <v>112</v>
      </c>
      <c r="C144" s="17">
        <f t="shared" si="8"/>
        <v>10498004.68</v>
      </c>
      <c r="D144" s="17">
        <v>0</v>
      </c>
      <c r="E144" s="18">
        <v>0</v>
      </c>
      <c r="F144" s="17">
        <v>0</v>
      </c>
      <c r="G144" s="18">
        <v>0</v>
      </c>
      <c r="H144" s="17">
        <v>0</v>
      </c>
      <c r="I144" s="18">
        <v>0</v>
      </c>
      <c r="J144" s="17">
        <v>0</v>
      </c>
      <c r="K144" s="18">
        <v>29</v>
      </c>
      <c r="L144" s="17">
        <v>490854.84</v>
      </c>
      <c r="M144" s="18">
        <v>235</v>
      </c>
      <c r="N144" s="17">
        <v>10007149.84</v>
      </c>
      <c r="O144" s="18">
        <v>234</v>
      </c>
      <c r="P144" s="17">
        <v>9884042.0700000003</v>
      </c>
      <c r="Q144" s="18">
        <v>1</v>
      </c>
      <c r="R144" s="17">
        <v>123107.77</v>
      </c>
      <c r="S144" s="18">
        <v>0</v>
      </c>
      <c r="T144" s="17">
        <v>0</v>
      </c>
      <c r="U144" s="37"/>
    </row>
    <row r="145" spans="1:21" x14ac:dyDescent="0.25">
      <c r="A145" s="27"/>
      <c r="B145" s="54" t="s">
        <v>164</v>
      </c>
      <c r="C145" s="17">
        <f t="shared" si="8"/>
        <v>0</v>
      </c>
      <c r="D145" s="17">
        <v>0</v>
      </c>
      <c r="E145" s="18">
        <v>0</v>
      </c>
      <c r="F145" s="17">
        <v>0</v>
      </c>
      <c r="G145" s="18">
        <v>0</v>
      </c>
      <c r="H145" s="17">
        <v>0</v>
      </c>
      <c r="I145" s="18">
        <v>0</v>
      </c>
      <c r="J145" s="17">
        <v>0</v>
      </c>
      <c r="K145" s="18">
        <v>0</v>
      </c>
      <c r="L145" s="17">
        <v>0</v>
      </c>
      <c r="M145" s="18">
        <v>0</v>
      </c>
      <c r="N145" s="17">
        <v>0</v>
      </c>
      <c r="O145" s="18">
        <v>0</v>
      </c>
      <c r="P145" s="17">
        <v>0</v>
      </c>
      <c r="Q145" s="18">
        <v>0</v>
      </c>
      <c r="R145" s="17">
        <v>0</v>
      </c>
      <c r="S145" s="18">
        <v>0</v>
      </c>
      <c r="T145" s="17">
        <v>0</v>
      </c>
      <c r="U145" s="37"/>
    </row>
    <row r="146" spans="1:21" x14ac:dyDescent="0.25">
      <c r="A146" s="27">
        <f>1+A144</f>
        <v>112</v>
      </c>
      <c r="B146" s="29" t="s">
        <v>165</v>
      </c>
      <c r="C146" s="17">
        <f t="shared" si="8"/>
        <v>98421.32</v>
      </c>
      <c r="D146" s="17">
        <v>98421.32</v>
      </c>
      <c r="E146" s="18">
        <v>0</v>
      </c>
      <c r="F146" s="17">
        <v>0</v>
      </c>
      <c r="G146" s="18">
        <v>0</v>
      </c>
      <c r="H146" s="17">
        <v>0</v>
      </c>
      <c r="I146" s="18">
        <v>164</v>
      </c>
      <c r="J146" s="17">
        <v>98421.32</v>
      </c>
      <c r="K146" s="18">
        <v>0</v>
      </c>
      <c r="L146" s="17">
        <v>0</v>
      </c>
      <c r="M146" s="18">
        <v>0</v>
      </c>
      <c r="N146" s="17">
        <v>0</v>
      </c>
      <c r="O146" s="18">
        <v>0</v>
      </c>
      <c r="P146" s="17">
        <v>0</v>
      </c>
      <c r="Q146" s="18">
        <v>0</v>
      </c>
      <c r="R146" s="17">
        <v>0</v>
      </c>
      <c r="S146" s="18">
        <v>0</v>
      </c>
      <c r="T146" s="17">
        <v>0</v>
      </c>
      <c r="U146" s="37"/>
    </row>
    <row r="147" spans="1:21" ht="28.5" x14ac:dyDescent="0.25">
      <c r="A147" s="30"/>
      <c r="B147" s="54" t="s">
        <v>166</v>
      </c>
      <c r="C147" s="17">
        <f t="shared" si="8"/>
        <v>0</v>
      </c>
      <c r="D147" s="17">
        <v>0</v>
      </c>
      <c r="E147" s="18">
        <v>0</v>
      </c>
      <c r="F147" s="17">
        <v>0</v>
      </c>
      <c r="G147" s="18">
        <v>0</v>
      </c>
      <c r="H147" s="17">
        <v>0</v>
      </c>
      <c r="I147" s="18">
        <v>0</v>
      </c>
      <c r="J147" s="17">
        <v>0</v>
      </c>
      <c r="K147" s="18">
        <v>0</v>
      </c>
      <c r="L147" s="17">
        <v>0</v>
      </c>
      <c r="M147" s="18">
        <v>0</v>
      </c>
      <c r="N147" s="17">
        <v>0</v>
      </c>
      <c r="O147" s="18">
        <v>0</v>
      </c>
      <c r="P147" s="17">
        <v>0</v>
      </c>
      <c r="Q147" s="18">
        <v>0</v>
      </c>
      <c r="R147" s="17">
        <v>0</v>
      </c>
      <c r="S147" s="18">
        <v>0</v>
      </c>
      <c r="T147" s="17">
        <v>0</v>
      </c>
      <c r="U147" s="37"/>
    </row>
    <row r="148" spans="1:21" s="19" customFormat="1" x14ac:dyDescent="0.2">
      <c r="A148" s="27">
        <f>1+A146</f>
        <v>113</v>
      </c>
      <c r="B148" s="29" t="s">
        <v>167</v>
      </c>
      <c r="C148" s="17">
        <f t="shared" si="8"/>
        <v>8478473.5199999996</v>
      </c>
      <c r="D148" s="17">
        <v>200834.6</v>
      </c>
      <c r="E148" s="18">
        <v>0</v>
      </c>
      <c r="F148" s="17">
        <v>0</v>
      </c>
      <c r="G148" s="18">
        <v>0</v>
      </c>
      <c r="H148" s="17">
        <v>0</v>
      </c>
      <c r="I148" s="18">
        <v>340</v>
      </c>
      <c r="J148" s="17">
        <v>200834.6</v>
      </c>
      <c r="K148" s="18">
        <v>80</v>
      </c>
      <c r="L148" s="17">
        <v>8277638.9199999999</v>
      </c>
      <c r="M148" s="18">
        <v>0</v>
      </c>
      <c r="N148" s="17">
        <v>0</v>
      </c>
      <c r="O148" s="18">
        <v>0</v>
      </c>
      <c r="P148" s="17">
        <v>0</v>
      </c>
      <c r="Q148" s="18">
        <v>0</v>
      </c>
      <c r="R148" s="17">
        <v>0</v>
      </c>
      <c r="S148" s="18">
        <v>0</v>
      </c>
      <c r="T148" s="17">
        <v>0</v>
      </c>
      <c r="U148" s="37"/>
    </row>
    <row r="149" spans="1:21" x14ac:dyDescent="0.25">
      <c r="A149" s="27">
        <v>114</v>
      </c>
      <c r="B149" s="29" t="s">
        <v>168</v>
      </c>
      <c r="C149" s="17">
        <f t="shared" si="8"/>
        <v>2749.68</v>
      </c>
      <c r="D149" s="17">
        <v>2749.68</v>
      </c>
      <c r="E149" s="18">
        <v>0</v>
      </c>
      <c r="F149" s="17">
        <v>0</v>
      </c>
      <c r="G149" s="18">
        <v>0</v>
      </c>
      <c r="H149" s="17">
        <v>0</v>
      </c>
      <c r="I149" s="18">
        <v>0</v>
      </c>
      <c r="J149" s="17">
        <v>2749.68</v>
      </c>
      <c r="K149" s="18">
        <v>0</v>
      </c>
      <c r="L149" s="17">
        <v>0</v>
      </c>
      <c r="M149" s="18">
        <v>0</v>
      </c>
      <c r="N149" s="17">
        <v>0</v>
      </c>
      <c r="O149" s="18">
        <v>0</v>
      </c>
      <c r="P149" s="17">
        <v>0</v>
      </c>
      <c r="Q149" s="18">
        <v>0</v>
      </c>
      <c r="R149" s="17">
        <v>0</v>
      </c>
      <c r="S149" s="18">
        <v>0</v>
      </c>
      <c r="T149" s="17">
        <v>0</v>
      </c>
      <c r="U149" s="37"/>
    </row>
    <row r="150" spans="1:21" s="19" customFormat="1" ht="14.25" x14ac:dyDescent="0.2">
      <c r="A150" s="30"/>
      <c r="B150" s="54" t="s">
        <v>169</v>
      </c>
      <c r="C150" s="50" t="e">
        <f t="shared" si="8"/>
        <v>#REF!</v>
      </c>
      <c r="D150" s="50" t="e">
        <f t="shared" ref="D150" si="9">F150+H150+J150</f>
        <v>#REF!</v>
      </c>
      <c r="E150" s="51" t="e">
        <f>#REF!+#REF!+#REF!+#REF!</f>
        <v>#REF!</v>
      </c>
      <c r="F150" s="50" t="e">
        <f>#REF!+#REF!+#REF!+#REF!</f>
        <v>#REF!</v>
      </c>
      <c r="G150" s="51" t="e">
        <f>#REF!+#REF!+#REF!+#REF!</f>
        <v>#REF!</v>
      </c>
      <c r="H150" s="50" t="e">
        <f>#REF!+#REF!+#REF!+#REF!</f>
        <v>#REF!</v>
      </c>
      <c r="I150" s="51" t="e">
        <f>#REF!+#REF!+#REF!+#REF!</f>
        <v>#REF!</v>
      </c>
      <c r="J150" s="50" t="e">
        <f>#REF!+#REF!+#REF!+#REF!</f>
        <v>#REF!</v>
      </c>
      <c r="K150" s="51" t="e">
        <f>#REF!+#REF!+#REF!+#REF!</f>
        <v>#REF!</v>
      </c>
      <c r="L150" s="50" t="e">
        <f>#REF!+#REF!+#REF!+#REF!</f>
        <v>#REF!</v>
      </c>
      <c r="M150" s="51" t="e">
        <f>#REF!+#REF!+#REF!+#REF!</f>
        <v>#REF!</v>
      </c>
      <c r="N150" s="50" t="e">
        <f>#REF!+#REF!+#REF!+#REF!</f>
        <v>#REF!</v>
      </c>
      <c r="O150" s="51" t="e">
        <f>#REF!+#REF!+#REF!+#REF!</f>
        <v>#REF!</v>
      </c>
      <c r="P150" s="50" t="e">
        <f>#REF!+#REF!+#REF!+#REF!</f>
        <v>#REF!</v>
      </c>
      <c r="Q150" s="51" t="e">
        <f>#REF!+#REF!+#REF!+#REF!</f>
        <v>#REF!</v>
      </c>
      <c r="R150" s="50" t="e">
        <f>#REF!+#REF!+#REF!+#REF!</f>
        <v>#REF!</v>
      </c>
      <c r="S150" s="51" t="e">
        <f>#REF!+#REF!+#REF!+#REF!</f>
        <v>#REF!</v>
      </c>
      <c r="T150" s="50" t="e">
        <f>#REF!+#REF!+#REF!+#REF!</f>
        <v>#REF!</v>
      </c>
      <c r="U150" s="55"/>
    </row>
    <row r="152" spans="1:21" x14ac:dyDescent="0.25"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</sheetData>
  <mergeCells count="23">
    <mergeCell ref="N7:N8"/>
    <mergeCell ref="O7:P7"/>
    <mergeCell ref="G7:H7"/>
    <mergeCell ref="I7:J7"/>
    <mergeCell ref="K7:K8"/>
    <mergeCell ref="L7:L8"/>
    <mergeCell ref="M7:M8"/>
    <mergeCell ref="B1:E1"/>
    <mergeCell ref="Q1:T1"/>
    <mergeCell ref="C3:T3"/>
    <mergeCell ref="A5:A8"/>
    <mergeCell ref="B5:B8"/>
    <mergeCell ref="C5:T5"/>
    <mergeCell ref="Q7:R7"/>
    <mergeCell ref="S7:S8"/>
    <mergeCell ref="T7:T8"/>
    <mergeCell ref="C6:C8"/>
    <mergeCell ref="D6:J6"/>
    <mergeCell ref="K6:L6"/>
    <mergeCell ref="M6:R6"/>
    <mergeCell ref="S6:T6"/>
    <mergeCell ref="D7:D8"/>
    <mergeCell ref="E7:F7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6" fitToHeight="0" orientation="landscape" r:id="rId1"/>
  <colBreaks count="2" manualBreakCount="2">
    <brk id="39" max="1048575" man="1"/>
    <brk id="7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0"/>
  <sheetViews>
    <sheetView showZeros="0" view="pageBreakPreview" zoomScale="8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21" sqref="K21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0" width="15.7109375" style="14" customWidth="1"/>
    <col min="21" max="21" width="18.42578125" style="14" customWidth="1"/>
    <col min="22" max="22" width="16.7109375" style="14" customWidth="1"/>
    <col min="23" max="23" width="13.7109375" style="14" customWidth="1"/>
    <col min="24" max="24" width="16.7109375" style="14" customWidth="1"/>
    <col min="25" max="25" width="13.7109375" style="14" customWidth="1"/>
    <col min="26" max="26" width="16.7109375" style="14" customWidth="1"/>
    <col min="27" max="27" width="13.7109375" style="14" customWidth="1"/>
    <col min="28" max="28" width="16.7109375" style="14" customWidth="1"/>
    <col min="29" max="29" width="13.7109375" style="14" customWidth="1"/>
    <col min="30" max="30" width="16.7109375" style="14" customWidth="1"/>
    <col min="31" max="31" width="13.7109375" style="14" customWidth="1"/>
    <col min="32" max="32" width="16.7109375" style="14" customWidth="1"/>
    <col min="33" max="33" width="13.7109375" style="14" customWidth="1"/>
    <col min="34" max="34" width="15.7109375" style="14" customWidth="1"/>
    <col min="35" max="35" width="13.7109375" style="14" customWidth="1"/>
    <col min="36" max="36" width="15.7109375" style="14" customWidth="1"/>
    <col min="37" max="37" width="13.7109375" style="14" customWidth="1"/>
    <col min="38" max="38" width="15.7109375" style="14" customWidth="1"/>
    <col min="39" max="39" width="18.42578125" style="14" customWidth="1"/>
    <col min="40" max="40" width="16.7109375" style="14" customWidth="1"/>
    <col min="41" max="41" width="13.7109375" style="14" customWidth="1"/>
    <col min="42" max="42" width="16.7109375" style="14" customWidth="1"/>
    <col min="43" max="43" width="13.7109375" style="14" customWidth="1"/>
    <col min="44" max="44" width="16.7109375" style="14" customWidth="1"/>
    <col min="45" max="45" width="13.7109375" style="14" customWidth="1"/>
    <col min="46" max="46" width="16.7109375" style="14" customWidth="1"/>
    <col min="47" max="47" width="13.7109375" style="14" customWidth="1"/>
    <col min="48" max="48" width="16.7109375" style="14" customWidth="1"/>
    <col min="49" max="49" width="13.7109375" style="14" customWidth="1"/>
    <col min="50" max="50" width="16.7109375" style="14" customWidth="1"/>
    <col min="51" max="51" width="13.7109375" style="14" customWidth="1"/>
    <col min="52" max="52" width="15.7109375" style="14" customWidth="1"/>
    <col min="53" max="53" width="13.7109375" style="14" customWidth="1"/>
    <col min="54" max="54" width="15.7109375" style="14" customWidth="1"/>
    <col min="55" max="55" width="13.7109375" style="14" customWidth="1"/>
    <col min="56" max="56" width="15.7109375" style="14" customWidth="1"/>
    <col min="57" max="57" width="18.42578125" style="14" customWidth="1"/>
    <col min="58" max="58" width="16.7109375" style="14" customWidth="1"/>
    <col min="59" max="59" width="13.7109375" style="14" customWidth="1"/>
    <col min="60" max="60" width="16.7109375" style="14" customWidth="1"/>
    <col min="61" max="61" width="13.7109375" style="14" customWidth="1"/>
    <col min="62" max="62" width="16.7109375" style="14" customWidth="1"/>
    <col min="63" max="63" width="13.7109375" style="14" customWidth="1"/>
    <col min="64" max="64" width="16.7109375" style="14" customWidth="1"/>
    <col min="65" max="65" width="13.7109375" style="14" customWidth="1"/>
    <col min="66" max="66" width="16.7109375" style="14" customWidth="1"/>
    <col min="67" max="67" width="13.7109375" style="14" customWidth="1"/>
    <col min="68" max="68" width="16.7109375" style="14" customWidth="1"/>
    <col min="69" max="69" width="13.7109375" style="14" customWidth="1"/>
    <col min="70" max="70" width="15.7109375" style="14" customWidth="1"/>
    <col min="71" max="71" width="13.7109375" style="14" customWidth="1"/>
    <col min="72" max="72" width="15.7109375" style="14" customWidth="1"/>
    <col min="73" max="73" width="13.7109375" style="14" customWidth="1"/>
    <col min="74" max="74" width="15.7109375" style="14" customWidth="1"/>
    <col min="75" max="75" width="18.42578125" style="14" customWidth="1"/>
    <col min="76" max="76" width="16.7109375" style="14" customWidth="1"/>
    <col min="77" max="77" width="13.7109375" style="14" customWidth="1"/>
    <col min="78" max="78" width="16.7109375" style="14" customWidth="1"/>
    <col min="79" max="79" width="13.7109375" style="14" customWidth="1"/>
    <col min="80" max="80" width="16.7109375" style="14" customWidth="1"/>
    <col min="81" max="81" width="13.7109375" style="14" customWidth="1"/>
    <col min="82" max="82" width="16.7109375" style="14" customWidth="1"/>
    <col min="83" max="83" width="13.7109375" style="14" customWidth="1"/>
    <col min="84" max="84" width="16.7109375" style="14" customWidth="1"/>
    <col min="85" max="85" width="13.7109375" style="14" customWidth="1"/>
    <col min="86" max="86" width="16.7109375" style="14" customWidth="1"/>
    <col min="87" max="87" width="13.7109375" style="14" customWidth="1"/>
    <col min="88" max="88" width="15.7109375" style="14" customWidth="1"/>
    <col min="89" max="89" width="13.7109375" style="14" customWidth="1"/>
    <col min="90" max="90" width="15.7109375" style="14" customWidth="1"/>
    <col min="91" max="91" width="13.7109375" style="14" customWidth="1"/>
    <col min="92" max="93" width="15.7109375" style="14" customWidth="1"/>
    <col min="94" max="16384" width="9.140625" style="12"/>
  </cols>
  <sheetData>
    <row r="1" spans="1:93" ht="51.75" customHeight="1" x14ac:dyDescent="0.25">
      <c r="A1" s="12"/>
      <c r="B1" s="70"/>
      <c r="C1" s="71"/>
      <c r="D1" s="71"/>
      <c r="E1" s="71"/>
      <c r="Q1" s="58" t="str">
        <f>ИГС!Q1</f>
        <v>Утверждено протоколом заседания комиссии по разработке территориальной программы обязательного медицинского страхования от 28.06.2019</v>
      </c>
      <c r="R1" s="59"/>
      <c r="S1" s="59"/>
      <c r="T1" s="59"/>
      <c r="U1" s="45"/>
      <c r="V1" s="45"/>
      <c r="W1" s="4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0"/>
      <c r="AJ1" s="70"/>
      <c r="AK1" s="70"/>
      <c r="AL1" s="70"/>
      <c r="AM1" s="45"/>
      <c r="AN1" s="45"/>
      <c r="AO1" s="45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0"/>
      <c r="BB1" s="70"/>
      <c r="BC1" s="70"/>
      <c r="BD1" s="70"/>
      <c r="BE1" s="45"/>
      <c r="BF1" s="45"/>
      <c r="BG1" s="45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0"/>
      <c r="BT1" s="70"/>
      <c r="BU1" s="70"/>
      <c r="BV1" s="70"/>
      <c r="BW1" s="45"/>
      <c r="BX1" s="45"/>
      <c r="BY1" s="45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0"/>
      <c r="CL1" s="70"/>
      <c r="CM1" s="70"/>
      <c r="CN1" s="70"/>
      <c r="CO1" s="45"/>
    </row>
    <row r="2" spans="1:93" x14ac:dyDescent="0.25">
      <c r="A2" s="12"/>
      <c r="B2" s="13"/>
    </row>
    <row r="3" spans="1:93" ht="18.75" x14ac:dyDescent="0.3">
      <c r="A3" s="46"/>
      <c r="B3" s="43"/>
      <c r="C3" s="68" t="s">
        <v>171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7"/>
    </row>
    <row r="4" spans="1:93" x14ac:dyDescent="0.25">
      <c r="A4" s="12"/>
      <c r="B4" s="13"/>
    </row>
    <row r="5" spans="1:93" ht="15" customHeight="1" x14ac:dyDescent="0.25">
      <c r="A5" s="76" t="s">
        <v>0</v>
      </c>
      <c r="B5" s="76" t="s">
        <v>1</v>
      </c>
      <c r="C5" s="64" t="s">
        <v>149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80" t="s">
        <v>151</v>
      </c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2"/>
      <c r="AM5" s="80" t="s">
        <v>150</v>
      </c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2"/>
      <c r="BE5" s="80" t="s">
        <v>152</v>
      </c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2"/>
      <c r="BW5" s="80" t="s">
        <v>153</v>
      </c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2"/>
      <c r="CO5" s="33"/>
    </row>
    <row r="6" spans="1:93" ht="44.25" customHeight="1" x14ac:dyDescent="0.25">
      <c r="A6" s="77"/>
      <c r="B6" s="77"/>
      <c r="C6" s="74" t="s">
        <v>127</v>
      </c>
      <c r="D6" s="72" t="s">
        <v>113</v>
      </c>
      <c r="E6" s="73"/>
      <c r="F6" s="73"/>
      <c r="G6" s="73"/>
      <c r="H6" s="73"/>
      <c r="I6" s="73"/>
      <c r="J6" s="73"/>
      <c r="K6" s="72" t="s">
        <v>120</v>
      </c>
      <c r="L6" s="73"/>
      <c r="M6" s="72" t="s">
        <v>123</v>
      </c>
      <c r="N6" s="73"/>
      <c r="O6" s="73"/>
      <c r="P6" s="73"/>
      <c r="Q6" s="73"/>
      <c r="R6" s="73"/>
      <c r="S6" s="72" t="s">
        <v>124</v>
      </c>
      <c r="T6" s="73"/>
      <c r="U6" s="83" t="s">
        <v>127</v>
      </c>
      <c r="V6" s="78" t="s">
        <v>113</v>
      </c>
      <c r="W6" s="79"/>
      <c r="X6" s="79"/>
      <c r="Y6" s="79"/>
      <c r="Z6" s="79"/>
      <c r="AA6" s="79"/>
      <c r="AB6" s="74"/>
      <c r="AC6" s="78" t="s">
        <v>120</v>
      </c>
      <c r="AD6" s="74"/>
      <c r="AE6" s="78" t="s">
        <v>123</v>
      </c>
      <c r="AF6" s="79"/>
      <c r="AG6" s="79"/>
      <c r="AH6" s="79"/>
      <c r="AI6" s="79"/>
      <c r="AJ6" s="74"/>
      <c r="AK6" s="78" t="s">
        <v>124</v>
      </c>
      <c r="AL6" s="74"/>
      <c r="AM6" s="83" t="s">
        <v>127</v>
      </c>
      <c r="AN6" s="78" t="s">
        <v>113</v>
      </c>
      <c r="AO6" s="79"/>
      <c r="AP6" s="79"/>
      <c r="AQ6" s="79"/>
      <c r="AR6" s="79"/>
      <c r="AS6" s="79"/>
      <c r="AT6" s="74"/>
      <c r="AU6" s="78" t="s">
        <v>120</v>
      </c>
      <c r="AV6" s="74"/>
      <c r="AW6" s="78" t="s">
        <v>123</v>
      </c>
      <c r="AX6" s="79"/>
      <c r="AY6" s="79"/>
      <c r="AZ6" s="79"/>
      <c r="BA6" s="79"/>
      <c r="BB6" s="74"/>
      <c r="BC6" s="78" t="s">
        <v>124</v>
      </c>
      <c r="BD6" s="74"/>
      <c r="BE6" s="83" t="s">
        <v>127</v>
      </c>
      <c r="BF6" s="78" t="s">
        <v>113</v>
      </c>
      <c r="BG6" s="79"/>
      <c r="BH6" s="79"/>
      <c r="BI6" s="79"/>
      <c r="BJ6" s="79"/>
      <c r="BK6" s="79"/>
      <c r="BL6" s="74"/>
      <c r="BM6" s="78" t="s">
        <v>120</v>
      </c>
      <c r="BN6" s="74"/>
      <c r="BO6" s="78" t="s">
        <v>123</v>
      </c>
      <c r="BP6" s="79"/>
      <c r="BQ6" s="79"/>
      <c r="BR6" s="79"/>
      <c r="BS6" s="79"/>
      <c r="BT6" s="74"/>
      <c r="BU6" s="78" t="s">
        <v>124</v>
      </c>
      <c r="BV6" s="74"/>
      <c r="BW6" s="83" t="s">
        <v>127</v>
      </c>
      <c r="BX6" s="78" t="s">
        <v>113</v>
      </c>
      <c r="BY6" s="79"/>
      <c r="BZ6" s="79"/>
      <c r="CA6" s="79"/>
      <c r="CB6" s="79"/>
      <c r="CC6" s="79"/>
      <c r="CD6" s="74"/>
      <c r="CE6" s="78" t="s">
        <v>120</v>
      </c>
      <c r="CF6" s="74"/>
      <c r="CG6" s="78" t="s">
        <v>123</v>
      </c>
      <c r="CH6" s="79"/>
      <c r="CI6" s="79"/>
      <c r="CJ6" s="79"/>
      <c r="CK6" s="79"/>
      <c r="CL6" s="74"/>
      <c r="CM6" s="78" t="s">
        <v>124</v>
      </c>
      <c r="CN6" s="74"/>
      <c r="CO6" s="34"/>
    </row>
    <row r="7" spans="1:93" ht="33" customHeight="1" x14ac:dyDescent="0.25">
      <c r="A7" s="77"/>
      <c r="B7" s="77"/>
      <c r="C7" s="75"/>
      <c r="D7" s="72" t="s">
        <v>126</v>
      </c>
      <c r="E7" s="72" t="s">
        <v>115</v>
      </c>
      <c r="F7" s="73"/>
      <c r="G7" s="72" t="s">
        <v>117</v>
      </c>
      <c r="H7" s="73"/>
      <c r="I7" s="72" t="s">
        <v>118</v>
      </c>
      <c r="J7" s="73"/>
      <c r="K7" s="72" t="s">
        <v>121</v>
      </c>
      <c r="L7" s="72" t="s">
        <v>114</v>
      </c>
      <c r="M7" s="72" t="s">
        <v>131</v>
      </c>
      <c r="N7" s="72" t="s">
        <v>126</v>
      </c>
      <c r="O7" s="72" t="s">
        <v>129</v>
      </c>
      <c r="P7" s="73"/>
      <c r="Q7" s="72" t="s">
        <v>130</v>
      </c>
      <c r="R7" s="73"/>
      <c r="S7" s="72" t="s">
        <v>125</v>
      </c>
      <c r="T7" s="72" t="s">
        <v>114</v>
      </c>
      <c r="U7" s="85"/>
      <c r="V7" s="83" t="s">
        <v>126</v>
      </c>
      <c r="W7" s="78" t="s">
        <v>115</v>
      </c>
      <c r="X7" s="74"/>
      <c r="Y7" s="78" t="s">
        <v>117</v>
      </c>
      <c r="Z7" s="74"/>
      <c r="AA7" s="78" t="s">
        <v>118</v>
      </c>
      <c r="AB7" s="74"/>
      <c r="AC7" s="83" t="s">
        <v>121</v>
      </c>
      <c r="AD7" s="83" t="s">
        <v>114</v>
      </c>
      <c r="AE7" s="83" t="s">
        <v>131</v>
      </c>
      <c r="AF7" s="83" t="s">
        <v>126</v>
      </c>
      <c r="AG7" s="78" t="s">
        <v>129</v>
      </c>
      <c r="AH7" s="74"/>
      <c r="AI7" s="78" t="s">
        <v>130</v>
      </c>
      <c r="AJ7" s="74"/>
      <c r="AK7" s="83" t="s">
        <v>125</v>
      </c>
      <c r="AL7" s="83" t="s">
        <v>114</v>
      </c>
      <c r="AM7" s="85"/>
      <c r="AN7" s="83" t="s">
        <v>126</v>
      </c>
      <c r="AO7" s="78" t="s">
        <v>115</v>
      </c>
      <c r="AP7" s="74"/>
      <c r="AQ7" s="78" t="s">
        <v>117</v>
      </c>
      <c r="AR7" s="74"/>
      <c r="AS7" s="78" t="s">
        <v>118</v>
      </c>
      <c r="AT7" s="74"/>
      <c r="AU7" s="83" t="s">
        <v>121</v>
      </c>
      <c r="AV7" s="83" t="s">
        <v>114</v>
      </c>
      <c r="AW7" s="83" t="s">
        <v>131</v>
      </c>
      <c r="AX7" s="83" t="s">
        <v>126</v>
      </c>
      <c r="AY7" s="78" t="s">
        <v>129</v>
      </c>
      <c r="AZ7" s="74"/>
      <c r="BA7" s="78" t="s">
        <v>130</v>
      </c>
      <c r="BB7" s="74"/>
      <c r="BC7" s="83" t="s">
        <v>125</v>
      </c>
      <c r="BD7" s="83" t="s">
        <v>114</v>
      </c>
      <c r="BE7" s="85"/>
      <c r="BF7" s="83" t="s">
        <v>126</v>
      </c>
      <c r="BG7" s="78" t="s">
        <v>115</v>
      </c>
      <c r="BH7" s="74"/>
      <c r="BI7" s="78" t="s">
        <v>117</v>
      </c>
      <c r="BJ7" s="74"/>
      <c r="BK7" s="78" t="s">
        <v>118</v>
      </c>
      <c r="BL7" s="74"/>
      <c r="BM7" s="83" t="s">
        <v>121</v>
      </c>
      <c r="BN7" s="83" t="s">
        <v>114</v>
      </c>
      <c r="BO7" s="83" t="s">
        <v>131</v>
      </c>
      <c r="BP7" s="83" t="s">
        <v>126</v>
      </c>
      <c r="BQ7" s="78" t="s">
        <v>129</v>
      </c>
      <c r="BR7" s="74"/>
      <c r="BS7" s="78" t="s">
        <v>130</v>
      </c>
      <c r="BT7" s="74"/>
      <c r="BU7" s="83" t="s">
        <v>125</v>
      </c>
      <c r="BV7" s="83" t="s">
        <v>114</v>
      </c>
      <c r="BW7" s="85"/>
      <c r="BX7" s="83" t="s">
        <v>126</v>
      </c>
      <c r="BY7" s="78" t="s">
        <v>115</v>
      </c>
      <c r="BZ7" s="74"/>
      <c r="CA7" s="78" t="s">
        <v>117</v>
      </c>
      <c r="CB7" s="74"/>
      <c r="CC7" s="78" t="s">
        <v>118</v>
      </c>
      <c r="CD7" s="74"/>
      <c r="CE7" s="83" t="s">
        <v>121</v>
      </c>
      <c r="CF7" s="83" t="s">
        <v>114</v>
      </c>
      <c r="CG7" s="83" t="s">
        <v>131</v>
      </c>
      <c r="CH7" s="83" t="s">
        <v>126</v>
      </c>
      <c r="CI7" s="78" t="s">
        <v>129</v>
      </c>
      <c r="CJ7" s="74"/>
      <c r="CK7" s="78" t="s">
        <v>130</v>
      </c>
      <c r="CL7" s="74"/>
      <c r="CM7" s="83" t="s">
        <v>125</v>
      </c>
      <c r="CN7" s="83" t="s">
        <v>114</v>
      </c>
      <c r="CO7" s="35"/>
    </row>
    <row r="8" spans="1:93" ht="40.5" x14ac:dyDescent="0.25">
      <c r="A8" s="77"/>
      <c r="B8" s="77"/>
      <c r="C8" s="75"/>
      <c r="D8" s="73"/>
      <c r="E8" s="44" t="s">
        <v>116</v>
      </c>
      <c r="F8" s="44" t="s">
        <v>114</v>
      </c>
      <c r="G8" s="44" t="s">
        <v>116</v>
      </c>
      <c r="H8" s="44" t="s">
        <v>114</v>
      </c>
      <c r="I8" s="44" t="s">
        <v>119</v>
      </c>
      <c r="J8" s="44" t="s">
        <v>114</v>
      </c>
      <c r="K8" s="73"/>
      <c r="L8" s="73"/>
      <c r="M8" s="73"/>
      <c r="N8" s="73"/>
      <c r="O8" s="44" t="s">
        <v>132</v>
      </c>
      <c r="P8" s="44" t="s">
        <v>114</v>
      </c>
      <c r="Q8" s="44" t="s">
        <v>132</v>
      </c>
      <c r="R8" s="44" t="s">
        <v>114</v>
      </c>
      <c r="S8" s="73"/>
      <c r="T8" s="73"/>
      <c r="U8" s="84"/>
      <c r="V8" s="84"/>
      <c r="W8" s="44" t="s">
        <v>116</v>
      </c>
      <c r="X8" s="44" t="s">
        <v>114</v>
      </c>
      <c r="Y8" s="44" t="s">
        <v>116</v>
      </c>
      <c r="Z8" s="44" t="s">
        <v>114</v>
      </c>
      <c r="AA8" s="44" t="s">
        <v>119</v>
      </c>
      <c r="AB8" s="44" t="s">
        <v>114</v>
      </c>
      <c r="AC8" s="84"/>
      <c r="AD8" s="84"/>
      <c r="AE8" s="84"/>
      <c r="AF8" s="84"/>
      <c r="AG8" s="44" t="s">
        <v>132</v>
      </c>
      <c r="AH8" s="44" t="s">
        <v>114</v>
      </c>
      <c r="AI8" s="44" t="s">
        <v>132</v>
      </c>
      <c r="AJ8" s="44" t="s">
        <v>114</v>
      </c>
      <c r="AK8" s="84"/>
      <c r="AL8" s="84"/>
      <c r="AM8" s="84"/>
      <c r="AN8" s="84"/>
      <c r="AO8" s="44" t="s">
        <v>116</v>
      </c>
      <c r="AP8" s="44" t="s">
        <v>114</v>
      </c>
      <c r="AQ8" s="44" t="s">
        <v>116</v>
      </c>
      <c r="AR8" s="44" t="s">
        <v>114</v>
      </c>
      <c r="AS8" s="44" t="s">
        <v>119</v>
      </c>
      <c r="AT8" s="44" t="s">
        <v>114</v>
      </c>
      <c r="AU8" s="84"/>
      <c r="AV8" s="84"/>
      <c r="AW8" s="84"/>
      <c r="AX8" s="84"/>
      <c r="AY8" s="44" t="s">
        <v>132</v>
      </c>
      <c r="AZ8" s="44" t="s">
        <v>114</v>
      </c>
      <c r="BA8" s="44" t="s">
        <v>132</v>
      </c>
      <c r="BB8" s="44" t="s">
        <v>114</v>
      </c>
      <c r="BC8" s="84"/>
      <c r="BD8" s="84"/>
      <c r="BE8" s="84"/>
      <c r="BF8" s="84"/>
      <c r="BG8" s="44" t="s">
        <v>116</v>
      </c>
      <c r="BH8" s="44" t="s">
        <v>114</v>
      </c>
      <c r="BI8" s="44" t="s">
        <v>116</v>
      </c>
      <c r="BJ8" s="44" t="s">
        <v>114</v>
      </c>
      <c r="BK8" s="44" t="s">
        <v>119</v>
      </c>
      <c r="BL8" s="44" t="s">
        <v>114</v>
      </c>
      <c r="BM8" s="84"/>
      <c r="BN8" s="84"/>
      <c r="BO8" s="84"/>
      <c r="BP8" s="84"/>
      <c r="BQ8" s="44" t="s">
        <v>132</v>
      </c>
      <c r="BR8" s="44" t="s">
        <v>114</v>
      </c>
      <c r="BS8" s="44" t="s">
        <v>132</v>
      </c>
      <c r="BT8" s="44" t="s">
        <v>114</v>
      </c>
      <c r="BU8" s="84"/>
      <c r="BV8" s="84"/>
      <c r="BW8" s="84"/>
      <c r="BX8" s="84"/>
      <c r="BY8" s="44" t="s">
        <v>116</v>
      </c>
      <c r="BZ8" s="44" t="s">
        <v>114</v>
      </c>
      <c r="CA8" s="44" t="s">
        <v>116</v>
      </c>
      <c r="CB8" s="44" t="s">
        <v>114</v>
      </c>
      <c r="CC8" s="44" t="s">
        <v>119</v>
      </c>
      <c r="CD8" s="44" t="s">
        <v>114</v>
      </c>
      <c r="CE8" s="84"/>
      <c r="CF8" s="84"/>
      <c r="CG8" s="84"/>
      <c r="CH8" s="84"/>
      <c r="CI8" s="44" t="s">
        <v>132</v>
      </c>
      <c r="CJ8" s="44" t="s">
        <v>114</v>
      </c>
      <c r="CK8" s="44" t="s">
        <v>132</v>
      </c>
      <c r="CL8" s="44" t="s">
        <v>114</v>
      </c>
      <c r="CM8" s="84"/>
      <c r="CN8" s="84"/>
      <c r="CO8" s="34"/>
    </row>
    <row r="9" spans="1:93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>1+T9</f>
        <v>21</v>
      </c>
      <c r="V9" s="15">
        <f t="shared" ref="V9:CG9" si="1">1+U9</f>
        <v>22</v>
      </c>
      <c r="W9" s="15">
        <f t="shared" si="1"/>
        <v>23</v>
      </c>
      <c r="X9" s="15">
        <f t="shared" si="1"/>
        <v>24</v>
      </c>
      <c r="Y9" s="15">
        <f t="shared" si="1"/>
        <v>25</v>
      </c>
      <c r="Z9" s="15">
        <f t="shared" si="1"/>
        <v>26</v>
      </c>
      <c r="AA9" s="15">
        <f t="shared" si="1"/>
        <v>27</v>
      </c>
      <c r="AB9" s="15">
        <f t="shared" si="1"/>
        <v>28</v>
      </c>
      <c r="AC9" s="15">
        <f t="shared" si="1"/>
        <v>29</v>
      </c>
      <c r="AD9" s="15">
        <f t="shared" si="1"/>
        <v>30</v>
      </c>
      <c r="AE9" s="15">
        <f t="shared" si="1"/>
        <v>31</v>
      </c>
      <c r="AF9" s="15">
        <f t="shared" si="1"/>
        <v>32</v>
      </c>
      <c r="AG9" s="15">
        <f t="shared" si="1"/>
        <v>33</v>
      </c>
      <c r="AH9" s="15">
        <f t="shared" si="1"/>
        <v>34</v>
      </c>
      <c r="AI9" s="15">
        <f t="shared" si="1"/>
        <v>35</v>
      </c>
      <c r="AJ9" s="15">
        <f t="shared" si="1"/>
        <v>36</v>
      </c>
      <c r="AK9" s="15">
        <f t="shared" si="1"/>
        <v>37</v>
      </c>
      <c r="AL9" s="15">
        <f t="shared" si="1"/>
        <v>38</v>
      </c>
      <c r="AM9" s="15">
        <f t="shared" si="1"/>
        <v>39</v>
      </c>
      <c r="AN9" s="15">
        <f t="shared" si="1"/>
        <v>40</v>
      </c>
      <c r="AO9" s="15">
        <f t="shared" si="1"/>
        <v>41</v>
      </c>
      <c r="AP9" s="15">
        <f t="shared" si="1"/>
        <v>42</v>
      </c>
      <c r="AQ9" s="15">
        <f t="shared" si="1"/>
        <v>43</v>
      </c>
      <c r="AR9" s="15">
        <f t="shared" si="1"/>
        <v>44</v>
      </c>
      <c r="AS9" s="15">
        <f t="shared" si="1"/>
        <v>45</v>
      </c>
      <c r="AT9" s="15">
        <f t="shared" si="1"/>
        <v>46</v>
      </c>
      <c r="AU9" s="15">
        <f t="shared" si="1"/>
        <v>47</v>
      </c>
      <c r="AV9" s="15">
        <f t="shared" si="1"/>
        <v>48</v>
      </c>
      <c r="AW9" s="15">
        <f t="shared" si="1"/>
        <v>49</v>
      </c>
      <c r="AX9" s="15">
        <f t="shared" si="1"/>
        <v>50</v>
      </c>
      <c r="AY9" s="15">
        <f t="shared" si="1"/>
        <v>51</v>
      </c>
      <c r="AZ9" s="15">
        <f t="shared" si="1"/>
        <v>52</v>
      </c>
      <c r="BA9" s="15">
        <f t="shared" si="1"/>
        <v>53</v>
      </c>
      <c r="BB9" s="15">
        <f t="shared" si="1"/>
        <v>54</v>
      </c>
      <c r="BC9" s="15">
        <f t="shared" si="1"/>
        <v>55</v>
      </c>
      <c r="BD9" s="15">
        <f t="shared" si="1"/>
        <v>56</v>
      </c>
      <c r="BE9" s="15">
        <f t="shared" si="1"/>
        <v>57</v>
      </c>
      <c r="BF9" s="15">
        <f t="shared" si="1"/>
        <v>58</v>
      </c>
      <c r="BG9" s="15">
        <f t="shared" si="1"/>
        <v>59</v>
      </c>
      <c r="BH9" s="15">
        <f t="shared" si="1"/>
        <v>60</v>
      </c>
      <c r="BI9" s="15">
        <f t="shared" si="1"/>
        <v>61</v>
      </c>
      <c r="BJ9" s="15">
        <f t="shared" si="1"/>
        <v>62</v>
      </c>
      <c r="BK9" s="15">
        <f t="shared" si="1"/>
        <v>63</v>
      </c>
      <c r="BL9" s="15">
        <f t="shared" si="1"/>
        <v>64</v>
      </c>
      <c r="BM9" s="15">
        <f t="shared" si="1"/>
        <v>65</v>
      </c>
      <c r="BN9" s="15">
        <f t="shared" si="1"/>
        <v>66</v>
      </c>
      <c r="BO9" s="15">
        <f t="shared" si="1"/>
        <v>67</v>
      </c>
      <c r="BP9" s="15">
        <f t="shared" si="1"/>
        <v>68</v>
      </c>
      <c r="BQ9" s="15">
        <f t="shared" si="1"/>
        <v>69</v>
      </c>
      <c r="BR9" s="15">
        <f t="shared" si="1"/>
        <v>70</v>
      </c>
      <c r="BS9" s="15">
        <f t="shared" si="1"/>
        <v>71</v>
      </c>
      <c r="BT9" s="15">
        <f t="shared" si="1"/>
        <v>72</v>
      </c>
      <c r="BU9" s="15">
        <f t="shared" si="1"/>
        <v>73</v>
      </c>
      <c r="BV9" s="15">
        <f t="shared" si="1"/>
        <v>74</v>
      </c>
      <c r="BW9" s="15">
        <f t="shared" si="1"/>
        <v>75</v>
      </c>
      <c r="BX9" s="15">
        <f t="shared" si="1"/>
        <v>76</v>
      </c>
      <c r="BY9" s="15">
        <f t="shared" si="1"/>
        <v>77</v>
      </c>
      <c r="BZ9" s="15">
        <f t="shared" si="1"/>
        <v>78</v>
      </c>
      <c r="CA9" s="15">
        <f t="shared" si="1"/>
        <v>79</v>
      </c>
      <c r="CB9" s="15">
        <f t="shared" si="1"/>
        <v>80</v>
      </c>
      <c r="CC9" s="15">
        <f t="shared" si="1"/>
        <v>81</v>
      </c>
      <c r="CD9" s="15">
        <f t="shared" si="1"/>
        <v>82</v>
      </c>
      <c r="CE9" s="15">
        <f t="shared" si="1"/>
        <v>83</v>
      </c>
      <c r="CF9" s="15">
        <f t="shared" si="1"/>
        <v>84</v>
      </c>
      <c r="CG9" s="15">
        <f t="shared" si="1"/>
        <v>85</v>
      </c>
      <c r="CH9" s="15">
        <f t="shared" ref="CH9:CN9" si="2">1+CG9</f>
        <v>86</v>
      </c>
      <c r="CI9" s="15">
        <f t="shared" si="2"/>
        <v>87</v>
      </c>
      <c r="CJ9" s="15">
        <f t="shared" si="2"/>
        <v>88</v>
      </c>
      <c r="CK9" s="15">
        <f t="shared" si="2"/>
        <v>89</v>
      </c>
      <c r="CL9" s="15">
        <f t="shared" si="2"/>
        <v>90</v>
      </c>
      <c r="CM9" s="15">
        <f t="shared" si="2"/>
        <v>91</v>
      </c>
      <c r="CN9" s="15">
        <f t="shared" si="2"/>
        <v>92</v>
      </c>
      <c r="CO9" s="36"/>
    </row>
    <row r="10" spans="1:93" x14ac:dyDescent="0.25">
      <c r="A10" s="27"/>
      <c r="B10" s="54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7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7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7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7"/>
      <c r="BX10" s="17"/>
      <c r="BY10" s="18"/>
      <c r="BZ10" s="17"/>
      <c r="CA10" s="18"/>
      <c r="CB10" s="17"/>
      <c r="CC10" s="18"/>
      <c r="CD10" s="17"/>
      <c r="CE10" s="18"/>
      <c r="CF10" s="17"/>
      <c r="CG10" s="18"/>
      <c r="CH10" s="17"/>
      <c r="CI10" s="18"/>
      <c r="CJ10" s="17"/>
      <c r="CK10" s="18"/>
      <c r="CL10" s="17"/>
      <c r="CM10" s="18"/>
      <c r="CN10" s="17"/>
      <c r="CO10" s="37"/>
    </row>
    <row r="11" spans="1:93" ht="30" x14ac:dyDescent="0.25">
      <c r="A11" s="27">
        <v>1</v>
      </c>
      <c r="B11" s="29" t="s">
        <v>2</v>
      </c>
      <c r="C11" s="17">
        <f t="shared" ref="C11" si="3">D11+L11+N11+T11</f>
        <v>50278187.130000003</v>
      </c>
      <c r="D11" s="17">
        <v>5277346.21</v>
      </c>
      <c r="E11" s="18">
        <v>11490</v>
      </c>
      <c r="F11" s="17">
        <v>2933034.07</v>
      </c>
      <c r="G11" s="18">
        <v>515</v>
      </c>
      <c r="H11" s="17">
        <v>197081.92</v>
      </c>
      <c r="I11" s="18">
        <v>1614</v>
      </c>
      <c r="J11" s="17">
        <v>2147230.2200000002</v>
      </c>
      <c r="K11" s="18">
        <v>42</v>
      </c>
      <c r="L11" s="17">
        <v>732059.51</v>
      </c>
      <c r="M11" s="18">
        <v>941</v>
      </c>
      <c r="N11" s="17">
        <v>44268781.409999996</v>
      </c>
      <c r="O11" s="18">
        <v>0</v>
      </c>
      <c r="P11" s="17">
        <v>0</v>
      </c>
      <c r="Q11" s="18">
        <v>21</v>
      </c>
      <c r="R11" s="17">
        <v>4506496.25</v>
      </c>
      <c r="S11" s="18">
        <v>0</v>
      </c>
      <c r="T11" s="17">
        <v>0</v>
      </c>
      <c r="U11" s="17">
        <f t="shared" ref="U11:U74" si="4">V11+AD11+AF11+AL11</f>
        <v>9857077.1899999995</v>
      </c>
      <c r="V11" s="17">
        <f t="shared" ref="V11:V74" si="5">X11+Z11+AB11</f>
        <v>1278202.3400000001</v>
      </c>
      <c r="W11" s="18">
        <f>[1]Лист2!$M153</f>
        <v>2018</v>
      </c>
      <c r="X11" s="17">
        <f>[1]Лист2!$M7</f>
        <v>791878.39</v>
      </c>
      <c r="Y11" s="18">
        <f>[1]Лист2!$N153</f>
        <v>121</v>
      </c>
      <c r="Z11" s="17">
        <f>[1]Лист2!$N7</f>
        <v>66281.460000000006</v>
      </c>
      <c r="AA11" s="18">
        <f>[1]Лист2!$O153</f>
        <v>360</v>
      </c>
      <c r="AB11" s="17">
        <f>[1]Лист2!$O7</f>
        <v>420042.49</v>
      </c>
      <c r="AC11" s="18">
        <f>[1]Лист2!$S153</f>
        <v>10</v>
      </c>
      <c r="AD11" s="17">
        <f>[1]Лист2!$S7</f>
        <v>147632.76</v>
      </c>
      <c r="AE11" s="18">
        <f>[1]Лист2!$P153</f>
        <v>234</v>
      </c>
      <c r="AF11" s="17">
        <f>[1]Лист2!$P7</f>
        <v>8431242.0899999999</v>
      </c>
      <c r="AG11" s="18">
        <f>[1]Лист2!$Q153</f>
        <v>0</v>
      </c>
      <c r="AH11" s="17">
        <f>[1]Лист2!$Q7</f>
        <v>0</v>
      </c>
      <c r="AI11" s="18">
        <f>[1]Лист2!$R153</f>
        <v>3</v>
      </c>
      <c r="AJ11" s="17">
        <f>[1]Лист2!$R7</f>
        <v>1107646.1599999999</v>
      </c>
      <c r="AK11" s="18">
        <f>[1]Лист2!$T153</f>
        <v>0</v>
      </c>
      <c r="AL11" s="17">
        <f>[1]Лист2!$T7</f>
        <v>0</v>
      </c>
      <c r="AM11" s="17">
        <f>AN11+AV11+AX11+BD11</f>
        <v>14400975.17</v>
      </c>
      <c r="AN11" s="17">
        <f>AP11+AR11+AT11</f>
        <v>1348925.45</v>
      </c>
      <c r="AO11" s="18">
        <f>[1]Лист2!$W153</f>
        <v>3087</v>
      </c>
      <c r="AP11" s="17">
        <f>[1]Лист2!$W7</f>
        <v>659017.15</v>
      </c>
      <c r="AQ11" s="18">
        <f>[1]Лист2!$X153</f>
        <v>133</v>
      </c>
      <c r="AR11" s="17">
        <f>[1]Лист2!$X7</f>
        <v>31378.73</v>
      </c>
      <c r="AS11" s="18">
        <f>[1]Лист2!$Y153</f>
        <v>469</v>
      </c>
      <c r="AT11" s="17">
        <f>[1]Лист2!$Y7</f>
        <v>658529.56999999995</v>
      </c>
      <c r="AU11" s="18">
        <f>[1]Лист2!$AC153</f>
        <v>12</v>
      </c>
      <c r="AV11" s="17">
        <f>[1]Лист2!$AC7</f>
        <v>192081.2</v>
      </c>
      <c r="AW11" s="18">
        <f>[1]Лист2!$Z153</f>
        <v>235</v>
      </c>
      <c r="AX11" s="17">
        <f>[1]Лист2!$Z7</f>
        <v>12859968.52</v>
      </c>
      <c r="AY11" s="18">
        <f>[1]Лист2!$AA153</f>
        <v>0</v>
      </c>
      <c r="AZ11" s="17">
        <f>[1]Лист2!$AA7</f>
        <v>0</v>
      </c>
      <c r="BA11" s="18">
        <f>[1]Лист2!$AB153</f>
        <v>6</v>
      </c>
      <c r="BB11" s="17">
        <f>[1]Лист2!$AB7</f>
        <v>1121172.8400000001</v>
      </c>
      <c r="BC11" s="18">
        <f>[1]Лист2!$AD153</f>
        <v>0</v>
      </c>
      <c r="BD11" s="17">
        <f>[1]Лист2!$AD7</f>
        <v>0</v>
      </c>
      <c r="BE11" s="17">
        <f>BF11+BN11+BP11+BV11</f>
        <v>13049457.59</v>
      </c>
      <c r="BF11" s="17">
        <f>BH11+BJ11+BL11</f>
        <v>1293933.3500000001</v>
      </c>
      <c r="BG11" s="18">
        <f>[1]Лист2!$AG153</f>
        <v>2897</v>
      </c>
      <c r="BH11" s="17">
        <f>[1]Лист2!$AG7</f>
        <v>723861.71</v>
      </c>
      <c r="BI11" s="18">
        <f>[1]Лист2!$AH153</f>
        <v>135</v>
      </c>
      <c r="BJ11" s="17">
        <f>[1]Лист2!$AH7</f>
        <v>51422.53</v>
      </c>
      <c r="BK11" s="18">
        <f>[1]Лист2!$AI153</f>
        <v>326</v>
      </c>
      <c r="BL11" s="17">
        <f>[1]Лист2!$AI7</f>
        <v>518649.11</v>
      </c>
      <c r="BM11" s="18">
        <f>[1]Лист2!$AM153</f>
        <v>10</v>
      </c>
      <c r="BN11" s="17">
        <f>[1]Лист2!$AM7</f>
        <v>195130.45</v>
      </c>
      <c r="BO11" s="18">
        <f>[1]Лист2!$AJ153</f>
        <v>238</v>
      </c>
      <c r="BP11" s="17">
        <f>[1]Лист2!$AJ7</f>
        <v>11560393.789999999</v>
      </c>
      <c r="BQ11" s="18">
        <f>[1]Лист2!$AK153</f>
        <v>0</v>
      </c>
      <c r="BR11" s="17">
        <f>[1]Лист2!$AK7</f>
        <v>0</v>
      </c>
      <c r="BS11" s="18">
        <f>[1]Лист2!$AL153</f>
        <v>6</v>
      </c>
      <c r="BT11" s="17">
        <f>[1]Лист2!$AL7</f>
        <v>1161711.6499999999</v>
      </c>
      <c r="BU11" s="18">
        <f>[1]Лист2!$AN153</f>
        <v>0</v>
      </c>
      <c r="BV11" s="17">
        <f>[1]Лист2!$AN7</f>
        <v>0</v>
      </c>
      <c r="BW11" s="17">
        <f>BX11+CF11+CH11+CN11</f>
        <v>12970677.18</v>
      </c>
      <c r="BX11" s="17">
        <f>BZ11+CB11+CD11</f>
        <v>1356285.07</v>
      </c>
      <c r="BY11" s="18">
        <f>[1]Лист2!$AQ153</f>
        <v>3488</v>
      </c>
      <c r="BZ11" s="17">
        <f>[1]Лист2!$AQ7</f>
        <v>758276.82</v>
      </c>
      <c r="CA11" s="18">
        <f>[1]Лист2!$AR153</f>
        <v>126</v>
      </c>
      <c r="CB11" s="17">
        <f>[1]Лист2!$AR7</f>
        <v>47999.199999999997</v>
      </c>
      <c r="CC11" s="18">
        <f>[1]Лист2!$AS153</f>
        <v>459</v>
      </c>
      <c r="CD11" s="17">
        <f>[1]Лист2!$AS7</f>
        <v>550009.05000000005</v>
      </c>
      <c r="CE11" s="18">
        <f>[1]Лист2!$AW153</f>
        <v>10</v>
      </c>
      <c r="CF11" s="17">
        <f>[1]Лист2!$AW7</f>
        <v>197215.1</v>
      </c>
      <c r="CG11" s="18">
        <f>[1]Лист2!$AT153</f>
        <v>234</v>
      </c>
      <c r="CH11" s="17">
        <f>[1]Лист2!$AT7</f>
        <v>11417177.01</v>
      </c>
      <c r="CI11" s="18">
        <f>[1]Лист2!$AU153</f>
        <v>0</v>
      </c>
      <c r="CJ11" s="17">
        <f>[1]Лист2!$AU7</f>
        <v>0</v>
      </c>
      <c r="CK11" s="18">
        <f>[1]Лист2!$AV153</f>
        <v>6</v>
      </c>
      <c r="CL11" s="17">
        <f>[1]Лист2!$AV7</f>
        <v>1115965.6000000001</v>
      </c>
      <c r="CM11" s="18">
        <f>[1]Лист2!$AX153</f>
        <v>0</v>
      </c>
      <c r="CN11" s="17">
        <f>[1]Лист2!$AX7</f>
        <v>0</v>
      </c>
      <c r="CO11" s="37"/>
    </row>
    <row r="12" spans="1:93" ht="30" x14ac:dyDescent="0.25">
      <c r="A12" s="27">
        <f t="shared" ref="A12:A19" si="6">1+A11</f>
        <v>2</v>
      </c>
      <c r="B12" s="29" t="s">
        <v>3</v>
      </c>
      <c r="C12" s="17">
        <f t="shared" ref="C12:C75" si="7">D12+L12+N12+T12</f>
        <v>9625004.0199999996</v>
      </c>
      <c r="D12" s="17">
        <v>770123.17</v>
      </c>
      <c r="E12" s="18">
        <v>1805</v>
      </c>
      <c r="F12" s="17">
        <v>352577.23</v>
      </c>
      <c r="G12" s="18">
        <v>0</v>
      </c>
      <c r="H12" s="17">
        <v>0</v>
      </c>
      <c r="I12" s="18">
        <v>937</v>
      </c>
      <c r="J12" s="17">
        <v>417545.94</v>
      </c>
      <c r="K12" s="18">
        <v>169</v>
      </c>
      <c r="L12" s="17">
        <v>6340697.9500000002</v>
      </c>
      <c r="M12" s="18">
        <v>68</v>
      </c>
      <c r="N12" s="17">
        <v>2514182.9</v>
      </c>
      <c r="O12" s="18">
        <v>0</v>
      </c>
      <c r="P12" s="17">
        <v>0</v>
      </c>
      <c r="Q12" s="18">
        <v>6</v>
      </c>
      <c r="R12" s="17">
        <v>586074</v>
      </c>
      <c r="S12" s="18">
        <v>0</v>
      </c>
      <c r="T12" s="17">
        <v>0</v>
      </c>
      <c r="U12" s="17">
        <f t="shared" si="4"/>
        <v>2337019.12</v>
      </c>
      <c r="V12" s="17">
        <f t="shared" si="5"/>
        <v>328749.09000000003</v>
      </c>
      <c r="W12" s="18">
        <f>[1]Лист2!$M154</f>
        <v>467</v>
      </c>
      <c r="X12" s="17">
        <f>[1]Лист2!$M8</f>
        <v>146805.10999999999</v>
      </c>
      <c r="Y12" s="18">
        <f>[1]Лист2!$N154</f>
        <v>0</v>
      </c>
      <c r="Z12" s="17">
        <f>[1]Лист2!$N8</f>
        <v>0</v>
      </c>
      <c r="AA12" s="18">
        <f>[1]Лист2!$O154</f>
        <v>233</v>
      </c>
      <c r="AB12" s="17">
        <f>[1]Лист2!$O8</f>
        <v>181943.98</v>
      </c>
      <c r="AC12" s="18">
        <f>[1]Лист2!$S154</f>
        <v>23</v>
      </c>
      <c r="AD12" s="17">
        <f>[1]Лист2!$S8</f>
        <v>1250423.1299999999</v>
      </c>
      <c r="AE12" s="18">
        <f>[1]Лист2!$P154</f>
        <v>17</v>
      </c>
      <c r="AF12" s="17">
        <f>[1]Лист2!$P8</f>
        <v>757846.9</v>
      </c>
      <c r="AG12" s="18">
        <f>[1]Лист2!$Q154</f>
        <v>0</v>
      </c>
      <c r="AH12" s="17">
        <f>[1]Лист2!$Q8</f>
        <v>0</v>
      </c>
      <c r="AI12" s="18">
        <f>[1]Лист2!$R154</f>
        <v>0</v>
      </c>
      <c r="AJ12" s="17">
        <f>[1]Лист2!$R8</f>
        <v>0</v>
      </c>
      <c r="AK12" s="18">
        <f>[1]Лист2!$T154</f>
        <v>0</v>
      </c>
      <c r="AL12" s="17">
        <f>[1]Лист2!$T8</f>
        <v>0</v>
      </c>
      <c r="AM12" s="17">
        <f t="shared" ref="AM12:AM75" si="8">AN12+AV12+AX12+BD12</f>
        <v>2253910.0299999998</v>
      </c>
      <c r="AN12" s="17">
        <f t="shared" ref="AN12:AN75" si="9">AP12+AR12+AT12</f>
        <v>53145.34</v>
      </c>
      <c r="AO12" s="18">
        <f>[1]Лист2!$W154</f>
        <v>468</v>
      </c>
      <c r="AP12" s="17">
        <f>[1]Лист2!$W8</f>
        <v>25202.3</v>
      </c>
      <c r="AQ12" s="18">
        <f>[1]Лист2!$X154</f>
        <v>0</v>
      </c>
      <c r="AR12" s="17">
        <f>[1]Лист2!$X8</f>
        <v>0</v>
      </c>
      <c r="AS12" s="18">
        <f>[1]Лист2!$Y154</f>
        <v>238</v>
      </c>
      <c r="AT12" s="17">
        <f>[1]Лист2!$Y8</f>
        <v>27943.040000000001</v>
      </c>
      <c r="AU12" s="18">
        <f>[1]Лист2!$AC154</f>
        <v>46</v>
      </c>
      <c r="AV12" s="17">
        <f>[1]Лист2!$AC8</f>
        <v>1687405.75</v>
      </c>
      <c r="AW12" s="18">
        <f>[1]Лист2!$Z154</f>
        <v>17</v>
      </c>
      <c r="AX12" s="17">
        <f>[1]Лист2!$Z8</f>
        <v>513358.94</v>
      </c>
      <c r="AY12" s="18">
        <f>[1]Лист2!$AA154</f>
        <v>0</v>
      </c>
      <c r="AZ12" s="17">
        <f>[1]Лист2!$AA8</f>
        <v>0</v>
      </c>
      <c r="BA12" s="18">
        <f>[1]Лист2!$AB154</f>
        <v>3</v>
      </c>
      <c r="BB12" s="17">
        <f>[1]Лист2!$AB8</f>
        <v>293037</v>
      </c>
      <c r="BC12" s="18">
        <f>[1]Лист2!$AD154</f>
        <v>0</v>
      </c>
      <c r="BD12" s="17">
        <f>[1]Лист2!$AD8</f>
        <v>0</v>
      </c>
      <c r="BE12" s="17">
        <f t="shared" ref="BE12:BE75" si="10">BF12+BN12+BP12+BV12</f>
        <v>2483945.83</v>
      </c>
      <c r="BF12" s="17">
        <f t="shared" ref="BF12:BF75" si="11">BH12+BJ12+BL12</f>
        <v>184403.4</v>
      </c>
      <c r="BG12" s="18">
        <f>[1]Лист2!$AG154</f>
        <v>430</v>
      </c>
      <c r="BH12" s="17">
        <f>[1]Лист2!$AG8</f>
        <v>89931.96</v>
      </c>
      <c r="BI12" s="18">
        <f>[1]Лист2!$AH154</f>
        <v>0</v>
      </c>
      <c r="BJ12" s="17">
        <f>[1]Лист2!$AH8</f>
        <v>0</v>
      </c>
      <c r="BK12" s="18">
        <f>[1]Лист2!$AI154</f>
        <v>212</v>
      </c>
      <c r="BL12" s="17">
        <f>[1]Лист2!$AI8</f>
        <v>94471.44</v>
      </c>
      <c r="BM12" s="18">
        <f>[1]Лист2!$AM154</f>
        <v>49</v>
      </c>
      <c r="BN12" s="17">
        <f>[1]Лист2!$AM8</f>
        <v>1730987.89</v>
      </c>
      <c r="BO12" s="18">
        <f>[1]Лист2!$AJ154</f>
        <v>16</v>
      </c>
      <c r="BP12" s="17">
        <f>[1]Лист2!$AJ8</f>
        <v>568554.54</v>
      </c>
      <c r="BQ12" s="18">
        <f>[1]Лист2!$AK154</f>
        <v>0</v>
      </c>
      <c r="BR12" s="17">
        <f>[1]Лист2!$AK8</f>
        <v>0</v>
      </c>
      <c r="BS12" s="18">
        <f>[1]Лист2!$AL154</f>
        <v>1</v>
      </c>
      <c r="BT12" s="17">
        <f>[1]Лист2!$AL8</f>
        <v>97679</v>
      </c>
      <c r="BU12" s="18">
        <f>[1]Лист2!$AN154</f>
        <v>0</v>
      </c>
      <c r="BV12" s="17">
        <f>[1]Лист2!$AN8</f>
        <v>0</v>
      </c>
      <c r="BW12" s="17">
        <f t="shared" ref="BW12:BW75" si="12">BX12+CF12+CH12+CN12</f>
        <v>2550129.04</v>
      </c>
      <c r="BX12" s="17">
        <f t="shared" ref="BX12:BX75" si="13">BZ12+CB12+CD12</f>
        <v>203825.34</v>
      </c>
      <c r="BY12" s="18">
        <f>[1]Лист2!$AQ154</f>
        <v>440</v>
      </c>
      <c r="BZ12" s="17">
        <f>[1]Лист2!$AQ8</f>
        <v>90637.86</v>
      </c>
      <c r="CA12" s="18">
        <f>[1]Лист2!$AR154</f>
        <v>0</v>
      </c>
      <c r="CB12" s="17">
        <f>[1]Лист2!$AR8</f>
        <v>0</v>
      </c>
      <c r="CC12" s="18">
        <f>[1]Лист2!$AS154</f>
        <v>254</v>
      </c>
      <c r="CD12" s="17">
        <f>[1]Лист2!$AS8</f>
        <v>113187.48</v>
      </c>
      <c r="CE12" s="18">
        <f>[1]Лист2!$AW154</f>
        <v>51</v>
      </c>
      <c r="CF12" s="17">
        <f>[1]Лист2!$AW8</f>
        <v>1671881.18</v>
      </c>
      <c r="CG12" s="18">
        <f>[1]Лист2!$AT154</f>
        <v>18</v>
      </c>
      <c r="CH12" s="17">
        <f>[1]Лист2!$AT8</f>
        <v>674422.52</v>
      </c>
      <c r="CI12" s="18">
        <f>[1]Лист2!$AU154</f>
        <v>0</v>
      </c>
      <c r="CJ12" s="17">
        <f>[1]Лист2!$AU8</f>
        <v>0</v>
      </c>
      <c r="CK12" s="18">
        <f>[1]Лист2!$AV154</f>
        <v>2</v>
      </c>
      <c r="CL12" s="17">
        <f>[1]Лист2!$AV8</f>
        <v>195358</v>
      </c>
      <c r="CM12" s="18">
        <f>[1]Лист2!$AX154</f>
        <v>0</v>
      </c>
      <c r="CN12" s="17">
        <f>[1]Лист2!$AX8</f>
        <v>0</v>
      </c>
      <c r="CO12" s="37"/>
    </row>
    <row r="13" spans="1:93" x14ac:dyDescent="0.25">
      <c r="A13" s="27">
        <f t="shared" si="6"/>
        <v>3</v>
      </c>
      <c r="B13" s="29" t="s">
        <v>4</v>
      </c>
      <c r="C13" s="17">
        <f t="shared" si="7"/>
        <v>209305438.16</v>
      </c>
      <c r="D13" s="17">
        <v>21150283.870000001</v>
      </c>
      <c r="E13" s="18">
        <v>13664</v>
      </c>
      <c r="F13" s="17">
        <v>4245933.29</v>
      </c>
      <c r="G13" s="18">
        <v>0</v>
      </c>
      <c r="H13" s="17">
        <v>0</v>
      </c>
      <c r="I13" s="18">
        <v>0</v>
      </c>
      <c r="J13" s="17">
        <v>16904350.579999998</v>
      </c>
      <c r="K13" s="18">
        <v>143</v>
      </c>
      <c r="L13" s="17">
        <v>9252476.0299999993</v>
      </c>
      <c r="M13" s="18">
        <v>3255</v>
      </c>
      <c r="N13" s="17">
        <v>178902678.25999999</v>
      </c>
      <c r="O13" s="18">
        <v>0</v>
      </c>
      <c r="P13" s="17">
        <v>0</v>
      </c>
      <c r="Q13" s="18">
        <v>440</v>
      </c>
      <c r="R13" s="17">
        <v>73561183.519999996</v>
      </c>
      <c r="S13" s="18">
        <v>0</v>
      </c>
      <c r="T13" s="17">
        <v>0</v>
      </c>
      <c r="U13" s="17">
        <f t="shared" si="4"/>
        <v>45616062.759999998</v>
      </c>
      <c r="V13" s="17">
        <f t="shared" si="5"/>
        <v>3328510.11</v>
      </c>
      <c r="W13" s="18">
        <f>[1]Лист2!$M155</f>
        <v>2434</v>
      </c>
      <c r="X13" s="17">
        <f>[1]Лист2!$M9</f>
        <v>757347.36</v>
      </c>
      <c r="Y13" s="18">
        <f>[1]Лист2!$N155</f>
        <v>0</v>
      </c>
      <c r="Z13" s="17">
        <f>[1]Лист2!$N9</f>
        <v>0</v>
      </c>
      <c r="AA13" s="18">
        <f>[1]Лист2!$O155</f>
        <v>0</v>
      </c>
      <c r="AB13" s="17">
        <f>[1]Лист2!$O9</f>
        <v>2571162.75</v>
      </c>
      <c r="AC13" s="18">
        <f>[1]Лист2!$S155</f>
        <v>38</v>
      </c>
      <c r="AD13" s="17">
        <f>[1]Лист2!$S9</f>
        <v>2516034.65</v>
      </c>
      <c r="AE13" s="18">
        <f>[1]Лист2!$P155</f>
        <v>779</v>
      </c>
      <c r="AF13" s="17">
        <f>[1]Лист2!$P9</f>
        <v>39771518</v>
      </c>
      <c r="AG13" s="18">
        <f>[1]Лист2!$Q155</f>
        <v>0</v>
      </c>
      <c r="AH13" s="17">
        <f>[1]Лист2!$Q9</f>
        <v>0</v>
      </c>
      <c r="AI13" s="18">
        <f>[1]Лист2!$R155</f>
        <v>107</v>
      </c>
      <c r="AJ13" s="17">
        <f>[1]Лист2!$R9</f>
        <v>17907550.609999999</v>
      </c>
      <c r="AK13" s="18">
        <f>[1]Лист2!$T155</f>
        <v>0</v>
      </c>
      <c r="AL13" s="17">
        <f>[1]Лист2!$T9</f>
        <v>0</v>
      </c>
      <c r="AM13" s="17">
        <f t="shared" si="8"/>
        <v>56483504.700000003</v>
      </c>
      <c r="AN13" s="17">
        <f t="shared" si="9"/>
        <v>6023453.5899999999</v>
      </c>
      <c r="AO13" s="18">
        <f>[1]Лист2!$W155</f>
        <v>4135</v>
      </c>
      <c r="AP13" s="17">
        <f>[1]Лист2!$W9</f>
        <v>1282884.75</v>
      </c>
      <c r="AQ13" s="18">
        <f>[1]Лист2!$X155</f>
        <v>0</v>
      </c>
      <c r="AR13" s="17">
        <f>[1]Лист2!$X9</f>
        <v>0</v>
      </c>
      <c r="AS13" s="18">
        <f>[1]Лист2!$Y155</f>
        <v>0</v>
      </c>
      <c r="AT13" s="17">
        <f>[1]Лист2!$Y9</f>
        <v>4740568.84</v>
      </c>
      <c r="AU13" s="18">
        <f>[1]Лист2!$AC155</f>
        <v>14</v>
      </c>
      <c r="AV13" s="17">
        <f>[1]Лист2!$AC9</f>
        <v>1014442.99</v>
      </c>
      <c r="AW13" s="18">
        <f>[1]Лист2!$Z155</f>
        <v>937</v>
      </c>
      <c r="AX13" s="17">
        <f>[1]Лист2!$Z9</f>
        <v>49445608.119999997</v>
      </c>
      <c r="AY13" s="18">
        <f>[1]Лист2!$AA155</f>
        <v>0</v>
      </c>
      <c r="AZ13" s="17">
        <f>[1]Лист2!$AA9</f>
        <v>0</v>
      </c>
      <c r="BA13" s="18">
        <f>[1]Лист2!$AB155</f>
        <v>85</v>
      </c>
      <c r="BB13" s="17">
        <f>[1]Лист2!$AB9</f>
        <v>13654453.23</v>
      </c>
      <c r="BC13" s="18">
        <f>[1]Лист2!$AD155</f>
        <v>0</v>
      </c>
      <c r="BD13" s="17">
        <f>[1]Лист2!$AD9</f>
        <v>0</v>
      </c>
      <c r="BE13" s="17">
        <f t="shared" si="10"/>
        <v>54634874</v>
      </c>
      <c r="BF13" s="17">
        <f t="shared" si="11"/>
        <v>5900752.5099999998</v>
      </c>
      <c r="BG13" s="18">
        <f>[1]Лист2!$AG155</f>
        <v>3548</v>
      </c>
      <c r="BH13" s="17">
        <f>[1]Лист2!$AG9</f>
        <v>1103047.75</v>
      </c>
      <c r="BI13" s="18">
        <f>[1]Лист2!$AH155</f>
        <v>0</v>
      </c>
      <c r="BJ13" s="17">
        <f>[1]Лист2!$AH9</f>
        <v>0</v>
      </c>
      <c r="BK13" s="18">
        <f>[1]Лист2!$AI155</f>
        <v>0</v>
      </c>
      <c r="BL13" s="17">
        <f>[1]Лист2!$AI9</f>
        <v>4797704.76</v>
      </c>
      <c r="BM13" s="18">
        <f>[1]Лист2!$AM155</f>
        <v>45</v>
      </c>
      <c r="BN13" s="17">
        <f>[1]Лист2!$AM9</f>
        <v>2839696.43</v>
      </c>
      <c r="BO13" s="18">
        <f>[1]Лист2!$AJ155</f>
        <v>784</v>
      </c>
      <c r="BP13" s="17">
        <f>[1]Лист2!$AJ9</f>
        <v>45894425.060000002</v>
      </c>
      <c r="BQ13" s="18">
        <f>[1]Лист2!$AK155</f>
        <v>0</v>
      </c>
      <c r="BR13" s="17">
        <f>[1]Лист2!$AK9</f>
        <v>0</v>
      </c>
      <c r="BS13" s="18">
        <f>[1]Лист2!$AL155</f>
        <v>128</v>
      </c>
      <c r="BT13" s="17">
        <f>[1]Лист2!$AL9</f>
        <v>21631864.960000001</v>
      </c>
      <c r="BU13" s="18">
        <f>[1]Лист2!$AN155</f>
        <v>0</v>
      </c>
      <c r="BV13" s="17">
        <f>[1]Лист2!$AN9</f>
        <v>0</v>
      </c>
      <c r="BW13" s="17">
        <f t="shared" si="12"/>
        <v>52570996.700000003</v>
      </c>
      <c r="BX13" s="17">
        <f t="shared" si="13"/>
        <v>5897567.6600000001</v>
      </c>
      <c r="BY13" s="18">
        <f>[1]Лист2!$AQ155</f>
        <v>3547</v>
      </c>
      <c r="BZ13" s="17">
        <f>[1]Лист2!$AQ9</f>
        <v>1102653.43</v>
      </c>
      <c r="CA13" s="18">
        <f>[1]Лист2!$AR155</f>
        <v>0</v>
      </c>
      <c r="CB13" s="17">
        <f>[1]Лист2!$AR9</f>
        <v>0</v>
      </c>
      <c r="CC13" s="18">
        <f>[1]Лист2!$AS155</f>
        <v>0</v>
      </c>
      <c r="CD13" s="17">
        <f>[1]Лист2!$AS9</f>
        <v>4794914.2300000004</v>
      </c>
      <c r="CE13" s="18">
        <f>[1]Лист2!$AW155</f>
        <v>46</v>
      </c>
      <c r="CF13" s="17">
        <f>[1]Лист2!$AW9</f>
        <v>2882301.96</v>
      </c>
      <c r="CG13" s="18">
        <f>[1]Лист2!$AT155</f>
        <v>755</v>
      </c>
      <c r="CH13" s="17">
        <f>[1]Лист2!$AT9</f>
        <v>43791127.079999998</v>
      </c>
      <c r="CI13" s="18">
        <f>[1]Лист2!$AU155</f>
        <v>0</v>
      </c>
      <c r="CJ13" s="17">
        <f>[1]Лист2!$AU9</f>
        <v>0</v>
      </c>
      <c r="CK13" s="18">
        <f>[1]Лист2!$AV155</f>
        <v>120</v>
      </c>
      <c r="CL13" s="17">
        <f>[1]Лист2!$AV9</f>
        <v>20367314.719999999</v>
      </c>
      <c r="CM13" s="18">
        <f>[1]Лист2!$AX155</f>
        <v>0</v>
      </c>
      <c r="CN13" s="17">
        <f>[1]Лист2!$AX9</f>
        <v>0</v>
      </c>
      <c r="CO13" s="37"/>
    </row>
    <row r="14" spans="1:93" ht="30" x14ac:dyDescent="0.25">
      <c r="A14" s="27">
        <f t="shared" si="6"/>
        <v>4</v>
      </c>
      <c r="B14" s="29" t="s">
        <v>5</v>
      </c>
      <c r="C14" s="17">
        <f t="shared" si="7"/>
        <v>130964219.59999999</v>
      </c>
      <c r="D14" s="17">
        <v>5594210.1799999997</v>
      </c>
      <c r="E14" s="18">
        <v>5612</v>
      </c>
      <c r="F14" s="17">
        <v>1528850</v>
      </c>
      <c r="G14" s="18">
        <v>0</v>
      </c>
      <c r="H14" s="17">
        <v>0</v>
      </c>
      <c r="I14" s="18">
        <v>576</v>
      </c>
      <c r="J14" s="17">
        <v>4065360.18</v>
      </c>
      <c r="K14" s="18">
        <v>666</v>
      </c>
      <c r="L14" s="17">
        <v>37214006.979999997</v>
      </c>
      <c r="M14" s="18">
        <v>1062</v>
      </c>
      <c r="N14" s="17">
        <v>88156002.439999998</v>
      </c>
      <c r="O14" s="18">
        <v>0</v>
      </c>
      <c r="P14" s="17">
        <v>0</v>
      </c>
      <c r="Q14" s="18">
        <v>73</v>
      </c>
      <c r="R14" s="17">
        <v>8965759.5399999991</v>
      </c>
      <c r="S14" s="18">
        <v>0</v>
      </c>
      <c r="T14" s="17">
        <v>0</v>
      </c>
      <c r="U14" s="17">
        <f t="shared" si="4"/>
        <v>25722318.109999999</v>
      </c>
      <c r="V14" s="17">
        <f t="shared" si="5"/>
        <v>2035829.64</v>
      </c>
      <c r="W14" s="18">
        <f>[1]Лист2!$M156</f>
        <v>1246</v>
      </c>
      <c r="X14" s="17">
        <f>[1]Лист2!$M10</f>
        <v>339391.13</v>
      </c>
      <c r="Y14" s="18">
        <f>[1]Лист2!$N156</f>
        <v>0</v>
      </c>
      <c r="Z14" s="17">
        <f>[1]Лист2!$N10</f>
        <v>0</v>
      </c>
      <c r="AA14" s="18">
        <f>[1]Лист2!$O156</f>
        <v>128</v>
      </c>
      <c r="AB14" s="17">
        <f>[1]Лист2!$O10</f>
        <v>1696438.51</v>
      </c>
      <c r="AC14" s="18">
        <f>[1]Лист2!$S156</f>
        <v>129</v>
      </c>
      <c r="AD14" s="17">
        <f>[1]Лист2!$S10</f>
        <v>4229842.75</v>
      </c>
      <c r="AE14" s="18">
        <f>[1]Лист2!$P156</f>
        <v>275</v>
      </c>
      <c r="AF14" s="17">
        <f>[1]Лист2!$P10</f>
        <v>19456645.719999999</v>
      </c>
      <c r="AG14" s="18">
        <f>[1]Лист2!$Q156</f>
        <v>0</v>
      </c>
      <c r="AH14" s="17">
        <f>[1]Лист2!$Q10</f>
        <v>0</v>
      </c>
      <c r="AI14" s="18">
        <f>[1]Лист2!$R156</f>
        <v>18</v>
      </c>
      <c r="AJ14" s="17">
        <f>[1]Лист2!$R10</f>
        <v>2175914.86</v>
      </c>
      <c r="AK14" s="18">
        <f>[1]Лист2!$T156</f>
        <v>0</v>
      </c>
      <c r="AL14" s="17">
        <f>[1]Лист2!$T10</f>
        <v>0</v>
      </c>
      <c r="AM14" s="17">
        <f t="shared" si="8"/>
        <v>34797881.880000003</v>
      </c>
      <c r="AN14" s="17">
        <f t="shared" si="9"/>
        <v>628584.31000000006</v>
      </c>
      <c r="AO14" s="18">
        <f>[1]Лист2!$W156</f>
        <v>1562</v>
      </c>
      <c r="AP14" s="17">
        <f>[1]Лист2!$W10</f>
        <v>425593.19</v>
      </c>
      <c r="AQ14" s="18">
        <f>[1]Лист2!$X156</f>
        <v>0</v>
      </c>
      <c r="AR14" s="17">
        <f>[1]Лист2!$X10</f>
        <v>0</v>
      </c>
      <c r="AS14" s="18">
        <f>[1]Лист2!$Y156</f>
        <v>162</v>
      </c>
      <c r="AT14" s="17">
        <f>[1]Лист2!$Y10</f>
        <v>202991.12</v>
      </c>
      <c r="AU14" s="18">
        <f>[1]Лист2!$AC156</f>
        <v>154</v>
      </c>
      <c r="AV14" s="17">
        <f>[1]Лист2!$AC10</f>
        <v>10155813.76</v>
      </c>
      <c r="AW14" s="18">
        <f>[1]Лист2!$Z156</f>
        <v>240</v>
      </c>
      <c r="AX14" s="17">
        <f>[1]Лист2!$Z10</f>
        <v>24013483.809999999</v>
      </c>
      <c r="AY14" s="18">
        <f>[1]Лист2!$AA156</f>
        <v>0</v>
      </c>
      <c r="AZ14" s="17">
        <f>[1]Лист2!$AA10</f>
        <v>0</v>
      </c>
      <c r="BA14" s="18">
        <f>[1]Лист2!$AB156</f>
        <v>17</v>
      </c>
      <c r="BB14" s="17">
        <f>[1]Лист2!$AB10</f>
        <v>2104292.6800000002</v>
      </c>
      <c r="BC14" s="18">
        <f>[1]Лист2!$AD156</f>
        <v>0</v>
      </c>
      <c r="BD14" s="17">
        <f>[1]Лист2!$AD10</f>
        <v>0</v>
      </c>
      <c r="BE14" s="17">
        <f t="shared" si="10"/>
        <v>31144171.109999999</v>
      </c>
      <c r="BF14" s="17">
        <f t="shared" si="11"/>
        <v>1443107.28</v>
      </c>
      <c r="BG14" s="18">
        <f>[1]Лист2!$AG156</f>
        <v>1402</v>
      </c>
      <c r="BH14" s="17">
        <f>[1]Лист2!$AG10</f>
        <v>381932.84</v>
      </c>
      <c r="BI14" s="18">
        <f>[1]Лист2!$AH156</f>
        <v>0</v>
      </c>
      <c r="BJ14" s="17">
        <f>[1]Лист2!$AH10</f>
        <v>0</v>
      </c>
      <c r="BK14" s="18">
        <f>[1]Лист2!$AI156</f>
        <v>143</v>
      </c>
      <c r="BL14" s="17">
        <f>[1]Лист2!$AI10</f>
        <v>1061174.44</v>
      </c>
      <c r="BM14" s="18">
        <f>[1]Лист2!$AM156</f>
        <v>155</v>
      </c>
      <c r="BN14" s="17">
        <f>[1]Лист2!$AM10</f>
        <v>7755719.0599999996</v>
      </c>
      <c r="BO14" s="18">
        <f>[1]Лист2!$AJ156</f>
        <v>270</v>
      </c>
      <c r="BP14" s="17">
        <f>[1]Лист2!$AJ10</f>
        <v>21945344.77</v>
      </c>
      <c r="BQ14" s="18">
        <f>[1]Лист2!$AK156</f>
        <v>0</v>
      </c>
      <c r="BR14" s="17">
        <f>[1]Лист2!$AK10</f>
        <v>0</v>
      </c>
      <c r="BS14" s="18">
        <f>[1]Лист2!$AL156</f>
        <v>19</v>
      </c>
      <c r="BT14" s="17">
        <f>[1]Лист2!$AL10</f>
        <v>2342776</v>
      </c>
      <c r="BU14" s="18">
        <f>[1]Лист2!$AN156</f>
        <v>0</v>
      </c>
      <c r="BV14" s="17">
        <f>[1]Лист2!$AN10</f>
        <v>0</v>
      </c>
      <c r="BW14" s="17">
        <f t="shared" si="12"/>
        <v>39299848.5</v>
      </c>
      <c r="BX14" s="17">
        <f t="shared" si="13"/>
        <v>1486688.95</v>
      </c>
      <c r="BY14" s="18">
        <f>[1]Лист2!$AQ156</f>
        <v>1402</v>
      </c>
      <c r="BZ14" s="17">
        <f>[1]Лист2!$AQ10</f>
        <v>381932.84</v>
      </c>
      <c r="CA14" s="18">
        <f>[1]Лист2!$AR156</f>
        <v>0</v>
      </c>
      <c r="CB14" s="17">
        <f>[1]Лист2!$AR10</f>
        <v>0</v>
      </c>
      <c r="CC14" s="18">
        <f>[1]Лист2!$AS156</f>
        <v>143</v>
      </c>
      <c r="CD14" s="17">
        <f>[1]Лист2!$AS10</f>
        <v>1104756.1100000001</v>
      </c>
      <c r="CE14" s="18">
        <f>[1]Лист2!$AW156</f>
        <v>228</v>
      </c>
      <c r="CF14" s="17">
        <f>[1]Лист2!$AW10</f>
        <v>15072631.41</v>
      </c>
      <c r="CG14" s="18">
        <f>[1]Лист2!$AT156</f>
        <v>277</v>
      </c>
      <c r="CH14" s="17">
        <f>[1]Лист2!$AT10</f>
        <v>22740528.140000001</v>
      </c>
      <c r="CI14" s="18">
        <f>[1]Лист2!$AU156</f>
        <v>0</v>
      </c>
      <c r="CJ14" s="17">
        <f>[1]Лист2!$AU10</f>
        <v>0</v>
      </c>
      <c r="CK14" s="18">
        <f>[1]Лист2!$AV156</f>
        <v>19</v>
      </c>
      <c r="CL14" s="17">
        <f>[1]Лист2!$AV10</f>
        <v>2342776</v>
      </c>
      <c r="CM14" s="18">
        <f>[1]Лист2!$AX156</f>
        <v>0</v>
      </c>
      <c r="CN14" s="17">
        <f>[1]Лист2!$AX10</f>
        <v>0</v>
      </c>
      <c r="CO14" s="37"/>
    </row>
    <row r="15" spans="1:93" ht="30" x14ac:dyDescent="0.25">
      <c r="A15" s="27">
        <f t="shared" si="6"/>
        <v>5</v>
      </c>
      <c r="B15" s="29" t="s">
        <v>6</v>
      </c>
      <c r="C15" s="17">
        <f t="shared" si="7"/>
        <v>3001718.47</v>
      </c>
      <c r="D15" s="17">
        <v>3001718.47</v>
      </c>
      <c r="E15" s="18">
        <v>723</v>
      </c>
      <c r="F15" s="17">
        <v>220769.91</v>
      </c>
      <c r="G15" s="18">
        <v>1141</v>
      </c>
      <c r="H15" s="17">
        <v>646173.75</v>
      </c>
      <c r="I15" s="18">
        <v>2223</v>
      </c>
      <c r="J15" s="17">
        <v>2134774.81</v>
      </c>
      <c r="K15" s="18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17">
        <f t="shared" si="4"/>
        <v>755598.37</v>
      </c>
      <c r="V15" s="17">
        <f t="shared" si="5"/>
        <v>755598.37</v>
      </c>
      <c r="W15" s="18">
        <f>[1]Лист2!$M157</f>
        <v>183</v>
      </c>
      <c r="X15" s="17">
        <f>[1]Лист2!$M11</f>
        <v>55936.52</v>
      </c>
      <c r="Y15" s="18">
        <f>[1]Лист2!$N157</f>
        <v>288</v>
      </c>
      <c r="Z15" s="17">
        <f>[1]Лист2!$N11</f>
        <v>163206.63</v>
      </c>
      <c r="AA15" s="18">
        <f>[1]Лист2!$O157</f>
        <v>559</v>
      </c>
      <c r="AB15" s="17">
        <f>[1]Лист2!$O11</f>
        <v>536455.22</v>
      </c>
      <c r="AC15" s="18">
        <f>[1]Лист2!$S157</f>
        <v>0</v>
      </c>
      <c r="AD15" s="17">
        <f>[1]Лист2!$S11</f>
        <v>0</v>
      </c>
      <c r="AE15" s="18">
        <f>[1]Лист2!$P157</f>
        <v>0</v>
      </c>
      <c r="AF15" s="17">
        <f>[1]Лист2!$P11</f>
        <v>0</v>
      </c>
      <c r="AG15" s="18">
        <f>[1]Лист2!$Q157</f>
        <v>0</v>
      </c>
      <c r="AH15" s="17">
        <f>[1]Лист2!$Q11</f>
        <v>0</v>
      </c>
      <c r="AI15" s="18">
        <f>[1]Лист2!$R157</f>
        <v>0</v>
      </c>
      <c r="AJ15" s="17">
        <f>[1]Лист2!$R11</f>
        <v>0</v>
      </c>
      <c r="AK15" s="18">
        <f>[1]Лист2!$T157</f>
        <v>0</v>
      </c>
      <c r="AL15" s="17">
        <f>[1]Лист2!$T11</f>
        <v>0</v>
      </c>
      <c r="AM15" s="17">
        <f t="shared" si="8"/>
        <v>775357.64</v>
      </c>
      <c r="AN15" s="17">
        <f t="shared" si="9"/>
        <v>775357.64</v>
      </c>
      <c r="AO15" s="18">
        <f>[1]Лист2!$W157</f>
        <v>190</v>
      </c>
      <c r="AP15" s="17">
        <f>[1]Лист2!$W11</f>
        <v>57996.94</v>
      </c>
      <c r="AQ15" s="18">
        <f>[1]Лист2!$X157</f>
        <v>300</v>
      </c>
      <c r="AR15" s="17">
        <f>[1]Лист2!$X11</f>
        <v>169859.4</v>
      </c>
      <c r="AS15" s="18">
        <f>[1]Лист2!$Y157</f>
        <v>570</v>
      </c>
      <c r="AT15" s="17">
        <f>[1]Лист2!$Y11</f>
        <v>547501.30000000005</v>
      </c>
      <c r="AU15" s="18">
        <f>[1]Лист2!$AC157</f>
        <v>0</v>
      </c>
      <c r="AV15" s="17">
        <f>[1]Лист2!$AC11</f>
        <v>0</v>
      </c>
      <c r="AW15" s="18">
        <f>[1]Лист2!$Z157</f>
        <v>0</v>
      </c>
      <c r="AX15" s="17">
        <f>[1]Лист2!$Z11</f>
        <v>0</v>
      </c>
      <c r="AY15" s="18">
        <f>[1]Лист2!$AA157</f>
        <v>0</v>
      </c>
      <c r="AZ15" s="17">
        <f>[1]Лист2!$AA11</f>
        <v>0</v>
      </c>
      <c r="BA15" s="18">
        <f>[1]Лист2!$AB157</f>
        <v>0</v>
      </c>
      <c r="BB15" s="17">
        <f>[1]Лист2!$AB11</f>
        <v>0</v>
      </c>
      <c r="BC15" s="18">
        <f>[1]Лист2!$AD157</f>
        <v>0</v>
      </c>
      <c r="BD15" s="17">
        <f>[1]Лист2!$AD11</f>
        <v>0</v>
      </c>
      <c r="BE15" s="17">
        <f t="shared" si="10"/>
        <v>751375.92</v>
      </c>
      <c r="BF15" s="17">
        <f t="shared" si="11"/>
        <v>751375.92</v>
      </c>
      <c r="BG15" s="18">
        <f>[1]Лист2!$AG157</f>
        <v>180</v>
      </c>
      <c r="BH15" s="17">
        <f>[1]Лист2!$AG11</f>
        <v>54944.46</v>
      </c>
      <c r="BI15" s="18">
        <f>[1]Лист2!$AH157</f>
        <v>280</v>
      </c>
      <c r="BJ15" s="17">
        <f>[1]Лист2!$AH11</f>
        <v>158535.44</v>
      </c>
      <c r="BK15" s="18">
        <f>[1]Лист2!$AI157</f>
        <v>560</v>
      </c>
      <c r="BL15" s="17">
        <f>[1]Лист2!$AI11</f>
        <v>537896.02</v>
      </c>
      <c r="BM15" s="18">
        <f>[1]Лист2!$AM157</f>
        <v>0</v>
      </c>
      <c r="BN15" s="17">
        <f>[1]Лист2!$AM11</f>
        <v>0</v>
      </c>
      <c r="BO15" s="18">
        <f>[1]Лист2!$AJ157</f>
        <v>0</v>
      </c>
      <c r="BP15" s="17">
        <f>[1]Лист2!$AJ11</f>
        <v>0</v>
      </c>
      <c r="BQ15" s="18">
        <f>[1]Лист2!$AK157</f>
        <v>0</v>
      </c>
      <c r="BR15" s="17">
        <f>[1]Лист2!$AK11</f>
        <v>0</v>
      </c>
      <c r="BS15" s="18">
        <f>[1]Лист2!$AL157</f>
        <v>0</v>
      </c>
      <c r="BT15" s="17">
        <f>[1]Лист2!$AL11</f>
        <v>0</v>
      </c>
      <c r="BU15" s="18">
        <f>[1]Лист2!$AN157</f>
        <v>0</v>
      </c>
      <c r="BV15" s="17">
        <f>[1]Лист2!$AN11</f>
        <v>0</v>
      </c>
      <c r="BW15" s="17">
        <f t="shared" si="12"/>
        <v>719386.54</v>
      </c>
      <c r="BX15" s="17">
        <f t="shared" si="13"/>
        <v>719386.54</v>
      </c>
      <c r="BY15" s="18">
        <f>[1]Лист2!$AQ157</f>
        <v>170</v>
      </c>
      <c r="BZ15" s="17">
        <f>[1]Лист2!$AQ11</f>
        <v>51891.99</v>
      </c>
      <c r="CA15" s="18">
        <f>[1]Лист2!$AR157</f>
        <v>273</v>
      </c>
      <c r="CB15" s="17">
        <f>[1]Лист2!$AR11</f>
        <v>154572.28</v>
      </c>
      <c r="CC15" s="18">
        <f>[1]Лист2!$AS157</f>
        <v>534</v>
      </c>
      <c r="CD15" s="17">
        <f>[1]Лист2!$AS11</f>
        <v>512922.27</v>
      </c>
      <c r="CE15" s="18">
        <f>[1]Лист2!$AW157</f>
        <v>0</v>
      </c>
      <c r="CF15" s="17">
        <f>[1]Лист2!$AW11</f>
        <v>0</v>
      </c>
      <c r="CG15" s="18">
        <f>[1]Лист2!$AT157</f>
        <v>0</v>
      </c>
      <c r="CH15" s="17">
        <f>[1]Лист2!$AT11</f>
        <v>0</v>
      </c>
      <c r="CI15" s="18">
        <f>[1]Лист2!$AU157</f>
        <v>0</v>
      </c>
      <c r="CJ15" s="17">
        <f>[1]Лист2!$AU11</f>
        <v>0</v>
      </c>
      <c r="CK15" s="18">
        <f>[1]Лист2!$AV157</f>
        <v>0</v>
      </c>
      <c r="CL15" s="17">
        <f>[1]Лист2!$AV11</f>
        <v>0</v>
      </c>
      <c r="CM15" s="18">
        <f>[1]Лист2!$AX157</f>
        <v>0</v>
      </c>
      <c r="CN15" s="17">
        <f>[1]Лист2!$AX11</f>
        <v>0</v>
      </c>
      <c r="CO15" s="37"/>
    </row>
    <row r="16" spans="1:93" x14ac:dyDescent="0.25">
      <c r="A16" s="27">
        <f t="shared" si="6"/>
        <v>6</v>
      </c>
      <c r="B16" s="29" t="s">
        <v>7</v>
      </c>
      <c r="C16" s="17">
        <f t="shared" si="7"/>
        <v>2183462.33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7">
        <v>0</v>
      </c>
      <c r="K16" s="18">
        <v>0</v>
      </c>
      <c r="L16" s="17">
        <v>0</v>
      </c>
      <c r="M16" s="18">
        <v>116</v>
      </c>
      <c r="N16" s="17">
        <v>2183462.33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17">
        <f t="shared" si="4"/>
        <v>557924.91</v>
      </c>
      <c r="V16" s="17">
        <f t="shared" si="5"/>
        <v>0</v>
      </c>
      <c r="W16" s="18">
        <f>[1]Лист2!$M158</f>
        <v>0</v>
      </c>
      <c r="X16" s="17">
        <f>[1]Лист2!$M12</f>
        <v>0</v>
      </c>
      <c r="Y16" s="18">
        <f>[1]Лист2!$N158</f>
        <v>0</v>
      </c>
      <c r="Z16" s="17">
        <f>[1]Лист2!$N12</f>
        <v>0</v>
      </c>
      <c r="AA16" s="18">
        <f>[1]Лист2!$O158</f>
        <v>0</v>
      </c>
      <c r="AB16" s="17">
        <f>[1]Лист2!$O12</f>
        <v>0</v>
      </c>
      <c r="AC16" s="18">
        <f>[1]Лист2!$S158</f>
        <v>0</v>
      </c>
      <c r="AD16" s="17">
        <f>[1]Лист2!$S12</f>
        <v>0</v>
      </c>
      <c r="AE16" s="18">
        <f>[1]Лист2!$P158</f>
        <v>33</v>
      </c>
      <c r="AF16" s="17">
        <f>[1]Лист2!$P12</f>
        <v>557924.91</v>
      </c>
      <c r="AG16" s="18">
        <f>[1]Лист2!$Q158</f>
        <v>0</v>
      </c>
      <c r="AH16" s="17">
        <f>[1]Лист2!$Q12</f>
        <v>0</v>
      </c>
      <c r="AI16" s="18">
        <f>[1]Лист2!$R158</f>
        <v>0</v>
      </c>
      <c r="AJ16" s="17">
        <f>[1]Лист2!$R12</f>
        <v>0</v>
      </c>
      <c r="AK16" s="18">
        <f>[1]Лист2!$T158</f>
        <v>0</v>
      </c>
      <c r="AL16" s="17">
        <f>[1]Лист2!$T12</f>
        <v>0</v>
      </c>
      <c r="AM16" s="17">
        <f t="shared" si="8"/>
        <v>600624.94999999995</v>
      </c>
      <c r="AN16" s="17">
        <f t="shared" si="9"/>
        <v>0</v>
      </c>
      <c r="AO16" s="18">
        <f>[1]Лист2!$W158</f>
        <v>0</v>
      </c>
      <c r="AP16" s="17">
        <f>[1]Лист2!$W12</f>
        <v>0</v>
      </c>
      <c r="AQ16" s="18">
        <f>[1]Лист2!$X158</f>
        <v>0</v>
      </c>
      <c r="AR16" s="17">
        <f>[1]Лист2!$X12</f>
        <v>0</v>
      </c>
      <c r="AS16" s="18">
        <f>[1]Лист2!$Y158</f>
        <v>0</v>
      </c>
      <c r="AT16" s="17">
        <f>[1]Лист2!$Y12</f>
        <v>0</v>
      </c>
      <c r="AU16" s="18">
        <f>[1]Лист2!$AC158</f>
        <v>0</v>
      </c>
      <c r="AV16" s="17">
        <f>[1]Лист2!$AC12</f>
        <v>0</v>
      </c>
      <c r="AW16" s="18">
        <f>[1]Лист2!$Z158</f>
        <v>34</v>
      </c>
      <c r="AX16" s="17">
        <f>[1]Лист2!$Z12</f>
        <v>600624.94999999995</v>
      </c>
      <c r="AY16" s="18">
        <f>[1]Лист2!$AA158</f>
        <v>0</v>
      </c>
      <c r="AZ16" s="17">
        <f>[1]Лист2!$AA12</f>
        <v>0</v>
      </c>
      <c r="BA16" s="18">
        <f>[1]Лист2!$AB158</f>
        <v>0</v>
      </c>
      <c r="BB16" s="17">
        <f>[1]Лист2!$AB12</f>
        <v>0</v>
      </c>
      <c r="BC16" s="18">
        <f>[1]Лист2!$AD158</f>
        <v>0</v>
      </c>
      <c r="BD16" s="17">
        <f>[1]Лист2!$AD12</f>
        <v>0</v>
      </c>
      <c r="BE16" s="17">
        <f t="shared" si="10"/>
        <v>524689.27</v>
      </c>
      <c r="BF16" s="17">
        <f t="shared" si="11"/>
        <v>0</v>
      </c>
      <c r="BG16" s="18">
        <f>[1]Лист2!$AG158</f>
        <v>0</v>
      </c>
      <c r="BH16" s="17">
        <f>[1]Лист2!$AG12</f>
        <v>0</v>
      </c>
      <c r="BI16" s="18">
        <f>[1]Лист2!$AH158</f>
        <v>0</v>
      </c>
      <c r="BJ16" s="17">
        <f>[1]Лист2!$AH12</f>
        <v>0</v>
      </c>
      <c r="BK16" s="18">
        <f>[1]Лист2!$AI158</f>
        <v>0</v>
      </c>
      <c r="BL16" s="17">
        <f>[1]Лист2!$AI12</f>
        <v>0</v>
      </c>
      <c r="BM16" s="18">
        <f>[1]Лист2!$AM158</f>
        <v>0</v>
      </c>
      <c r="BN16" s="17">
        <f>[1]Лист2!$AM12</f>
        <v>0</v>
      </c>
      <c r="BO16" s="18">
        <f>[1]Лист2!$AJ158</f>
        <v>29</v>
      </c>
      <c r="BP16" s="17">
        <f>[1]Лист2!$AJ12</f>
        <v>524689.27</v>
      </c>
      <c r="BQ16" s="18">
        <f>[1]Лист2!$AK158</f>
        <v>0</v>
      </c>
      <c r="BR16" s="17">
        <f>[1]Лист2!$AK12</f>
        <v>0</v>
      </c>
      <c r="BS16" s="18">
        <f>[1]Лист2!$AL158</f>
        <v>0</v>
      </c>
      <c r="BT16" s="17">
        <f>[1]Лист2!$AL12</f>
        <v>0</v>
      </c>
      <c r="BU16" s="18">
        <f>[1]Лист2!$AN158</f>
        <v>0</v>
      </c>
      <c r="BV16" s="17">
        <f>[1]Лист2!$AN12</f>
        <v>0</v>
      </c>
      <c r="BW16" s="17">
        <f t="shared" si="12"/>
        <v>500223.2</v>
      </c>
      <c r="BX16" s="17">
        <f t="shared" si="13"/>
        <v>0</v>
      </c>
      <c r="BY16" s="18">
        <f>[1]Лист2!$AQ158</f>
        <v>0</v>
      </c>
      <c r="BZ16" s="17">
        <f>[1]Лист2!$AQ12</f>
        <v>0</v>
      </c>
      <c r="CA16" s="18">
        <f>[1]Лист2!$AR158</f>
        <v>0</v>
      </c>
      <c r="CB16" s="17">
        <f>[1]Лист2!$AR12</f>
        <v>0</v>
      </c>
      <c r="CC16" s="18">
        <f>[1]Лист2!$AS158</f>
        <v>0</v>
      </c>
      <c r="CD16" s="17">
        <f>[1]Лист2!$AS12</f>
        <v>0</v>
      </c>
      <c r="CE16" s="18">
        <f>[1]Лист2!$AW158</f>
        <v>0</v>
      </c>
      <c r="CF16" s="17">
        <f>[1]Лист2!$AW12</f>
        <v>0</v>
      </c>
      <c r="CG16" s="18">
        <f>[1]Лист2!$AT158</f>
        <v>20</v>
      </c>
      <c r="CH16" s="17">
        <f>[1]Лист2!$AT12</f>
        <v>500223.2</v>
      </c>
      <c r="CI16" s="18">
        <f>[1]Лист2!$AU158</f>
        <v>0</v>
      </c>
      <c r="CJ16" s="17">
        <f>[1]Лист2!$AU12</f>
        <v>0</v>
      </c>
      <c r="CK16" s="18">
        <f>[1]Лист2!$AV158</f>
        <v>0</v>
      </c>
      <c r="CL16" s="17">
        <f>[1]Лист2!$AV12</f>
        <v>0</v>
      </c>
      <c r="CM16" s="18">
        <f>[1]Лист2!$AX158</f>
        <v>0</v>
      </c>
      <c r="CN16" s="17">
        <f>[1]Лист2!$AX12</f>
        <v>0</v>
      </c>
      <c r="CO16" s="37"/>
    </row>
    <row r="17" spans="1:93" ht="30" x14ac:dyDescent="0.25">
      <c r="A17" s="27">
        <f t="shared" si="6"/>
        <v>7</v>
      </c>
      <c r="B17" s="29" t="s">
        <v>8</v>
      </c>
      <c r="C17" s="17">
        <f t="shared" si="7"/>
        <v>712679.94</v>
      </c>
      <c r="D17" s="17">
        <v>107978.38</v>
      </c>
      <c r="E17" s="18">
        <v>148</v>
      </c>
      <c r="F17" s="17">
        <v>107978.38</v>
      </c>
      <c r="G17" s="18">
        <v>0</v>
      </c>
      <c r="H17" s="17">
        <v>0</v>
      </c>
      <c r="I17" s="18">
        <v>0</v>
      </c>
      <c r="J17" s="17">
        <v>0</v>
      </c>
      <c r="K17" s="18">
        <v>61</v>
      </c>
      <c r="L17" s="17">
        <v>604701.56000000006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17">
        <f t="shared" si="4"/>
        <v>167980.54</v>
      </c>
      <c r="V17" s="17">
        <f t="shared" si="5"/>
        <v>28650.58</v>
      </c>
      <c r="W17" s="18">
        <f>[1]Лист2!$M159</f>
        <v>37</v>
      </c>
      <c r="X17" s="17">
        <f>[1]Лист2!$M13</f>
        <v>28650.58</v>
      </c>
      <c r="Y17" s="18">
        <f>[1]Лист2!$N159</f>
        <v>0</v>
      </c>
      <c r="Z17" s="17">
        <f>[1]Лист2!$N13</f>
        <v>0</v>
      </c>
      <c r="AA17" s="18">
        <f>[1]Лист2!$O159</f>
        <v>0</v>
      </c>
      <c r="AB17" s="17">
        <f>[1]Лист2!$O13</f>
        <v>0</v>
      </c>
      <c r="AC17" s="18">
        <f>[1]Лист2!$S159</f>
        <v>14</v>
      </c>
      <c r="AD17" s="17">
        <f>[1]Лист2!$S13</f>
        <v>139329.96</v>
      </c>
      <c r="AE17" s="18">
        <f>[1]Лист2!$P159</f>
        <v>0</v>
      </c>
      <c r="AF17" s="17">
        <f>[1]Лист2!$P13</f>
        <v>0</v>
      </c>
      <c r="AG17" s="18">
        <f>[1]Лист2!$Q159</f>
        <v>0</v>
      </c>
      <c r="AH17" s="17">
        <f>[1]Лист2!$Q13</f>
        <v>0</v>
      </c>
      <c r="AI17" s="18">
        <f>[1]Лист2!$R159</f>
        <v>0</v>
      </c>
      <c r="AJ17" s="17">
        <f>[1]Лист2!$R13</f>
        <v>0</v>
      </c>
      <c r="AK17" s="18">
        <f>[1]Лист2!$T159</f>
        <v>0</v>
      </c>
      <c r="AL17" s="17">
        <f>[1]Лист2!$T13</f>
        <v>0</v>
      </c>
      <c r="AM17" s="17">
        <f t="shared" si="8"/>
        <v>195447.01</v>
      </c>
      <c r="AN17" s="17">
        <f t="shared" si="9"/>
        <v>25205.95</v>
      </c>
      <c r="AO17" s="18">
        <f>[1]Лист2!$W159</f>
        <v>35</v>
      </c>
      <c r="AP17" s="17">
        <f>[1]Лист2!$W13</f>
        <v>25205.95</v>
      </c>
      <c r="AQ17" s="18">
        <f>[1]Лист2!$X159</f>
        <v>0</v>
      </c>
      <c r="AR17" s="17">
        <f>[1]Лист2!$X13</f>
        <v>0</v>
      </c>
      <c r="AS17" s="18">
        <f>[1]Лист2!$Y159</f>
        <v>0</v>
      </c>
      <c r="AT17" s="17">
        <f>[1]Лист2!$Y13</f>
        <v>0</v>
      </c>
      <c r="AU17" s="18">
        <f>[1]Лист2!$AC159</f>
        <v>17</v>
      </c>
      <c r="AV17" s="17">
        <f>[1]Лист2!$AC13</f>
        <v>170241.06</v>
      </c>
      <c r="AW17" s="18">
        <f>[1]Лист2!$Z159</f>
        <v>0</v>
      </c>
      <c r="AX17" s="17">
        <f>[1]Лист2!$Z13</f>
        <v>0</v>
      </c>
      <c r="AY17" s="18">
        <f>[1]Лист2!$AA159</f>
        <v>0</v>
      </c>
      <c r="AZ17" s="17">
        <f>[1]Лист2!$AA13</f>
        <v>0</v>
      </c>
      <c r="BA17" s="18">
        <f>[1]Лист2!$AB159</f>
        <v>0</v>
      </c>
      <c r="BB17" s="17">
        <f>[1]Лист2!$AB13</f>
        <v>0</v>
      </c>
      <c r="BC17" s="18">
        <f>[1]Лист2!$AD159</f>
        <v>0</v>
      </c>
      <c r="BD17" s="17">
        <f>[1]Лист2!$AD13</f>
        <v>0</v>
      </c>
      <c r="BE17" s="17">
        <f t="shared" si="10"/>
        <v>145509.76999999999</v>
      </c>
      <c r="BF17" s="17">
        <f t="shared" si="11"/>
        <v>17690</v>
      </c>
      <c r="BG17" s="18">
        <f>[1]Лист2!$AG159</f>
        <v>25</v>
      </c>
      <c r="BH17" s="17">
        <f>[1]Лист2!$AG13</f>
        <v>17690</v>
      </c>
      <c r="BI17" s="18">
        <f>[1]Лист2!$AH159</f>
        <v>0</v>
      </c>
      <c r="BJ17" s="17">
        <f>[1]Лист2!$AH13</f>
        <v>0</v>
      </c>
      <c r="BK17" s="18">
        <f>[1]Лист2!$AI159</f>
        <v>0</v>
      </c>
      <c r="BL17" s="17">
        <f>[1]Лист2!$AI13</f>
        <v>0</v>
      </c>
      <c r="BM17" s="18">
        <f>[1]Лист2!$AM159</f>
        <v>13</v>
      </c>
      <c r="BN17" s="17">
        <f>[1]Лист2!$AM13</f>
        <v>127819.77</v>
      </c>
      <c r="BO17" s="18">
        <f>[1]Лист2!$AJ159</f>
        <v>0</v>
      </c>
      <c r="BP17" s="17">
        <f>[1]Лист2!$AJ13</f>
        <v>0</v>
      </c>
      <c r="BQ17" s="18">
        <f>[1]Лист2!$AK159</f>
        <v>0</v>
      </c>
      <c r="BR17" s="17">
        <f>[1]Лист2!$AK13</f>
        <v>0</v>
      </c>
      <c r="BS17" s="18">
        <f>[1]Лист2!$AL159</f>
        <v>0</v>
      </c>
      <c r="BT17" s="17">
        <f>[1]Лист2!$AL13</f>
        <v>0</v>
      </c>
      <c r="BU17" s="18">
        <f>[1]Лист2!$AN159</f>
        <v>0</v>
      </c>
      <c r="BV17" s="17">
        <f>[1]Лист2!$AN13</f>
        <v>0</v>
      </c>
      <c r="BW17" s="17">
        <f t="shared" si="12"/>
        <v>203742.62</v>
      </c>
      <c r="BX17" s="17">
        <f t="shared" si="13"/>
        <v>36431.85</v>
      </c>
      <c r="BY17" s="18">
        <f>[1]Лист2!$AQ159</f>
        <v>51</v>
      </c>
      <c r="BZ17" s="17">
        <f>[1]Лист2!$AQ13</f>
        <v>36431.85</v>
      </c>
      <c r="CA17" s="18">
        <f>[1]Лист2!$AR159</f>
        <v>0</v>
      </c>
      <c r="CB17" s="17">
        <f>[1]Лист2!$AR13</f>
        <v>0</v>
      </c>
      <c r="CC17" s="18">
        <f>[1]Лист2!$AS159</f>
        <v>0</v>
      </c>
      <c r="CD17" s="17">
        <f>[1]Лист2!$AS13</f>
        <v>0</v>
      </c>
      <c r="CE17" s="18">
        <f>[1]Лист2!$AW159</f>
        <v>17</v>
      </c>
      <c r="CF17" s="17">
        <f>[1]Лист2!$AW13</f>
        <v>167310.76999999999</v>
      </c>
      <c r="CG17" s="18">
        <f>[1]Лист2!$AT159</f>
        <v>0</v>
      </c>
      <c r="CH17" s="17">
        <f>[1]Лист2!$AT13</f>
        <v>0</v>
      </c>
      <c r="CI17" s="18">
        <f>[1]Лист2!$AU159</f>
        <v>0</v>
      </c>
      <c r="CJ17" s="17">
        <f>[1]Лист2!$AU13</f>
        <v>0</v>
      </c>
      <c r="CK17" s="18">
        <f>[1]Лист2!$AV159</f>
        <v>0</v>
      </c>
      <c r="CL17" s="17">
        <f>[1]Лист2!$AV13</f>
        <v>0</v>
      </c>
      <c r="CM17" s="18">
        <f>[1]Лист2!$AX159</f>
        <v>0</v>
      </c>
      <c r="CN17" s="17">
        <f>[1]Лист2!$AX13</f>
        <v>0</v>
      </c>
      <c r="CO17" s="37"/>
    </row>
    <row r="18" spans="1:93" ht="30" x14ac:dyDescent="0.25">
      <c r="A18" s="27">
        <f t="shared" si="6"/>
        <v>8</v>
      </c>
      <c r="B18" s="29" t="s">
        <v>9</v>
      </c>
      <c r="C18" s="17">
        <f t="shared" si="7"/>
        <v>13695872.130000001</v>
      </c>
      <c r="D18" s="17">
        <v>111130.78</v>
      </c>
      <c r="E18" s="18">
        <v>447</v>
      </c>
      <c r="F18" s="17">
        <v>111130.78</v>
      </c>
      <c r="G18" s="18">
        <v>0</v>
      </c>
      <c r="H18" s="17">
        <v>0</v>
      </c>
      <c r="I18" s="18">
        <v>0</v>
      </c>
      <c r="J18" s="17">
        <v>0</v>
      </c>
      <c r="K18" s="18">
        <v>0</v>
      </c>
      <c r="L18" s="17">
        <v>0</v>
      </c>
      <c r="M18" s="18">
        <v>312</v>
      </c>
      <c r="N18" s="17">
        <v>13584741.35</v>
      </c>
      <c r="O18" s="18">
        <v>147</v>
      </c>
      <c r="P18" s="17">
        <v>6138791.9699999997</v>
      </c>
      <c r="Q18" s="18">
        <v>22</v>
      </c>
      <c r="R18" s="17">
        <v>3260314</v>
      </c>
      <c r="S18" s="18">
        <v>0</v>
      </c>
      <c r="T18" s="17">
        <v>0</v>
      </c>
      <c r="U18" s="17">
        <f t="shared" si="4"/>
        <v>2499009.6</v>
      </c>
      <c r="V18" s="17">
        <f t="shared" si="5"/>
        <v>19299.91</v>
      </c>
      <c r="W18" s="18">
        <f>[1]Лист2!$M160</f>
        <v>80</v>
      </c>
      <c r="X18" s="17">
        <f>[1]Лист2!$M14</f>
        <v>19299.91</v>
      </c>
      <c r="Y18" s="18">
        <f>[1]Лист2!$N160</f>
        <v>0</v>
      </c>
      <c r="Z18" s="17">
        <f>[1]Лист2!$N14</f>
        <v>0</v>
      </c>
      <c r="AA18" s="18">
        <f>[1]Лист2!$O160</f>
        <v>0</v>
      </c>
      <c r="AB18" s="17">
        <f>[1]Лист2!$O14</f>
        <v>0</v>
      </c>
      <c r="AC18" s="18">
        <f>[1]Лист2!$S160</f>
        <v>0</v>
      </c>
      <c r="AD18" s="17">
        <f>[1]Лист2!$S14</f>
        <v>0</v>
      </c>
      <c r="AE18" s="18">
        <f>[1]Лист2!$P160</f>
        <v>67</v>
      </c>
      <c r="AF18" s="17">
        <f>[1]Лист2!$P14</f>
        <v>2479709.69</v>
      </c>
      <c r="AG18" s="18">
        <f>[1]Лист2!$Q160</f>
        <v>30</v>
      </c>
      <c r="AH18" s="17">
        <f>[1]Лист2!$Q14</f>
        <v>1353917.6</v>
      </c>
      <c r="AI18" s="18">
        <f>[1]Лист2!$R160</f>
        <v>6</v>
      </c>
      <c r="AJ18" s="17">
        <f>[1]Лист2!$R14</f>
        <v>830756.3</v>
      </c>
      <c r="AK18" s="18">
        <f>[1]Лист2!$T160</f>
        <v>0</v>
      </c>
      <c r="AL18" s="17">
        <f>[1]Лист2!$T14</f>
        <v>0</v>
      </c>
      <c r="AM18" s="17">
        <f t="shared" si="8"/>
        <v>4632851.12</v>
      </c>
      <c r="AN18" s="17">
        <f t="shared" si="9"/>
        <v>8806.4599999999991</v>
      </c>
      <c r="AO18" s="18">
        <f>[1]Лист2!$W160</f>
        <v>37</v>
      </c>
      <c r="AP18" s="17">
        <f>[1]Лист2!$W14</f>
        <v>8806.4599999999991</v>
      </c>
      <c r="AQ18" s="18">
        <f>[1]Лист2!$X160</f>
        <v>0</v>
      </c>
      <c r="AR18" s="17">
        <f>[1]Лист2!$X14</f>
        <v>0</v>
      </c>
      <c r="AS18" s="18">
        <f>[1]Лист2!$Y160</f>
        <v>0</v>
      </c>
      <c r="AT18" s="17">
        <f>[1]Лист2!$Y14</f>
        <v>0</v>
      </c>
      <c r="AU18" s="18">
        <f>[1]Лист2!$AC160</f>
        <v>0</v>
      </c>
      <c r="AV18" s="17">
        <f>[1]Лист2!$AC14</f>
        <v>0</v>
      </c>
      <c r="AW18" s="18">
        <f>[1]Лист2!$Z160</f>
        <v>95</v>
      </c>
      <c r="AX18" s="17">
        <f>[1]Лист2!$Z14</f>
        <v>4624044.66</v>
      </c>
      <c r="AY18" s="18">
        <f>[1]Лист2!$AA160</f>
        <v>37</v>
      </c>
      <c r="AZ18" s="17">
        <f>[1]Лист2!$AA14</f>
        <v>2058496.37</v>
      </c>
      <c r="BA18" s="18">
        <f>[1]Лист2!$AB160</f>
        <v>5</v>
      </c>
      <c r="BB18" s="17">
        <f>[1]Лист2!$AB14</f>
        <v>773589.7</v>
      </c>
      <c r="BC18" s="18">
        <f>[1]Лист2!$AD160</f>
        <v>0</v>
      </c>
      <c r="BD18" s="17">
        <f>[1]Лист2!$AD14</f>
        <v>0</v>
      </c>
      <c r="BE18" s="17">
        <f t="shared" si="10"/>
        <v>3089496.62</v>
      </c>
      <c r="BF18" s="17">
        <f t="shared" si="11"/>
        <v>45091.62</v>
      </c>
      <c r="BG18" s="18">
        <f>[1]Лист2!$AG160</f>
        <v>180</v>
      </c>
      <c r="BH18" s="17">
        <f>[1]Лист2!$AG14</f>
        <v>45091.62</v>
      </c>
      <c r="BI18" s="18">
        <f>[1]Лист2!$AH160</f>
        <v>0</v>
      </c>
      <c r="BJ18" s="17">
        <f>[1]Лист2!$AH14</f>
        <v>0</v>
      </c>
      <c r="BK18" s="18">
        <f>[1]Лист2!$AI160</f>
        <v>0</v>
      </c>
      <c r="BL18" s="17">
        <f>[1]Лист2!$AI14</f>
        <v>0</v>
      </c>
      <c r="BM18" s="18">
        <f>[1]Лист2!$AM160</f>
        <v>0</v>
      </c>
      <c r="BN18" s="17">
        <f>[1]Лист2!$AM14</f>
        <v>0</v>
      </c>
      <c r="BO18" s="18">
        <f>[1]Лист2!$AJ160</f>
        <v>70</v>
      </c>
      <c r="BP18" s="17">
        <f>[1]Лист2!$AJ14</f>
        <v>3044405</v>
      </c>
      <c r="BQ18" s="18">
        <f>[1]Лист2!$AK160</f>
        <v>43</v>
      </c>
      <c r="BR18" s="17">
        <f>[1]Лист2!$AK14</f>
        <v>1499021</v>
      </c>
      <c r="BS18" s="18">
        <f>[1]Лист2!$AL160</f>
        <v>6</v>
      </c>
      <c r="BT18" s="17">
        <f>[1]Лист2!$AL14</f>
        <v>904364</v>
      </c>
      <c r="BU18" s="18">
        <f>[1]Лист2!$AN160</f>
        <v>0</v>
      </c>
      <c r="BV18" s="17">
        <f>[1]Лист2!$AN14</f>
        <v>0</v>
      </c>
      <c r="BW18" s="17">
        <f t="shared" si="12"/>
        <v>3474514.79</v>
      </c>
      <c r="BX18" s="17">
        <f t="shared" si="13"/>
        <v>37932.79</v>
      </c>
      <c r="BY18" s="18">
        <f>[1]Лист2!$AQ160</f>
        <v>150</v>
      </c>
      <c r="BZ18" s="17">
        <f>[1]Лист2!$AQ14</f>
        <v>37932.79</v>
      </c>
      <c r="CA18" s="18">
        <f>[1]Лист2!$AR160</f>
        <v>0</v>
      </c>
      <c r="CB18" s="17">
        <f>[1]Лист2!$AR14</f>
        <v>0</v>
      </c>
      <c r="CC18" s="18">
        <f>[1]Лист2!$AS160</f>
        <v>0</v>
      </c>
      <c r="CD18" s="17">
        <f>[1]Лист2!$AS14</f>
        <v>0</v>
      </c>
      <c r="CE18" s="18">
        <f>[1]Лист2!$AW160</f>
        <v>0</v>
      </c>
      <c r="CF18" s="17">
        <f>[1]Лист2!$AW14</f>
        <v>0</v>
      </c>
      <c r="CG18" s="18">
        <f>[1]Лист2!$AT160</f>
        <v>80</v>
      </c>
      <c r="CH18" s="17">
        <f>[1]Лист2!$AT14</f>
        <v>3436582</v>
      </c>
      <c r="CI18" s="18">
        <f>[1]Лист2!$AU160</f>
        <v>37</v>
      </c>
      <c r="CJ18" s="17">
        <f>[1]Лист2!$AU14</f>
        <v>1227357</v>
      </c>
      <c r="CK18" s="18">
        <f>[1]Лист2!$AV160</f>
        <v>5</v>
      </c>
      <c r="CL18" s="17">
        <f>[1]Лист2!$AV14</f>
        <v>751604</v>
      </c>
      <c r="CM18" s="18">
        <f>[1]Лист2!$AX160</f>
        <v>0</v>
      </c>
      <c r="CN18" s="17">
        <f>[1]Лист2!$AX14</f>
        <v>0</v>
      </c>
      <c r="CO18" s="37"/>
    </row>
    <row r="19" spans="1:93" x14ac:dyDescent="0.25">
      <c r="A19" s="27">
        <f t="shared" si="6"/>
        <v>9</v>
      </c>
      <c r="B19" s="29" t="s">
        <v>10</v>
      </c>
      <c r="C19" s="17">
        <f t="shared" si="7"/>
        <v>20336259.210000001</v>
      </c>
      <c r="D19" s="17">
        <v>22900.34</v>
      </c>
      <c r="E19" s="18">
        <v>71</v>
      </c>
      <c r="F19" s="17">
        <v>22900.34</v>
      </c>
      <c r="G19" s="18">
        <v>0</v>
      </c>
      <c r="H19" s="17">
        <v>0</v>
      </c>
      <c r="I19" s="18">
        <v>0</v>
      </c>
      <c r="J19" s="17">
        <v>0</v>
      </c>
      <c r="K19" s="18">
        <v>0</v>
      </c>
      <c r="L19" s="17">
        <v>0</v>
      </c>
      <c r="M19" s="18">
        <v>548</v>
      </c>
      <c r="N19" s="17">
        <v>20313358.870000001</v>
      </c>
      <c r="O19" s="18">
        <v>0</v>
      </c>
      <c r="P19" s="17">
        <v>0</v>
      </c>
      <c r="Q19" s="18">
        <v>0</v>
      </c>
      <c r="R19" s="17">
        <v>0</v>
      </c>
      <c r="S19" s="18">
        <v>0</v>
      </c>
      <c r="T19" s="17">
        <v>0</v>
      </c>
      <c r="U19" s="17">
        <f t="shared" si="4"/>
        <v>5282820.74</v>
      </c>
      <c r="V19" s="17">
        <f t="shared" si="5"/>
        <v>8708.58</v>
      </c>
      <c r="W19" s="18">
        <f>[1]Лист2!$M161</f>
        <v>27</v>
      </c>
      <c r="X19" s="17">
        <f>[1]Лист2!$M15</f>
        <v>8708.58</v>
      </c>
      <c r="Y19" s="18">
        <f>[1]Лист2!$N161</f>
        <v>0</v>
      </c>
      <c r="Z19" s="17">
        <f>[1]Лист2!$N15</f>
        <v>0</v>
      </c>
      <c r="AA19" s="18">
        <f>[1]Лист2!$O161</f>
        <v>0</v>
      </c>
      <c r="AB19" s="17">
        <f>[1]Лист2!$O15</f>
        <v>0</v>
      </c>
      <c r="AC19" s="18">
        <f>[1]Лист2!$S161</f>
        <v>0</v>
      </c>
      <c r="AD19" s="17">
        <f>[1]Лист2!$S15</f>
        <v>0</v>
      </c>
      <c r="AE19" s="18">
        <f>[1]Лист2!$P161</f>
        <v>125</v>
      </c>
      <c r="AF19" s="17">
        <f>[1]Лист2!$P15</f>
        <v>5274112.16</v>
      </c>
      <c r="AG19" s="18">
        <f>[1]Лист2!$Q161</f>
        <v>0</v>
      </c>
      <c r="AH19" s="17">
        <f>[1]Лист2!$Q15</f>
        <v>0</v>
      </c>
      <c r="AI19" s="18">
        <f>[1]Лист2!$R161</f>
        <v>0</v>
      </c>
      <c r="AJ19" s="17">
        <f>[1]Лист2!$R15</f>
        <v>0</v>
      </c>
      <c r="AK19" s="18">
        <f>[1]Лист2!$T161</f>
        <v>0</v>
      </c>
      <c r="AL19" s="17">
        <f>[1]Лист2!$T15</f>
        <v>0</v>
      </c>
      <c r="AM19" s="17">
        <f t="shared" si="8"/>
        <v>5265627.66</v>
      </c>
      <c r="AN19" s="17">
        <f t="shared" si="9"/>
        <v>8063.5</v>
      </c>
      <c r="AO19" s="18">
        <f>[1]Лист2!$W161</f>
        <v>25</v>
      </c>
      <c r="AP19" s="17">
        <f>[1]Лист2!$W15</f>
        <v>8063.5</v>
      </c>
      <c r="AQ19" s="18">
        <f>[1]Лист2!$X161</f>
        <v>0</v>
      </c>
      <c r="AR19" s="17">
        <f>[1]Лист2!$X15</f>
        <v>0</v>
      </c>
      <c r="AS19" s="18">
        <f>[1]Лист2!$Y161</f>
        <v>0</v>
      </c>
      <c r="AT19" s="17">
        <f>[1]Лист2!$Y15</f>
        <v>0</v>
      </c>
      <c r="AU19" s="18">
        <f>[1]Лист2!$AC161</f>
        <v>0</v>
      </c>
      <c r="AV19" s="17">
        <f>[1]Лист2!$AC15</f>
        <v>0</v>
      </c>
      <c r="AW19" s="18">
        <f>[1]Лист2!$Z161</f>
        <v>137</v>
      </c>
      <c r="AX19" s="17">
        <f>[1]Лист2!$Z15</f>
        <v>5257564.1600000001</v>
      </c>
      <c r="AY19" s="18">
        <f>[1]Лист2!$AA161</f>
        <v>0</v>
      </c>
      <c r="AZ19" s="17">
        <f>[1]Лист2!$AA15</f>
        <v>0</v>
      </c>
      <c r="BA19" s="18">
        <f>[1]Лист2!$AB161</f>
        <v>0</v>
      </c>
      <c r="BB19" s="17">
        <f>[1]Лист2!$AB15</f>
        <v>0</v>
      </c>
      <c r="BC19" s="18">
        <f>[1]Лист2!$AD161</f>
        <v>0</v>
      </c>
      <c r="BD19" s="17">
        <f>[1]Лист2!$AD15</f>
        <v>0</v>
      </c>
      <c r="BE19" s="17">
        <f t="shared" si="10"/>
        <v>4731546.7300000004</v>
      </c>
      <c r="BF19" s="17">
        <f t="shared" si="11"/>
        <v>6128.26</v>
      </c>
      <c r="BG19" s="18">
        <f>[1]Лист2!$AG161</f>
        <v>19</v>
      </c>
      <c r="BH19" s="17">
        <f>[1]Лист2!$AG15</f>
        <v>6128.26</v>
      </c>
      <c r="BI19" s="18">
        <f>[1]Лист2!$AH161</f>
        <v>0</v>
      </c>
      <c r="BJ19" s="17">
        <f>[1]Лист2!$AH15</f>
        <v>0</v>
      </c>
      <c r="BK19" s="18">
        <f>[1]Лист2!$AI161</f>
        <v>0</v>
      </c>
      <c r="BL19" s="17">
        <f>[1]Лист2!$AI15</f>
        <v>0</v>
      </c>
      <c r="BM19" s="18">
        <f>[1]Лист2!$AM161</f>
        <v>0</v>
      </c>
      <c r="BN19" s="17">
        <f>[1]Лист2!$AM15</f>
        <v>0</v>
      </c>
      <c r="BO19" s="18">
        <f>[1]Лист2!$AJ161</f>
        <v>137</v>
      </c>
      <c r="BP19" s="17">
        <f>[1]Лист2!$AJ15</f>
        <v>4725418.47</v>
      </c>
      <c r="BQ19" s="18">
        <f>[1]Лист2!$AK161</f>
        <v>0</v>
      </c>
      <c r="BR19" s="17">
        <f>[1]Лист2!$AK15</f>
        <v>0</v>
      </c>
      <c r="BS19" s="18">
        <f>[1]Лист2!$AL161</f>
        <v>0</v>
      </c>
      <c r="BT19" s="17">
        <f>[1]Лист2!$AL15</f>
        <v>0</v>
      </c>
      <c r="BU19" s="18">
        <f>[1]Лист2!$AN161</f>
        <v>0</v>
      </c>
      <c r="BV19" s="17">
        <f>[1]Лист2!$AN15</f>
        <v>0</v>
      </c>
      <c r="BW19" s="17">
        <f t="shared" si="12"/>
        <v>5056264.08</v>
      </c>
      <c r="BX19" s="17">
        <f t="shared" si="13"/>
        <v>0</v>
      </c>
      <c r="BY19" s="18">
        <f>[1]Лист2!$AQ161</f>
        <v>0</v>
      </c>
      <c r="BZ19" s="17">
        <f>[1]Лист2!$AQ15</f>
        <v>0</v>
      </c>
      <c r="CA19" s="18">
        <f>[1]Лист2!$AR161</f>
        <v>0</v>
      </c>
      <c r="CB19" s="17">
        <f>[1]Лист2!$AR15</f>
        <v>0</v>
      </c>
      <c r="CC19" s="18">
        <f>[1]Лист2!$AS161</f>
        <v>0</v>
      </c>
      <c r="CD19" s="17">
        <f>[1]Лист2!$AS15</f>
        <v>0</v>
      </c>
      <c r="CE19" s="18">
        <f>[1]Лист2!$AW161</f>
        <v>0</v>
      </c>
      <c r="CF19" s="17">
        <f>[1]Лист2!$AW15</f>
        <v>0</v>
      </c>
      <c r="CG19" s="18">
        <f>[1]Лист2!$AT161</f>
        <v>149</v>
      </c>
      <c r="CH19" s="17">
        <f>[1]Лист2!$AT15</f>
        <v>5056264.08</v>
      </c>
      <c r="CI19" s="18">
        <f>[1]Лист2!$AU161</f>
        <v>0</v>
      </c>
      <c r="CJ19" s="17">
        <f>[1]Лист2!$AU15</f>
        <v>0</v>
      </c>
      <c r="CK19" s="18">
        <f>[1]Лист2!$AV161</f>
        <v>0</v>
      </c>
      <c r="CL19" s="17">
        <f>[1]Лист2!$AV15</f>
        <v>0</v>
      </c>
      <c r="CM19" s="18">
        <f>[1]Лист2!$AX161</f>
        <v>0</v>
      </c>
      <c r="CN19" s="17">
        <f>[1]Лист2!$AX15</f>
        <v>0</v>
      </c>
      <c r="CO19" s="37"/>
    </row>
    <row r="20" spans="1:93" x14ac:dyDescent="0.25">
      <c r="A20" s="27"/>
      <c r="B20" s="54" t="s">
        <v>11</v>
      </c>
      <c r="C20" s="17">
        <f t="shared" si="7"/>
        <v>0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7">
        <v>0</v>
      </c>
      <c r="K20" s="18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17">
        <v>0</v>
      </c>
      <c r="S20" s="18">
        <v>0</v>
      </c>
      <c r="T20" s="17">
        <v>0</v>
      </c>
      <c r="U20" s="17">
        <f t="shared" si="4"/>
        <v>0</v>
      </c>
      <c r="V20" s="17">
        <f t="shared" si="5"/>
        <v>0</v>
      </c>
      <c r="W20" s="18">
        <f>[1]Лист2!$M162</f>
        <v>0</v>
      </c>
      <c r="X20" s="17">
        <f>[1]Лист2!$M16</f>
        <v>0</v>
      </c>
      <c r="Y20" s="18">
        <f>[1]Лист2!$N162</f>
        <v>0</v>
      </c>
      <c r="Z20" s="17">
        <f>[1]Лист2!$N16</f>
        <v>0</v>
      </c>
      <c r="AA20" s="18">
        <f>[1]Лист2!$O162</f>
        <v>0</v>
      </c>
      <c r="AB20" s="17">
        <f>[1]Лист2!$O16</f>
        <v>0</v>
      </c>
      <c r="AC20" s="18">
        <f>[1]Лист2!$S162</f>
        <v>0</v>
      </c>
      <c r="AD20" s="17">
        <f>[1]Лист2!$S16</f>
        <v>0</v>
      </c>
      <c r="AE20" s="18">
        <f>[1]Лист2!$P162</f>
        <v>0</v>
      </c>
      <c r="AF20" s="17">
        <f>[1]Лист2!$P16</f>
        <v>0</v>
      </c>
      <c r="AG20" s="18">
        <f>[1]Лист2!$Q162</f>
        <v>0</v>
      </c>
      <c r="AH20" s="17">
        <f>[1]Лист2!$Q16</f>
        <v>0</v>
      </c>
      <c r="AI20" s="18">
        <f>[1]Лист2!$R162</f>
        <v>0</v>
      </c>
      <c r="AJ20" s="17">
        <f>[1]Лист2!$R16</f>
        <v>0</v>
      </c>
      <c r="AK20" s="18">
        <f>[1]Лист2!$T162</f>
        <v>0</v>
      </c>
      <c r="AL20" s="17">
        <f>[1]Лист2!$T16</f>
        <v>0</v>
      </c>
      <c r="AM20" s="17">
        <f t="shared" si="8"/>
        <v>0</v>
      </c>
      <c r="AN20" s="17">
        <f t="shared" si="9"/>
        <v>0</v>
      </c>
      <c r="AO20" s="18">
        <f>[1]Лист2!$W162</f>
        <v>0</v>
      </c>
      <c r="AP20" s="17">
        <f>[1]Лист2!$W16</f>
        <v>0</v>
      </c>
      <c r="AQ20" s="18">
        <f>[1]Лист2!$X162</f>
        <v>0</v>
      </c>
      <c r="AR20" s="17">
        <f>[1]Лист2!$X16</f>
        <v>0</v>
      </c>
      <c r="AS20" s="18">
        <f>[1]Лист2!$Y162</f>
        <v>0</v>
      </c>
      <c r="AT20" s="17">
        <f>[1]Лист2!$Y16</f>
        <v>0</v>
      </c>
      <c r="AU20" s="18">
        <f>[1]Лист2!$AC162</f>
        <v>0</v>
      </c>
      <c r="AV20" s="17">
        <f>[1]Лист2!$AC16</f>
        <v>0</v>
      </c>
      <c r="AW20" s="18">
        <f>[1]Лист2!$Z162</f>
        <v>0</v>
      </c>
      <c r="AX20" s="17">
        <f>[1]Лист2!$Z16</f>
        <v>0</v>
      </c>
      <c r="AY20" s="18">
        <f>[1]Лист2!$AA162</f>
        <v>0</v>
      </c>
      <c r="AZ20" s="17">
        <f>[1]Лист2!$AA16</f>
        <v>0</v>
      </c>
      <c r="BA20" s="18">
        <f>[1]Лист2!$AB162</f>
        <v>0</v>
      </c>
      <c r="BB20" s="17">
        <f>[1]Лист2!$AB16</f>
        <v>0</v>
      </c>
      <c r="BC20" s="18">
        <f>[1]Лист2!$AD162</f>
        <v>0</v>
      </c>
      <c r="BD20" s="17">
        <f>[1]Лист2!$AD16</f>
        <v>0</v>
      </c>
      <c r="BE20" s="17">
        <f t="shared" si="10"/>
        <v>0</v>
      </c>
      <c r="BF20" s="17">
        <f t="shared" si="11"/>
        <v>0</v>
      </c>
      <c r="BG20" s="18">
        <f>[1]Лист2!$AG162</f>
        <v>0</v>
      </c>
      <c r="BH20" s="17">
        <f>[1]Лист2!$AG16</f>
        <v>0</v>
      </c>
      <c r="BI20" s="18">
        <f>[1]Лист2!$AH162</f>
        <v>0</v>
      </c>
      <c r="BJ20" s="17">
        <f>[1]Лист2!$AH16</f>
        <v>0</v>
      </c>
      <c r="BK20" s="18">
        <f>[1]Лист2!$AI162</f>
        <v>0</v>
      </c>
      <c r="BL20" s="17">
        <f>[1]Лист2!$AI16</f>
        <v>0</v>
      </c>
      <c r="BM20" s="18">
        <f>[1]Лист2!$AM162</f>
        <v>0</v>
      </c>
      <c r="BN20" s="17">
        <f>[1]Лист2!$AM16</f>
        <v>0</v>
      </c>
      <c r="BO20" s="18">
        <f>[1]Лист2!$AJ162</f>
        <v>0</v>
      </c>
      <c r="BP20" s="17">
        <f>[1]Лист2!$AJ16</f>
        <v>0</v>
      </c>
      <c r="BQ20" s="18">
        <f>[1]Лист2!$AK162</f>
        <v>0</v>
      </c>
      <c r="BR20" s="17">
        <f>[1]Лист2!$AK16</f>
        <v>0</v>
      </c>
      <c r="BS20" s="18">
        <f>[1]Лист2!$AL162</f>
        <v>0</v>
      </c>
      <c r="BT20" s="17">
        <f>[1]Лист2!$AL16</f>
        <v>0</v>
      </c>
      <c r="BU20" s="18">
        <f>[1]Лист2!$AN162</f>
        <v>0</v>
      </c>
      <c r="BV20" s="17">
        <f>[1]Лист2!$AN16</f>
        <v>0</v>
      </c>
      <c r="BW20" s="17">
        <f t="shared" si="12"/>
        <v>0</v>
      </c>
      <c r="BX20" s="17">
        <f t="shared" si="13"/>
        <v>0</v>
      </c>
      <c r="BY20" s="18">
        <f>[1]Лист2!$AQ162</f>
        <v>0</v>
      </c>
      <c r="BZ20" s="17">
        <f>[1]Лист2!$AQ16</f>
        <v>0</v>
      </c>
      <c r="CA20" s="18">
        <f>[1]Лист2!$AR162</f>
        <v>0</v>
      </c>
      <c r="CB20" s="17">
        <f>[1]Лист2!$AR16</f>
        <v>0</v>
      </c>
      <c r="CC20" s="18">
        <f>[1]Лист2!$AS162</f>
        <v>0</v>
      </c>
      <c r="CD20" s="17">
        <f>[1]Лист2!$AS16</f>
        <v>0</v>
      </c>
      <c r="CE20" s="18">
        <f>[1]Лист2!$AW162</f>
        <v>0</v>
      </c>
      <c r="CF20" s="17">
        <f>[1]Лист2!$AW16</f>
        <v>0</v>
      </c>
      <c r="CG20" s="18">
        <f>[1]Лист2!$AT162</f>
        <v>0</v>
      </c>
      <c r="CH20" s="17">
        <f>[1]Лист2!$AT16</f>
        <v>0</v>
      </c>
      <c r="CI20" s="18">
        <f>[1]Лист2!$AU162</f>
        <v>0</v>
      </c>
      <c r="CJ20" s="17">
        <f>[1]Лист2!$AU16</f>
        <v>0</v>
      </c>
      <c r="CK20" s="18">
        <f>[1]Лист2!$AV162</f>
        <v>0</v>
      </c>
      <c r="CL20" s="17">
        <f>[1]Лист2!$AV16</f>
        <v>0</v>
      </c>
      <c r="CM20" s="18">
        <f>[1]Лист2!$AX162</f>
        <v>0</v>
      </c>
      <c r="CN20" s="17">
        <f>[1]Лист2!$AX16</f>
        <v>0</v>
      </c>
      <c r="CO20" s="37"/>
    </row>
    <row r="21" spans="1:93" ht="30" x14ac:dyDescent="0.25">
      <c r="A21" s="27">
        <f>1+A19</f>
        <v>10</v>
      </c>
      <c r="B21" s="29" t="s">
        <v>12</v>
      </c>
      <c r="C21" s="17">
        <f t="shared" si="7"/>
        <v>49808053.439999998</v>
      </c>
      <c r="D21" s="17">
        <v>18028993.460000001</v>
      </c>
      <c r="E21" s="18">
        <v>6234</v>
      </c>
      <c r="F21" s="17">
        <v>2946616.81</v>
      </c>
      <c r="G21" s="18">
        <v>3316</v>
      </c>
      <c r="H21" s="17">
        <v>1536742.43</v>
      </c>
      <c r="I21" s="18">
        <v>12541</v>
      </c>
      <c r="J21" s="17">
        <v>13545634.220000001</v>
      </c>
      <c r="K21" s="18">
        <v>355</v>
      </c>
      <c r="L21" s="17">
        <v>5108226.16</v>
      </c>
      <c r="M21" s="18">
        <v>983</v>
      </c>
      <c r="N21" s="17">
        <v>26670833.82</v>
      </c>
      <c r="O21" s="18">
        <v>0</v>
      </c>
      <c r="P21" s="17">
        <v>0</v>
      </c>
      <c r="Q21" s="18">
        <v>6</v>
      </c>
      <c r="R21" s="17">
        <v>818582</v>
      </c>
      <c r="S21" s="18">
        <v>0</v>
      </c>
      <c r="T21" s="17">
        <v>0</v>
      </c>
      <c r="U21" s="17">
        <f t="shared" si="4"/>
        <v>11168039.09</v>
      </c>
      <c r="V21" s="17">
        <f t="shared" si="5"/>
        <v>4669252.0199999996</v>
      </c>
      <c r="W21" s="18">
        <f>[1]Лист2!$M163</f>
        <v>1672</v>
      </c>
      <c r="X21" s="17">
        <f>[1]Лист2!$M17</f>
        <v>815090.69</v>
      </c>
      <c r="Y21" s="18">
        <f>[1]Лист2!$N163</f>
        <v>961</v>
      </c>
      <c r="Z21" s="17">
        <f>[1]Лист2!$N17</f>
        <v>450471.23</v>
      </c>
      <c r="AA21" s="18">
        <f>[1]Лист2!$O163</f>
        <v>3082</v>
      </c>
      <c r="AB21" s="17">
        <f>[1]Лист2!$O17</f>
        <v>3403690.1</v>
      </c>
      <c r="AC21" s="18">
        <f>[1]Лист2!$S163</f>
        <v>67</v>
      </c>
      <c r="AD21" s="17">
        <f>[1]Лист2!$S17</f>
        <v>959248.8</v>
      </c>
      <c r="AE21" s="18">
        <f>[1]Лист2!$P163</f>
        <v>220</v>
      </c>
      <c r="AF21" s="17">
        <f>[1]Лист2!$P17</f>
        <v>5539538.2699999996</v>
      </c>
      <c r="AG21" s="18">
        <f>[1]Лист2!$Q163</f>
        <v>0</v>
      </c>
      <c r="AH21" s="17">
        <f>[1]Лист2!$Q17</f>
        <v>0</v>
      </c>
      <c r="AI21" s="18">
        <f>[1]Лист2!$R163</f>
        <v>0</v>
      </c>
      <c r="AJ21" s="17">
        <f>[1]Лист2!$R17</f>
        <v>0</v>
      </c>
      <c r="AK21" s="18">
        <f>[1]Лист2!$T163</f>
        <v>0</v>
      </c>
      <c r="AL21" s="17">
        <f>[1]Лист2!$T17</f>
        <v>0</v>
      </c>
      <c r="AM21" s="17">
        <f t="shared" si="8"/>
        <v>14054745.1</v>
      </c>
      <c r="AN21" s="17">
        <f t="shared" si="9"/>
        <v>4467437.92</v>
      </c>
      <c r="AO21" s="18">
        <f>[1]Лист2!$W163</f>
        <v>1548</v>
      </c>
      <c r="AP21" s="17">
        <f>[1]Лист2!$W17</f>
        <v>746103.59</v>
      </c>
      <c r="AQ21" s="18">
        <f>[1]Лист2!$X163</f>
        <v>735</v>
      </c>
      <c r="AR21" s="17">
        <f>[1]Лист2!$X17</f>
        <v>340701.28</v>
      </c>
      <c r="AS21" s="18">
        <f>[1]Лист2!$Y163</f>
        <v>3158</v>
      </c>
      <c r="AT21" s="17">
        <f>[1]Лист2!$Y17</f>
        <v>3380633.05</v>
      </c>
      <c r="AU21" s="18">
        <f>[1]Лист2!$AC163</f>
        <v>109</v>
      </c>
      <c r="AV21" s="17">
        <f>[1]Лист2!$AC17</f>
        <v>1548734.24</v>
      </c>
      <c r="AW21" s="18">
        <f>[1]Лист2!$Z163</f>
        <v>289</v>
      </c>
      <c r="AX21" s="17">
        <f>[1]Лист2!$Z17</f>
        <v>8038572.9400000004</v>
      </c>
      <c r="AY21" s="18">
        <f>[1]Лист2!$AA163</f>
        <v>0</v>
      </c>
      <c r="AZ21" s="17">
        <f>[1]Лист2!$AA17</f>
        <v>0</v>
      </c>
      <c r="BA21" s="18">
        <f>[1]Лист2!$AB163</f>
        <v>2</v>
      </c>
      <c r="BB21" s="17">
        <f>[1]Лист2!$AB17</f>
        <v>309386</v>
      </c>
      <c r="BC21" s="18">
        <f>[1]Лист2!$AD163</f>
        <v>0</v>
      </c>
      <c r="BD21" s="17">
        <f>[1]Лист2!$AD17</f>
        <v>0</v>
      </c>
      <c r="BE21" s="17">
        <f t="shared" si="10"/>
        <v>12058567.949999999</v>
      </c>
      <c r="BF21" s="17">
        <f t="shared" si="11"/>
        <v>4496585.7</v>
      </c>
      <c r="BG21" s="18">
        <f>[1]Лист2!$AG163</f>
        <v>1468</v>
      </c>
      <c r="BH21" s="17">
        <f>[1]Лист2!$AG17</f>
        <v>729274.01</v>
      </c>
      <c r="BI21" s="18">
        <f>[1]Лист2!$AH163</f>
        <v>814</v>
      </c>
      <c r="BJ21" s="17">
        <f>[1]Лист2!$AH17</f>
        <v>376679.05</v>
      </c>
      <c r="BK21" s="18">
        <f>[1]Лист2!$AI163</f>
        <v>2976</v>
      </c>
      <c r="BL21" s="17">
        <f>[1]Лист2!$AI17</f>
        <v>3390632.64</v>
      </c>
      <c r="BM21" s="18">
        <f>[1]Лист2!$AM163</f>
        <v>88</v>
      </c>
      <c r="BN21" s="17">
        <f>[1]Лист2!$AM17</f>
        <v>1249987.07</v>
      </c>
      <c r="BO21" s="18">
        <f>[1]Лист2!$AJ163</f>
        <v>230</v>
      </c>
      <c r="BP21" s="17">
        <f>[1]Лист2!$AJ17</f>
        <v>6311995.1799999997</v>
      </c>
      <c r="BQ21" s="18">
        <f>[1]Лист2!$AK163</f>
        <v>0</v>
      </c>
      <c r="BR21" s="17">
        <f>[1]Лист2!$AK17</f>
        <v>0</v>
      </c>
      <c r="BS21" s="18">
        <f>[1]Лист2!$AL163</f>
        <v>2</v>
      </c>
      <c r="BT21" s="17">
        <f>[1]Лист2!$AL17</f>
        <v>254598</v>
      </c>
      <c r="BU21" s="18">
        <f>[1]Лист2!$AN163</f>
        <v>0</v>
      </c>
      <c r="BV21" s="17">
        <f>[1]Лист2!$AN17</f>
        <v>0</v>
      </c>
      <c r="BW21" s="17">
        <f t="shared" si="12"/>
        <v>12526701.300000001</v>
      </c>
      <c r="BX21" s="17">
        <f t="shared" si="13"/>
        <v>4395717.82</v>
      </c>
      <c r="BY21" s="18">
        <f>[1]Лист2!$AQ163</f>
        <v>1546</v>
      </c>
      <c r="BZ21" s="17">
        <f>[1]Лист2!$AQ17</f>
        <v>656148.52</v>
      </c>
      <c r="CA21" s="18">
        <f>[1]Лист2!$AR163</f>
        <v>806</v>
      </c>
      <c r="CB21" s="17">
        <f>[1]Лист2!$AR17</f>
        <v>368890.87</v>
      </c>
      <c r="CC21" s="18">
        <f>[1]Лист2!$AS163</f>
        <v>3325</v>
      </c>
      <c r="CD21" s="17">
        <f>[1]Лист2!$AS17</f>
        <v>3370678.43</v>
      </c>
      <c r="CE21" s="18">
        <f>[1]Лист2!$AW163</f>
        <v>91</v>
      </c>
      <c r="CF21" s="17">
        <f>[1]Лист2!$AW17</f>
        <v>1350256.05</v>
      </c>
      <c r="CG21" s="18">
        <f>[1]Лист2!$AT163</f>
        <v>244</v>
      </c>
      <c r="CH21" s="17">
        <f>[1]Лист2!$AT17</f>
        <v>6780727.4299999997</v>
      </c>
      <c r="CI21" s="18">
        <f>[1]Лист2!$AU163</f>
        <v>0</v>
      </c>
      <c r="CJ21" s="17">
        <f>[1]Лист2!$AU17</f>
        <v>0</v>
      </c>
      <c r="CK21" s="18">
        <f>[1]Лист2!$AV163</f>
        <v>2</v>
      </c>
      <c r="CL21" s="17">
        <f>[1]Лист2!$AV17</f>
        <v>254598</v>
      </c>
      <c r="CM21" s="18">
        <f>[1]Лист2!$AX163</f>
        <v>0</v>
      </c>
      <c r="CN21" s="17">
        <f>[1]Лист2!$AX17</f>
        <v>0</v>
      </c>
      <c r="CO21" s="37"/>
    </row>
    <row r="22" spans="1:93" ht="30" x14ac:dyDescent="0.25">
      <c r="A22" s="27">
        <f t="shared" ref="A22:A48" si="14">1+A21</f>
        <v>11</v>
      </c>
      <c r="B22" s="29" t="s">
        <v>13</v>
      </c>
      <c r="C22" s="17">
        <f t="shared" si="7"/>
        <v>42662838.840000004</v>
      </c>
      <c r="D22" s="17">
        <v>997443.08</v>
      </c>
      <c r="E22" s="18">
        <v>58</v>
      </c>
      <c r="F22" s="17">
        <v>16208.56</v>
      </c>
      <c r="G22" s="18">
        <v>1624</v>
      </c>
      <c r="H22" s="17">
        <v>830409.84</v>
      </c>
      <c r="I22" s="18">
        <v>180</v>
      </c>
      <c r="J22" s="17">
        <v>150824.68</v>
      </c>
      <c r="K22" s="18">
        <v>0</v>
      </c>
      <c r="L22" s="17">
        <v>0</v>
      </c>
      <c r="M22" s="18">
        <v>1245</v>
      </c>
      <c r="N22" s="17">
        <v>41665395.759999998</v>
      </c>
      <c r="O22" s="18">
        <v>0</v>
      </c>
      <c r="P22" s="17">
        <v>0</v>
      </c>
      <c r="Q22" s="18">
        <v>13</v>
      </c>
      <c r="R22" s="17">
        <v>2021610.74</v>
      </c>
      <c r="S22" s="18">
        <v>0</v>
      </c>
      <c r="T22" s="17">
        <v>0</v>
      </c>
      <c r="U22" s="17">
        <f t="shared" si="4"/>
        <v>11375662.57</v>
      </c>
      <c r="V22" s="17">
        <f t="shared" si="5"/>
        <v>258453.42</v>
      </c>
      <c r="W22" s="18">
        <f>[1]Лист2!$M164</f>
        <v>15</v>
      </c>
      <c r="X22" s="17">
        <f>[1]Лист2!$M18</f>
        <v>4043.33</v>
      </c>
      <c r="Y22" s="18">
        <f>[1]Лист2!$N164</f>
        <v>402</v>
      </c>
      <c r="Z22" s="17">
        <f>[1]Лист2!$N18</f>
        <v>205027.01</v>
      </c>
      <c r="AA22" s="18">
        <f>[1]Лист2!$O164</f>
        <v>57</v>
      </c>
      <c r="AB22" s="17">
        <f>[1]Лист2!$O18</f>
        <v>49383.08</v>
      </c>
      <c r="AC22" s="18">
        <f>[1]Лист2!$S164</f>
        <v>0</v>
      </c>
      <c r="AD22" s="17">
        <f>[1]Лист2!$S18</f>
        <v>0</v>
      </c>
      <c r="AE22" s="18">
        <f>[1]Лист2!$P164</f>
        <v>360</v>
      </c>
      <c r="AF22" s="17">
        <f>[1]Лист2!$P18</f>
        <v>11117209.15</v>
      </c>
      <c r="AG22" s="18">
        <f>[1]Лист2!$Q164</f>
        <v>0</v>
      </c>
      <c r="AH22" s="17">
        <f>[1]Лист2!$Q18</f>
        <v>0</v>
      </c>
      <c r="AI22" s="18">
        <f>[1]Лист2!$R164</f>
        <v>5</v>
      </c>
      <c r="AJ22" s="17">
        <f>[1]Лист2!$R18</f>
        <v>853505.74</v>
      </c>
      <c r="AK22" s="18">
        <f>[1]Лист2!$T164</f>
        <v>0</v>
      </c>
      <c r="AL22" s="17">
        <f>[1]Лист2!$T18</f>
        <v>0</v>
      </c>
      <c r="AM22" s="17">
        <f t="shared" si="8"/>
        <v>12695014.15</v>
      </c>
      <c r="AN22" s="17">
        <f t="shared" si="9"/>
        <v>152066.74</v>
      </c>
      <c r="AO22" s="18">
        <f>[1]Лист2!$W164</f>
        <v>25</v>
      </c>
      <c r="AP22" s="17">
        <f>[1]Лист2!$W18</f>
        <v>7220.19</v>
      </c>
      <c r="AQ22" s="18">
        <f>[1]Лист2!$X164</f>
        <v>244</v>
      </c>
      <c r="AR22" s="17">
        <f>[1]Лист2!$X18</f>
        <v>125272.75</v>
      </c>
      <c r="AS22" s="18">
        <f>[1]Лист2!$Y164</f>
        <v>23</v>
      </c>
      <c r="AT22" s="17">
        <f>[1]Лист2!$Y18</f>
        <v>19573.8</v>
      </c>
      <c r="AU22" s="18">
        <f>[1]Лист2!$AC164</f>
        <v>0</v>
      </c>
      <c r="AV22" s="17">
        <f>[1]Лист2!$AC18</f>
        <v>0</v>
      </c>
      <c r="AW22" s="18">
        <f>[1]Лист2!$Z164</f>
        <v>325</v>
      </c>
      <c r="AX22" s="17">
        <f>[1]Лист2!$Z18</f>
        <v>12542947.41</v>
      </c>
      <c r="AY22" s="18">
        <f>[1]Лист2!$AA164</f>
        <v>0</v>
      </c>
      <c r="AZ22" s="17">
        <f>[1]Лист2!$AA18</f>
        <v>0</v>
      </c>
      <c r="BA22" s="18">
        <f>[1]Лист2!$AB164</f>
        <v>0</v>
      </c>
      <c r="BB22" s="17">
        <f>[1]Лист2!$AB18</f>
        <v>0</v>
      </c>
      <c r="BC22" s="18">
        <f>[1]Лист2!$AD164</f>
        <v>0</v>
      </c>
      <c r="BD22" s="17">
        <f>[1]Лист2!$AD18</f>
        <v>0</v>
      </c>
      <c r="BE22" s="17">
        <f t="shared" si="10"/>
        <v>9590765.0600000005</v>
      </c>
      <c r="BF22" s="17">
        <f t="shared" si="11"/>
        <v>230368.86</v>
      </c>
      <c r="BG22" s="18">
        <f>[1]Лист2!$AG164</f>
        <v>15</v>
      </c>
      <c r="BH22" s="17">
        <f>[1]Лист2!$AG18</f>
        <v>4044</v>
      </c>
      <c r="BI22" s="18">
        <f>[1]Лист2!$AH164</f>
        <v>406</v>
      </c>
      <c r="BJ22" s="17">
        <f>[1]Лист2!$AH18</f>
        <v>207612.16</v>
      </c>
      <c r="BK22" s="18">
        <f>[1]Лист2!$AI164</f>
        <v>22</v>
      </c>
      <c r="BL22" s="17">
        <f>[1]Лист2!$AI18</f>
        <v>18712.7</v>
      </c>
      <c r="BM22" s="18">
        <f>[1]Лист2!$AM164</f>
        <v>0</v>
      </c>
      <c r="BN22" s="17">
        <f>[1]Лист2!$AM18</f>
        <v>0</v>
      </c>
      <c r="BO22" s="18">
        <f>[1]Лист2!$AJ164</f>
        <v>340</v>
      </c>
      <c r="BP22" s="17">
        <f>[1]Лист2!$AJ18</f>
        <v>9360396.1999999993</v>
      </c>
      <c r="BQ22" s="18">
        <f>[1]Лист2!$AK164</f>
        <v>0</v>
      </c>
      <c r="BR22" s="17">
        <f>[1]Лист2!$AK18</f>
        <v>0</v>
      </c>
      <c r="BS22" s="18">
        <f>[1]Лист2!$AL164</f>
        <v>2</v>
      </c>
      <c r="BT22" s="17">
        <f>[1]Лист2!$AL18</f>
        <v>314600</v>
      </c>
      <c r="BU22" s="18">
        <f>[1]Лист2!$AN164</f>
        <v>0</v>
      </c>
      <c r="BV22" s="17">
        <f>[1]Лист2!$AN18</f>
        <v>0</v>
      </c>
      <c r="BW22" s="17">
        <f t="shared" si="12"/>
        <v>9001397.0600000005</v>
      </c>
      <c r="BX22" s="17">
        <f t="shared" si="13"/>
        <v>356554.06</v>
      </c>
      <c r="BY22" s="18">
        <f>[1]Лист2!$AQ164</f>
        <v>3</v>
      </c>
      <c r="BZ22" s="17">
        <f>[1]Лист2!$AQ18</f>
        <v>901.04</v>
      </c>
      <c r="CA22" s="18">
        <f>[1]Лист2!$AR164</f>
        <v>572</v>
      </c>
      <c r="CB22" s="17">
        <f>[1]Лист2!$AR18</f>
        <v>292497.91999999998</v>
      </c>
      <c r="CC22" s="18">
        <f>[1]Лист2!$AS164</f>
        <v>78</v>
      </c>
      <c r="CD22" s="17">
        <f>[1]Лист2!$AS18</f>
        <v>63155.1</v>
      </c>
      <c r="CE22" s="18">
        <f>[1]Лист2!$AW164</f>
        <v>0</v>
      </c>
      <c r="CF22" s="17">
        <f>[1]Лист2!$AW18</f>
        <v>0</v>
      </c>
      <c r="CG22" s="18">
        <f>[1]Лист2!$AT164</f>
        <v>220</v>
      </c>
      <c r="CH22" s="17">
        <f>[1]Лист2!$AT18</f>
        <v>8644843</v>
      </c>
      <c r="CI22" s="18">
        <f>[1]Лист2!$AU164</f>
        <v>0</v>
      </c>
      <c r="CJ22" s="17">
        <f>[1]Лист2!$AU18</f>
        <v>0</v>
      </c>
      <c r="CK22" s="18">
        <f>[1]Лист2!$AV164</f>
        <v>6</v>
      </c>
      <c r="CL22" s="17">
        <f>[1]Лист2!$AV18</f>
        <v>853505</v>
      </c>
      <c r="CM22" s="18">
        <f>[1]Лист2!$AX164</f>
        <v>0</v>
      </c>
      <c r="CN22" s="17">
        <f>[1]Лист2!$AX18</f>
        <v>0</v>
      </c>
      <c r="CO22" s="37"/>
    </row>
    <row r="23" spans="1:93" x14ac:dyDescent="0.25">
      <c r="A23" s="27">
        <f t="shared" si="14"/>
        <v>12</v>
      </c>
      <c r="B23" s="29" t="s">
        <v>14</v>
      </c>
      <c r="C23" s="17">
        <f t="shared" si="7"/>
        <v>20866620.510000002</v>
      </c>
      <c r="D23" s="17">
        <v>1513831.31</v>
      </c>
      <c r="E23" s="18">
        <v>1102</v>
      </c>
      <c r="F23" s="17">
        <v>216110.25</v>
      </c>
      <c r="G23" s="18">
        <v>0</v>
      </c>
      <c r="H23" s="17">
        <v>0</v>
      </c>
      <c r="I23" s="18">
        <v>1662</v>
      </c>
      <c r="J23" s="17">
        <v>1297721.06</v>
      </c>
      <c r="K23" s="18">
        <v>65</v>
      </c>
      <c r="L23" s="17">
        <v>718579.88</v>
      </c>
      <c r="M23" s="18">
        <v>674</v>
      </c>
      <c r="N23" s="17">
        <v>18634209.32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17">
        <f t="shared" si="4"/>
        <v>6392450.2800000003</v>
      </c>
      <c r="V23" s="17">
        <f t="shared" si="5"/>
        <v>606888.94999999995</v>
      </c>
      <c r="W23" s="18">
        <f>[1]Лист2!$M165</f>
        <v>276</v>
      </c>
      <c r="X23" s="17">
        <f>[1]Лист2!$M19</f>
        <v>44302.78</v>
      </c>
      <c r="Y23" s="18">
        <f>[1]Лист2!$N165</f>
        <v>0</v>
      </c>
      <c r="Z23" s="17">
        <f>[1]Лист2!$N19</f>
        <v>0</v>
      </c>
      <c r="AA23" s="18">
        <f>[1]Лист2!$O165</f>
        <v>653</v>
      </c>
      <c r="AB23" s="17">
        <f>[1]Лист2!$O19</f>
        <v>562586.17000000004</v>
      </c>
      <c r="AC23" s="18">
        <f>[1]Лист2!$S165</f>
        <v>17</v>
      </c>
      <c r="AD23" s="17">
        <f>[1]Лист2!$S19</f>
        <v>204052.6</v>
      </c>
      <c r="AE23" s="18">
        <f>[1]Лист2!$P165</f>
        <v>227</v>
      </c>
      <c r="AF23" s="17">
        <f>[1]Лист2!$P19</f>
        <v>5581508.7300000004</v>
      </c>
      <c r="AG23" s="18">
        <f>[1]Лист2!$Q165</f>
        <v>0</v>
      </c>
      <c r="AH23" s="17">
        <f>[1]Лист2!$Q19</f>
        <v>0</v>
      </c>
      <c r="AI23" s="18">
        <f>[1]Лист2!$R165</f>
        <v>0</v>
      </c>
      <c r="AJ23" s="17">
        <f>[1]Лист2!$R19</f>
        <v>0</v>
      </c>
      <c r="AK23" s="18">
        <f>[1]Лист2!$T165</f>
        <v>0</v>
      </c>
      <c r="AL23" s="17">
        <f>[1]Лист2!$T19</f>
        <v>0</v>
      </c>
      <c r="AM23" s="17">
        <f t="shared" si="8"/>
        <v>3454322.6</v>
      </c>
      <c r="AN23" s="17">
        <f t="shared" si="9"/>
        <v>165520.76</v>
      </c>
      <c r="AO23" s="18">
        <f>[1]Лист2!$W165</f>
        <v>262</v>
      </c>
      <c r="AP23" s="17">
        <f>[1]Лист2!$W19</f>
        <v>58198.11</v>
      </c>
      <c r="AQ23" s="18">
        <f>[1]Лист2!$X165</f>
        <v>0</v>
      </c>
      <c r="AR23" s="17">
        <f>[1]Лист2!$X19</f>
        <v>0</v>
      </c>
      <c r="AS23" s="18">
        <f>[1]Лист2!$Y165</f>
        <v>189</v>
      </c>
      <c r="AT23" s="17">
        <f>[1]Лист2!$Y19</f>
        <v>107322.65</v>
      </c>
      <c r="AU23" s="18">
        <f>[1]Лист2!$AC165</f>
        <v>16</v>
      </c>
      <c r="AV23" s="17">
        <f>[1]Лист2!$AC19</f>
        <v>164634.07999999999</v>
      </c>
      <c r="AW23" s="18">
        <f>[1]Лист2!$Z165</f>
        <v>76</v>
      </c>
      <c r="AX23" s="17">
        <f>[1]Лист2!$Z19</f>
        <v>3124167.76</v>
      </c>
      <c r="AY23" s="18">
        <f>[1]Лист2!$AA165</f>
        <v>0</v>
      </c>
      <c r="AZ23" s="17">
        <f>[1]Лист2!$AA19</f>
        <v>0</v>
      </c>
      <c r="BA23" s="18">
        <f>[1]Лист2!$AB165</f>
        <v>0</v>
      </c>
      <c r="BB23" s="17">
        <f>[1]Лист2!$AB19</f>
        <v>0</v>
      </c>
      <c r="BC23" s="18">
        <f>[1]Лист2!$AD165</f>
        <v>0</v>
      </c>
      <c r="BD23" s="17">
        <f>[1]Лист2!$AD19</f>
        <v>0</v>
      </c>
      <c r="BE23" s="17">
        <f t="shared" si="10"/>
        <v>5706465.7199999997</v>
      </c>
      <c r="BF23" s="17">
        <f t="shared" si="11"/>
        <v>376547.81</v>
      </c>
      <c r="BG23" s="18">
        <f>[1]Лист2!$AG165</f>
        <v>282</v>
      </c>
      <c r="BH23" s="17">
        <f>[1]Лист2!$AG19</f>
        <v>56811.54</v>
      </c>
      <c r="BI23" s="18">
        <f>[1]Лист2!$AH165</f>
        <v>0</v>
      </c>
      <c r="BJ23" s="17">
        <f>[1]Лист2!$AH19</f>
        <v>0</v>
      </c>
      <c r="BK23" s="18">
        <f>[1]Лист2!$AI165</f>
        <v>410</v>
      </c>
      <c r="BL23" s="17">
        <f>[1]Лист2!$AI19</f>
        <v>319736.27</v>
      </c>
      <c r="BM23" s="18">
        <f>[1]Лист2!$AM165</f>
        <v>16</v>
      </c>
      <c r="BN23" s="17">
        <f>[1]Лист2!$AM19</f>
        <v>174946.6</v>
      </c>
      <c r="BO23" s="18">
        <f>[1]Лист2!$AJ165</f>
        <v>189</v>
      </c>
      <c r="BP23" s="17">
        <f>[1]Лист2!$AJ19</f>
        <v>5154971.3099999996</v>
      </c>
      <c r="BQ23" s="18">
        <f>[1]Лист2!$AK165</f>
        <v>0</v>
      </c>
      <c r="BR23" s="17">
        <f>[1]Лист2!$AK19</f>
        <v>0</v>
      </c>
      <c r="BS23" s="18">
        <f>[1]Лист2!$AL165</f>
        <v>0</v>
      </c>
      <c r="BT23" s="17">
        <f>[1]Лист2!$AL19</f>
        <v>0</v>
      </c>
      <c r="BU23" s="18">
        <f>[1]Лист2!$AN165</f>
        <v>0</v>
      </c>
      <c r="BV23" s="17">
        <f>[1]Лист2!$AN19</f>
        <v>0</v>
      </c>
      <c r="BW23" s="17">
        <f t="shared" si="12"/>
        <v>5313381.91</v>
      </c>
      <c r="BX23" s="17">
        <f t="shared" si="13"/>
        <v>364873.79</v>
      </c>
      <c r="BY23" s="18">
        <f>[1]Лист2!$AQ165</f>
        <v>282</v>
      </c>
      <c r="BZ23" s="17">
        <f>[1]Лист2!$AQ19</f>
        <v>56797.82</v>
      </c>
      <c r="CA23" s="18">
        <f>[1]Лист2!$AR165</f>
        <v>0</v>
      </c>
      <c r="CB23" s="17">
        <f>[1]Лист2!$AR19</f>
        <v>0</v>
      </c>
      <c r="CC23" s="18">
        <f>[1]Лист2!$AS165</f>
        <v>410</v>
      </c>
      <c r="CD23" s="17">
        <f>[1]Лист2!$AS19</f>
        <v>308075.96999999997</v>
      </c>
      <c r="CE23" s="18">
        <f>[1]Лист2!$AW165</f>
        <v>16</v>
      </c>
      <c r="CF23" s="17">
        <f>[1]Лист2!$AW19</f>
        <v>174946.6</v>
      </c>
      <c r="CG23" s="18">
        <f>[1]Лист2!$AT165</f>
        <v>182</v>
      </c>
      <c r="CH23" s="17">
        <f>[1]Лист2!$AT19</f>
        <v>4773561.5199999996</v>
      </c>
      <c r="CI23" s="18">
        <f>[1]Лист2!$AU165</f>
        <v>0</v>
      </c>
      <c r="CJ23" s="17">
        <f>[1]Лист2!$AU19</f>
        <v>0</v>
      </c>
      <c r="CK23" s="18">
        <f>[1]Лист2!$AV165</f>
        <v>0</v>
      </c>
      <c r="CL23" s="17">
        <f>[1]Лист2!$AV19</f>
        <v>0</v>
      </c>
      <c r="CM23" s="18">
        <f>[1]Лист2!$AX165</f>
        <v>0</v>
      </c>
      <c r="CN23" s="17">
        <f>[1]Лист2!$AX19</f>
        <v>0</v>
      </c>
      <c r="CO23" s="37"/>
    </row>
    <row r="24" spans="1:93" x14ac:dyDescent="0.25">
      <c r="A24" s="27">
        <f t="shared" si="14"/>
        <v>13</v>
      </c>
      <c r="B24" s="29" t="s">
        <v>15</v>
      </c>
      <c r="C24" s="17">
        <f t="shared" si="7"/>
        <v>19074995.440000001</v>
      </c>
      <c r="D24" s="17">
        <v>11205712.23</v>
      </c>
      <c r="E24" s="18">
        <v>11113</v>
      </c>
      <c r="F24" s="17">
        <v>3344275.16</v>
      </c>
      <c r="G24" s="18">
        <v>1785</v>
      </c>
      <c r="H24" s="17">
        <v>906227.63</v>
      </c>
      <c r="I24" s="18">
        <v>7443</v>
      </c>
      <c r="J24" s="17">
        <v>6955209.4400000004</v>
      </c>
      <c r="K24" s="18">
        <v>129</v>
      </c>
      <c r="L24" s="17">
        <v>1479509.56</v>
      </c>
      <c r="M24" s="18">
        <v>356</v>
      </c>
      <c r="N24" s="17">
        <v>6389773.6500000004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17">
        <f t="shared" si="4"/>
        <v>4909522.7</v>
      </c>
      <c r="V24" s="17">
        <f t="shared" si="5"/>
        <v>2339987.0099999998</v>
      </c>
      <c r="W24" s="18">
        <f>[1]Лист2!$M166</f>
        <v>2400</v>
      </c>
      <c r="X24" s="17">
        <f>[1]Лист2!$M20</f>
        <v>797952.36</v>
      </c>
      <c r="Y24" s="18">
        <f>[1]Лист2!$N166</f>
        <v>434</v>
      </c>
      <c r="Z24" s="17">
        <f>[1]Лист2!$N20</f>
        <v>223131.35</v>
      </c>
      <c r="AA24" s="18">
        <f>[1]Лист2!$O166</f>
        <v>1256</v>
      </c>
      <c r="AB24" s="17">
        <f>[1]Лист2!$O20</f>
        <v>1318903.3</v>
      </c>
      <c r="AC24" s="18">
        <f>[1]Лист2!$S166</f>
        <v>23</v>
      </c>
      <c r="AD24" s="17">
        <f>[1]Лист2!$S20</f>
        <v>267625.12</v>
      </c>
      <c r="AE24" s="18">
        <f>[1]Лист2!$P166</f>
        <v>105</v>
      </c>
      <c r="AF24" s="17">
        <f>[1]Лист2!$P20</f>
        <v>2301910.5699999998</v>
      </c>
      <c r="AG24" s="18">
        <f>[1]Лист2!$Q166</f>
        <v>0</v>
      </c>
      <c r="AH24" s="17">
        <f>[1]Лист2!$Q20</f>
        <v>0</v>
      </c>
      <c r="AI24" s="18">
        <f>[1]Лист2!$R166</f>
        <v>0</v>
      </c>
      <c r="AJ24" s="17">
        <f>[1]Лист2!$R20</f>
        <v>0</v>
      </c>
      <c r="AK24" s="18">
        <f>[1]Лист2!$T166</f>
        <v>0</v>
      </c>
      <c r="AL24" s="17">
        <f>[1]Лист2!$T20</f>
        <v>0</v>
      </c>
      <c r="AM24" s="17">
        <f t="shared" si="8"/>
        <v>5350123.99</v>
      </c>
      <c r="AN24" s="17">
        <f t="shared" si="9"/>
        <v>2802474.24</v>
      </c>
      <c r="AO24" s="18">
        <f>[1]Лист2!$W166</f>
        <v>2830</v>
      </c>
      <c r="AP24" s="17">
        <f>[1]Лист2!$W20</f>
        <v>837204.67</v>
      </c>
      <c r="AQ24" s="18">
        <f>[1]Лист2!$X166</f>
        <v>447</v>
      </c>
      <c r="AR24" s="17">
        <f>[1]Лист2!$X20</f>
        <v>226386.24</v>
      </c>
      <c r="AS24" s="18">
        <f>[1]Лист2!$Y166</f>
        <v>1860</v>
      </c>
      <c r="AT24" s="17">
        <f>[1]Лист2!$Y20</f>
        <v>1738883.33</v>
      </c>
      <c r="AU24" s="18">
        <f>[1]Лист2!$AC166</f>
        <v>42</v>
      </c>
      <c r="AV24" s="17">
        <f>[1]Лист2!$AC20</f>
        <v>466860.58</v>
      </c>
      <c r="AW24" s="18">
        <f>[1]Лист2!$Z166</f>
        <v>126</v>
      </c>
      <c r="AX24" s="17">
        <f>[1]Лист2!$Z20</f>
        <v>2080789.17</v>
      </c>
      <c r="AY24" s="18">
        <f>[1]Лист2!$AA166</f>
        <v>0</v>
      </c>
      <c r="AZ24" s="17">
        <f>[1]Лист2!$AA20</f>
        <v>0</v>
      </c>
      <c r="BA24" s="18">
        <f>[1]Лист2!$AB166</f>
        <v>0</v>
      </c>
      <c r="BB24" s="17">
        <f>[1]Лист2!$AB20</f>
        <v>0</v>
      </c>
      <c r="BC24" s="18">
        <f>[1]Лист2!$AD166</f>
        <v>0</v>
      </c>
      <c r="BD24" s="17">
        <f>[1]Лист2!$AD20</f>
        <v>0</v>
      </c>
      <c r="BE24" s="17">
        <f t="shared" si="10"/>
        <v>4369368.74</v>
      </c>
      <c r="BF24" s="17">
        <f t="shared" si="11"/>
        <v>2919769.5</v>
      </c>
      <c r="BG24" s="18">
        <f>[1]Лист2!$AG166</f>
        <v>2581</v>
      </c>
      <c r="BH24" s="17">
        <f>[1]Лист2!$AG20</f>
        <v>894480.22</v>
      </c>
      <c r="BI24" s="18">
        <f>[1]Лист2!$AH166</f>
        <v>394</v>
      </c>
      <c r="BJ24" s="17">
        <f>[1]Лист2!$AH20</f>
        <v>201439.2</v>
      </c>
      <c r="BK24" s="18">
        <f>[1]Лист2!$AI166</f>
        <v>1643</v>
      </c>
      <c r="BL24" s="17">
        <f>[1]Лист2!$AI20</f>
        <v>1823850.08</v>
      </c>
      <c r="BM24" s="18">
        <f>[1]Лист2!$AM166</f>
        <v>24</v>
      </c>
      <c r="BN24" s="17">
        <f>[1]Лист2!$AM20</f>
        <v>285259.27</v>
      </c>
      <c r="BO24" s="18">
        <f>[1]Лист2!$AJ166</f>
        <v>74</v>
      </c>
      <c r="BP24" s="17">
        <f>[1]Лист2!$AJ20</f>
        <v>1164339.97</v>
      </c>
      <c r="BQ24" s="18">
        <f>[1]Лист2!$AK166</f>
        <v>0</v>
      </c>
      <c r="BR24" s="17">
        <f>[1]Лист2!$AK20</f>
        <v>0</v>
      </c>
      <c r="BS24" s="18">
        <f>[1]Лист2!$AL166</f>
        <v>0</v>
      </c>
      <c r="BT24" s="17">
        <f>[1]Лист2!$AL20</f>
        <v>0</v>
      </c>
      <c r="BU24" s="18">
        <f>[1]Лист2!$AN166</f>
        <v>0</v>
      </c>
      <c r="BV24" s="17">
        <f>[1]Лист2!$AN20</f>
        <v>0</v>
      </c>
      <c r="BW24" s="17">
        <f t="shared" si="12"/>
        <v>4445980.01</v>
      </c>
      <c r="BX24" s="17">
        <f t="shared" si="13"/>
        <v>3143481.48</v>
      </c>
      <c r="BY24" s="18">
        <f>[1]Лист2!$AQ166</f>
        <v>3302</v>
      </c>
      <c r="BZ24" s="17">
        <f>[1]Лист2!$AQ20</f>
        <v>814637.91</v>
      </c>
      <c r="CA24" s="18">
        <f>[1]Лист2!$AR166</f>
        <v>510</v>
      </c>
      <c r="CB24" s="17">
        <f>[1]Лист2!$AR20</f>
        <v>255270.84</v>
      </c>
      <c r="CC24" s="18">
        <f>[1]Лист2!$AS166</f>
        <v>2684</v>
      </c>
      <c r="CD24" s="17">
        <f>[1]Лист2!$AS20</f>
        <v>2073572.73</v>
      </c>
      <c r="CE24" s="18">
        <f>[1]Лист2!$AW166</f>
        <v>40</v>
      </c>
      <c r="CF24" s="17">
        <f>[1]Лист2!$AW20</f>
        <v>459764.59</v>
      </c>
      <c r="CG24" s="18">
        <f>[1]Лист2!$AT166</f>
        <v>51</v>
      </c>
      <c r="CH24" s="17">
        <f>[1]Лист2!$AT20</f>
        <v>842733.94</v>
      </c>
      <c r="CI24" s="18">
        <f>[1]Лист2!$AU166</f>
        <v>0</v>
      </c>
      <c r="CJ24" s="17">
        <f>[1]Лист2!$AU20</f>
        <v>0</v>
      </c>
      <c r="CK24" s="18">
        <f>[1]Лист2!$AV166</f>
        <v>0</v>
      </c>
      <c r="CL24" s="17">
        <f>[1]Лист2!$AV20</f>
        <v>0</v>
      </c>
      <c r="CM24" s="18">
        <f>[1]Лист2!$AX166</f>
        <v>0</v>
      </c>
      <c r="CN24" s="17">
        <f>[1]Лист2!$AX20</f>
        <v>0</v>
      </c>
      <c r="CO24" s="37"/>
    </row>
    <row r="25" spans="1:93" x14ac:dyDescent="0.25">
      <c r="A25" s="27">
        <f t="shared" si="14"/>
        <v>14</v>
      </c>
      <c r="B25" s="29" t="s">
        <v>16</v>
      </c>
      <c r="C25" s="17">
        <f t="shared" si="7"/>
        <v>61902331.439999998</v>
      </c>
      <c r="D25" s="17">
        <v>7112581.3700000001</v>
      </c>
      <c r="E25" s="18">
        <v>11337</v>
      </c>
      <c r="F25" s="17">
        <v>2376849.2799999998</v>
      </c>
      <c r="G25" s="18">
        <v>1796</v>
      </c>
      <c r="H25" s="17">
        <v>910980.62</v>
      </c>
      <c r="I25" s="18">
        <v>7664</v>
      </c>
      <c r="J25" s="17">
        <v>3824751.47</v>
      </c>
      <c r="K25" s="18">
        <v>146</v>
      </c>
      <c r="L25" s="17">
        <v>1727705.22</v>
      </c>
      <c r="M25" s="18">
        <v>772</v>
      </c>
      <c r="N25" s="17">
        <v>53062044.850000001</v>
      </c>
      <c r="O25" s="18">
        <v>0</v>
      </c>
      <c r="P25" s="17">
        <v>0</v>
      </c>
      <c r="Q25" s="18">
        <v>165</v>
      </c>
      <c r="R25" s="17">
        <v>31980168</v>
      </c>
      <c r="S25" s="18">
        <v>0</v>
      </c>
      <c r="T25" s="17">
        <v>0</v>
      </c>
      <c r="U25" s="17">
        <f t="shared" si="4"/>
        <v>16667522.27</v>
      </c>
      <c r="V25" s="17">
        <f t="shared" si="5"/>
        <v>3115291.23</v>
      </c>
      <c r="W25" s="18">
        <f>[1]Лист2!$M167</f>
        <v>3371</v>
      </c>
      <c r="X25" s="17">
        <f>[1]Лист2!$M21</f>
        <v>1044908.87</v>
      </c>
      <c r="Y25" s="18">
        <f>[1]Лист2!$N167</f>
        <v>446</v>
      </c>
      <c r="Z25" s="17">
        <f>[1]Лист2!$N21</f>
        <v>226220.12</v>
      </c>
      <c r="AA25" s="18">
        <f>[1]Лист2!$O167</f>
        <v>1912</v>
      </c>
      <c r="AB25" s="17">
        <f>[1]Лист2!$O21</f>
        <v>1844162.24</v>
      </c>
      <c r="AC25" s="18">
        <f>[1]Лист2!$S167</f>
        <v>42</v>
      </c>
      <c r="AD25" s="17">
        <f>[1]Лист2!$S21</f>
        <v>475786.48</v>
      </c>
      <c r="AE25" s="18">
        <f>[1]Лист2!$P167</f>
        <v>196</v>
      </c>
      <c r="AF25" s="17">
        <f>[1]Лист2!$P21</f>
        <v>13076444.560000001</v>
      </c>
      <c r="AG25" s="18">
        <f>[1]Лист2!$Q167</f>
        <v>0</v>
      </c>
      <c r="AH25" s="17">
        <f>[1]Лист2!$Q21</f>
        <v>0</v>
      </c>
      <c r="AI25" s="18">
        <f>[1]Лист2!$R167</f>
        <v>40</v>
      </c>
      <c r="AJ25" s="17">
        <f>[1]Лист2!$R21</f>
        <v>7157920</v>
      </c>
      <c r="AK25" s="18">
        <f>[1]Лист2!$T167</f>
        <v>0</v>
      </c>
      <c r="AL25" s="17">
        <f>[1]Лист2!$T21</f>
        <v>0</v>
      </c>
      <c r="AM25" s="17">
        <f t="shared" si="8"/>
        <v>16421474.470000001</v>
      </c>
      <c r="AN25" s="17">
        <f t="shared" si="9"/>
        <v>1864040.88</v>
      </c>
      <c r="AO25" s="18">
        <f>[1]Лист2!$W167</f>
        <v>3362</v>
      </c>
      <c r="AP25" s="17">
        <f>[1]Лист2!$W21</f>
        <v>678115.4</v>
      </c>
      <c r="AQ25" s="18">
        <f>[1]Лист2!$X167</f>
        <v>450</v>
      </c>
      <c r="AR25" s="17">
        <f>[1]Лист2!$X21</f>
        <v>228253.5</v>
      </c>
      <c r="AS25" s="18">
        <f>[1]Лист2!$Y167</f>
        <v>1915</v>
      </c>
      <c r="AT25" s="17">
        <f>[1]Лист2!$Y21</f>
        <v>957671.98</v>
      </c>
      <c r="AU25" s="18">
        <f>[1]Лист2!$AC167</f>
        <v>33</v>
      </c>
      <c r="AV25" s="17">
        <f>[1]Лист2!$AC21</f>
        <v>398321.22</v>
      </c>
      <c r="AW25" s="18">
        <f>[1]Лист2!$Z167</f>
        <v>194</v>
      </c>
      <c r="AX25" s="17">
        <f>[1]Лист2!$Z21</f>
        <v>14159112.369999999</v>
      </c>
      <c r="AY25" s="18">
        <f>[1]Лист2!$AA167</f>
        <v>0</v>
      </c>
      <c r="AZ25" s="17">
        <f>[1]Лист2!$AA21</f>
        <v>0</v>
      </c>
      <c r="BA25" s="18">
        <f>[1]Лист2!$AB167</f>
        <v>45</v>
      </c>
      <c r="BB25" s="17">
        <f>[1]Лист2!$AB21</f>
        <v>8843220</v>
      </c>
      <c r="BC25" s="18">
        <f>[1]Лист2!$AD167</f>
        <v>0</v>
      </c>
      <c r="BD25" s="17">
        <f>[1]Лист2!$AD21</f>
        <v>0</v>
      </c>
      <c r="BE25" s="17">
        <f t="shared" si="10"/>
        <v>14108411.130000001</v>
      </c>
      <c r="BF25" s="17">
        <f t="shared" si="11"/>
        <v>1021574.19</v>
      </c>
      <c r="BG25" s="18">
        <f>[1]Лист2!$AG167</f>
        <v>1907</v>
      </c>
      <c r="BH25" s="17">
        <f>[1]Лист2!$AG21</f>
        <v>275408.94</v>
      </c>
      <c r="BI25" s="18">
        <f>[1]Лист2!$AH167</f>
        <v>450</v>
      </c>
      <c r="BJ25" s="17">
        <f>[1]Лист2!$AH21</f>
        <v>228253.5</v>
      </c>
      <c r="BK25" s="18">
        <f>[1]Лист2!$AI167</f>
        <v>1915</v>
      </c>
      <c r="BL25" s="17">
        <f>[1]Лист2!$AI21</f>
        <v>517911.75</v>
      </c>
      <c r="BM25" s="18">
        <f>[1]Лист2!$AM167</f>
        <v>38</v>
      </c>
      <c r="BN25" s="17">
        <f>[1]Лист2!$AM21</f>
        <v>452242.94</v>
      </c>
      <c r="BO25" s="18">
        <f>[1]Лист2!$AJ167</f>
        <v>190</v>
      </c>
      <c r="BP25" s="17">
        <f>[1]Лист2!$AJ21</f>
        <v>12634594</v>
      </c>
      <c r="BQ25" s="18">
        <f>[1]Лист2!$AK167</f>
        <v>0</v>
      </c>
      <c r="BR25" s="17">
        <f>[1]Лист2!$AK21</f>
        <v>0</v>
      </c>
      <c r="BS25" s="18">
        <f>[1]Лист2!$AL167</f>
        <v>40</v>
      </c>
      <c r="BT25" s="17">
        <f>[1]Лист2!$AL21</f>
        <v>7712080</v>
      </c>
      <c r="BU25" s="18">
        <f>[1]Лист2!$AN167</f>
        <v>0</v>
      </c>
      <c r="BV25" s="17">
        <f>[1]Лист2!$AN21</f>
        <v>0</v>
      </c>
      <c r="BW25" s="17">
        <f t="shared" si="12"/>
        <v>14704923.57</v>
      </c>
      <c r="BX25" s="17">
        <f t="shared" si="13"/>
        <v>1111675.07</v>
      </c>
      <c r="BY25" s="18">
        <f>[1]Лист2!$AQ167</f>
        <v>2697</v>
      </c>
      <c r="BZ25" s="17">
        <f>[1]Лист2!$AQ21</f>
        <v>378416.07</v>
      </c>
      <c r="CA25" s="18">
        <f>[1]Лист2!$AR167</f>
        <v>450</v>
      </c>
      <c r="CB25" s="17">
        <f>[1]Лист2!$AR21</f>
        <v>228253.5</v>
      </c>
      <c r="CC25" s="18">
        <f>[1]Лист2!$AS167</f>
        <v>1922</v>
      </c>
      <c r="CD25" s="17">
        <f>[1]Лист2!$AS21</f>
        <v>505005.5</v>
      </c>
      <c r="CE25" s="18">
        <f>[1]Лист2!$AW167</f>
        <v>33</v>
      </c>
      <c r="CF25" s="17">
        <f>[1]Лист2!$AW21</f>
        <v>401354.58</v>
      </c>
      <c r="CG25" s="18">
        <f>[1]Лист2!$AT167</f>
        <v>192</v>
      </c>
      <c r="CH25" s="17">
        <f>[1]Лист2!$AT21</f>
        <v>13191893.92</v>
      </c>
      <c r="CI25" s="18">
        <f>[1]Лист2!$AU167</f>
        <v>0</v>
      </c>
      <c r="CJ25" s="17">
        <f>[1]Лист2!$AU21</f>
        <v>0</v>
      </c>
      <c r="CK25" s="18">
        <f>[1]Лист2!$AV167</f>
        <v>40</v>
      </c>
      <c r="CL25" s="17">
        <f>[1]Лист2!$AV21</f>
        <v>8266948</v>
      </c>
      <c r="CM25" s="18">
        <f>[1]Лист2!$AX167</f>
        <v>0</v>
      </c>
      <c r="CN25" s="17">
        <f>[1]Лист2!$AX21</f>
        <v>0</v>
      </c>
      <c r="CO25" s="37"/>
    </row>
    <row r="26" spans="1:93" x14ac:dyDescent="0.25">
      <c r="A26" s="27">
        <f t="shared" si="14"/>
        <v>15</v>
      </c>
      <c r="B26" s="29" t="s">
        <v>17</v>
      </c>
      <c r="C26" s="17">
        <f t="shared" si="7"/>
        <v>12575638.16</v>
      </c>
      <c r="D26" s="17">
        <v>6115308.8600000003</v>
      </c>
      <c r="E26" s="18">
        <v>1522</v>
      </c>
      <c r="F26" s="17">
        <v>574737</v>
      </c>
      <c r="G26" s="18">
        <v>733</v>
      </c>
      <c r="H26" s="17">
        <v>351432.1</v>
      </c>
      <c r="I26" s="18">
        <v>1769</v>
      </c>
      <c r="J26" s="17">
        <v>5189139.76</v>
      </c>
      <c r="K26" s="18">
        <v>128</v>
      </c>
      <c r="L26" s="17">
        <v>2587569.66</v>
      </c>
      <c r="M26" s="18">
        <v>185</v>
      </c>
      <c r="N26" s="17">
        <v>3872759.64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17">
        <f t="shared" si="4"/>
        <v>3512868.08</v>
      </c>
      <c r="V26" s="17">
        <f t="shared" si="5"/>
        <v>2103582.46</v>
      </c>
      <c r="W26" s="18">
        <f>[1]Лист2!$M168</f>
        <v>594</v>
      </c>
      <c r="X26" s="17">
        <f>[1]Лист2!$M22</f>
        <v>246165.05</v>
      </c>
      <c r="Y26" s="18">
        <f>[1]Лист2!$N168</f>
        <v>193</v>
      </c>
      <c r="Z26" s="17">
        <f>[1]Лист2!$N22</f>
        <v>93560.55</v>
      </c>
      <c r="AA26" s="18">
        <f>[1]Лист2!$O168</f>
        <v>569</v>
      </c>
      <c r="AB26" s="17">
        <f>[1]Лист2!$O22</f>
        <v>1763856.86</v>
      </c>
      <c r="AC26" s="18">
        <f>[1]Лист2!$S168</f>
        <v>45</v>
      </c>
      <c r="AD26" s="17">
        <f>[1]Лист2!$S22</f>
        <v>504166.37</v>
      </c>
      <c r="AE26" s="18">
        <f>[1]Лист2!$P168</f>
        <v>51</v>
      </c>
      <c r="AF26" s="17">
        <f>[1]Лист2!$P22</f>
        <v>905119.25</v>
      </c>
      <c r="AG26" s="18">
        <f>[1]Лист2!$Q168</f>
        <v>0</v>
      </c>
      <c r="AH26" s="17">
        <f>[1]Лист2!$Q22</f>
        <v>0</v>
      </c>
      <c r="AI26" s="18">
        <f>[1]Лист2!$R168</f>
        <v>0</v>
      </c>
      <c r="AJ26" s="17">
        <f>[1]Лист2!$R22</f>
        <v>0</v>
      </c>
      <c r="AK26" s="18">
        <f>[1]Лист2!$T168</f>
        <v>0</v>
      </c>
      <c r="AL26" s="17">
        <f>[1]Лист2!$T22</f>
        <v>0</v>
      </c>
      <c r="AM26" s="17">
        <f t="shared" si="8"/>
        <v>1669069.8</v>
      </c>
      <c r="AN26" s="17">
        <f t="shared" si="9"/>
        <v>252575.92</v>
      </c>
      <c r="AO26" s="18">
        <f>[1]Лист2!$W168</f>
        <v>193</v>
      </c>
      <c r="AP26" s="17">
        <f>[1]Лист2!$W22</f>
        <v>104902.55</v>
      </c>
      <c r="AQ26" s="18">
        <f>[1]Лист2!$X168</f>
        <v>112</v>
      </c>
      <c r="AR26" s="17">
        <f>[1]Лист2!$X22</f>
        <v>54877.43</v>
      </c>
      <c r="AS26" s="18">
        <f>[1]Лист2!$Y168</f>
        <v>305</v>
      </c>
      <c r="AT26" s="17">
        <f>[1]Лист2!$Y22</f>
        <v>92795.94</v>
      </c>
      <c r="AU26" s="18">
        <f>[1]Лист2!$AC168</f>
        <v>20</v>
      </c>
      <c r="AV26" s="17">
        <f>[1]Лист2!$AC22</f>
        <v>225172.07</v>
      </c>
      <c r="AW26" s="18">
        <f>[1]Лист2!$Z168</f>
        <v>43</v>
      </c>
      <c r="AX26" s="17">
        <f>[1]Лист2!$Z22</f>
        <v>1191321.81</v>
      </c>
      <c r="AY26" s="18">
        <f>[1]Лист2!$AA168</f>
        <v>0</v>
      </c>
      <c r="AZ26" s="17">
        <f>[1]Лист2!$AA22</f>
        <v>0</v>
      </c>
      <c r="BA26" s="18">
        <f>[1]Лист2!$AB168</f>
        <v>0</v>
      </c>
      <c r="BB26" s="17">
        <f>[1]Лист2!$AB22</f>
        <v>0</v>
      </c>
      <c r="BC26" s="18">
        <f>[1]Лист2!$AD168</f>
        <v>0</v>
      </c>
      <c r="BD26" s="17">
        <f>[1]Лист2!$AD22</f>
        <v>0</v>
      </c>
      <c r="BE26" s="17">
        <f t="shared" si="10"/>
        <v>3093458.93</v>
      </c>
      <c r="BF26" s="17">
        <f t="shared" si="11"/>
        <v>1879519.18</v>
      </c>
      <c r="BG26" s="18">
        <f>[1]Лист2!$AG168</f>
        <v>370</v>
      </c>
      <c r="BH26" s="17">
        <f>[1]Лист2!$AG22</f>
        <v>112771.15</v>
      </c>
      <c r="BI26" s="18">
        <f>[1]Лист2!$AH168</f>
        <v>214</v>
      </c>
      <c r="BJ26" s="17">
        <f>[1]Лист2!$AH22</f>
        <v>101494.03</v>
      </c>
      <c r="BK26" s="18">
        <f>[1]Лист2!$AI168</f>
        <v>447</v>
      </c>
      <c r="BL26" s="17">
        <f>[1]Лист2!$AI22</f>
        <v>1665254</v>
      </c>
      <c r="BM26" s="18">
        <f>[1]Лист2!$AM168</f>
        <v>31</v>
      </c>
      <c r="BN26" s="17">
        <f>[1]Лист2!$AM22</f>
        <v>343955.84</v>
      </c>
      <c r="BO26" s="18">
        <f>[1]Лист2!$AJ168</f>
        <v>46</v>
      </c>
      <c r="BP26" s="17">
        <f>[1]Лист2!$AJ22</f>
        <v>869983.91</v>
      </c>
      <c r="BQ26" s="18">
        <f>[1]Лист2!$AK168</f>
        <v>0</v>
      </c>
      <c r="BR26" s="17">
        <f>[1]Лист2!$AK22</f>
        <v>0</v>
      </c>
      <c r="BS26" s="18">
        <f>[1]Лист2!$AL168</f>
        <v>0</v>
      </c>
      <c r="BT26" s="17">
        <f>[1]Лист2!$AL22</f>
        <v>0</v>
      </c>
      <c r="BU26" s="18">
        <f>[1]Лист2!$AN168</f>
        <v>0</v>
      </c>
      <c r="BV26" s="17">
        <f>[1]Лист2!$AN22</f>
        <v>0</v>
      </c>
      <c r="BW26" s="17">
        <f t="shared" si="12"/>
        <v>4300241.3499999996</v>
      </c>
      <c r="BX26" s="17">
        <f t="shared" si="13"/>
        <v>1879631.3</v>
      </c>
      <c r="BY26" s="18">
        <f>[1]Лист2!$AQ168</f>
        <v>365</v>
      </c>
      <c r="BZ26" s="17">
        <f>[1]Лист2!$AQ22</f>
        <v>110898.25</v>
      </c>
      <c r="CA26" s="18">
        <f>[1]Лист2!$AR168</f>
        <v>214</v>
      </c>
      <c r="CB26" s="17">
        <f>[1]Лист2!$AR22</f>
        <v>101500.09</v>
      </c>
      <c r="CC26" s="18">
        <f>[1]Лист2!$AS168</f>
        <v>448</v>
      </c>
      <c r="CD26" s="17">
        <f>[1]Лист2!$AS22</f>
        <v>1667232.96</v>
      </c>
      <c r="CE26" s="18">
        <f>[1]Лист2!$AW168</f>
        <v>32</v>
      </c>
      <c r="CF26" s="17">
        <f>[1]Лист2!$AW22</f>
        <v>1514275.38</v>
      </c>
      <c r="CG26" s="18">
        <f>[1]Лист2!$AT168</f>
        <v>45</v>
      </c>
      <c r="CH26" s="17">
        <f>[1]Лист2!$AT22</f>
        <v>906334.67</v>
      </c>
      <c r="CI26" s="18">
        <f>[1]Лист2!$AU168</f>
        <v>0</v>
      </c>
      <c r="CJ26" s="17">
        <f>[1]Лист2!$AU22</f>
        <v>0</v>
      </c>
      <c r="CK26" s="18">
        <f>[1]Лист2!$AV168</f>
        <v>0</v>
      </c>
      <c r="CL26" s="17">
        <f>[1]Лист2!$AV22</f>
        <v>0</v>
      </c>
      <c r="CM26" s="18">
        <f>[1]Лист2!$AX168</f>
        <v>0</v>
      </c>
      <c r="CN26" s="17">
        <f>[1]Лист2!$AX22</f>
        <v>0</v>
      </c>
      <c r="CO26" s="37"/>
    </row>
    <row r="27" spans="1:93" ht="14.25" customHeight="1" x14ac:dyDescent="0.25">
      <c r="A27" s="27">
        <f t="shared" si="14"/>
        <v>16</v>
      </c>
      <c r="B27" s="29" t="s">
        <v>18</v>
      </c>
      <c r="C27" s="17">
        <f t="shared" si="7"/>
        <v>1438253.18</v>
      </c>
      <c r="D27" s="17">
        <v>1438253.18</v>
      </c>
      <c r="E27" s="18">
        <v>497</v>
      </c>
      <c r="F27" s="17">
        <v>151652.4</v>
      </c>
      <c r="G27" s="18">
        <v>328</v>
      </c>
      <c r="H27" s="17">
        <v>157154.75</v>
      </c>
      <c r="I27" s="18">
        <v>1176</v>
      </c>
      <c r="J27" s="17">
        <v>1129446.03</v>
      </c>
      <c r="K27" s="18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17">
        <f t="shared" si="4"/>
        <v>352391.1</v>
      </c>
      <c r="V27" s="17">
        <f t="shared" si="5"/>
        <v>352391.1</v>
      </c>
      <c r="W27" s="18">
        <f>[1]Лист2!$M169</f>
        <v>124</v>
      </c>
      <c r="X27" s="17">
        <f>[1]Лист2!$M23</f>
        <v>37870.239999999998</v>
      </c>
      <c r="Y27" s="18">
        <f>[1]Лист2!$N169</f>
        <v>82</v>
      </c>
      <c r="Z27" s="17">
        <f>[1]Лист2!$N23</f>
        <v>32085.89</v>
      </c>
      <c r="AA27" s="18">
        <f>[1]Лист2!$O169</f>
        <v>294</v>
      </c>
      <c r="AB27" s="17">
        <f>[1]Лист2!$O23</f>
        <v>282434.96999999997</v>
      </c>
      <c r="AC27" s="18">
        <f>[1]Лист2!$S169</f>
        <v>0</v>
      </c>
      <c r="AD27" s="17">
        <f>[1]Лист2!$S23</f>
        <v>0</v>
      </c>
      <c r="AE27" s="18">
        <f>[1]Лист2!$P169</f>
        <v>0</v>
      </c>
      <c r="AF27" s="17">
        <f>[1]Лист2!$P23</f>
        <v>0</v>
      </c>
      <c r="AG27" s="18">
        <f>[1]Лист2!$Q169</f>
        <v>0</v>
      </c>
      <c r="AH27" s="17">
        <f>[1]Лист2!$Q23</f>
        <v>0</v>
      </c>
      <c r="AI27" s="18">
        <f>[1]Лист2!$R169</f>
        <v>0</v>
      </c>
      <c r="AJ27" s="17">
        <f>[1]Лист2!$R23</f>
        <v>0</v>
      </c>
      <c r="AK27" s="18">
        <f>[1]Лист2!$T169</f>
        <v>0</v>
      </c>
      <c r="AL27" s="17">
        <f>[1]Лист2!$T23</f>
        <v>0</v>
      </c>
      <c r="AM27" s="17">
        <f t="shared" si="8"/>
        <v>227653.43</v>
      </c>
      <c r="AN27" s="17">
        <f t="shared" si="9"/>
        <v>227653.43</v>
      </c>
      <c r="AO27" s="18">
        <f>[1]Лист2!$W169</f>
        <v>100</v>
      </c>
      <c r="AP27" s="17">
        <f>[1]Лист2!$W23</f>
        <v>30504.6</v>
      </c>
      <c r="AQ27" s="18">
        <f>[1]Лист2!$X169</f>
        <v>41</v>
      </c>
      <c r="AR27" s="17">
        <f>[1]Лист2!$X23</f>
        <v>20844.810000000001</v>
      </c>
      <c r="AS27" s="18">
        <f>[1]Лист2!$Y169</f>
        <v>194</v>
      </c>
      <c r="AT27" s="17">
        <f>[1]Лист2!$Y23</f>
        <v>176304.02</v>
      </c>
      <c r="AU27" s="18">
        <f>[1]Лист2!$AC169</f>
        <v>0</v>
      </c>
      <c r="AV27" s="17">
        <f>[1]Лист2!$AC23</f>
        <v>0</v>
      </c>
      <c r="AW27" s="18">
        <f>[1]Лист2!$Z169</f>
        <v>0</v>
      </c>
      <c r="AX27" s="17">
        <f>[1]Лист2!$Z23</f>
        <v>0</v>
      </c>
      <c r="AY27" s="18">
        <f>[1]Лист2!$AA169</f>
        <v>0</v>
      </c>
      <c r="AZ27" s="17">
        <f>[1]Лист2!$AA23</f>
        <v>0</v>
      </c>
      <c r="BA27" s="18">
        <f>[1]Лист2!$AB169</f>
        <v>0</v>
      </c>
      <c r="BB27" s="17">
        <f>[1]Лист2!$AB23</f>
        <v>0</v>
      </c>
      <c r="BC27" s="18">
        <f>[1]Лист2!$AD169</f>
        <v>0</v>
      </c>
      <c r="BD27" s="17">
        <f>[1]Лист2!$AD23</f>
        <v>0</v>
      </c>
      <c r="BE27" s="17">
        <f t="shared" si="10"/>
        <v>496051.26</v>
      </c>
      <c r="BF27" s="17">
        <f t="shared" si="11"/>
        <v>496051.26</v>
      </c>
      <c r="BG27" s="18">
        <f>[1]Лист2!$AG169</f>
        <v>148</v>
      </c>
      <c r="BH27" s="17">
        <f>[1]Лист2!$AG23</f>
        <v>45146.81</v>
      </c>
      <c r="BI27" s="18">
        <f>[1]Лист2!$AH169</f>
        <v>123</v>
      </c>
      <c r="BJ27" s="17">
        <f>[1]Лист2!$AH23</f>
        <v>62534.43</v>
      </c>
      <c r="BK27" s="18">
        <f>[1]Лист2!$AI169</f>
        <v>394</v>
      </c>
      <c r="BL27" s="17">
        <f>[1]Лист2!$AI23</f>
        <v>388370.02</v>
      </c>
      <c r="BM27" s="18">
        <f>[1]Лист2!$AM169</f>
        <v>0</v>
      </c>
      <c r="BN27" s="17">
        <f>[1]Лист2!$AM23</f>
        <v>0</v>
      </c>
      <c r="BO27" s="18">
        <f>[1]Лист2!$AJ169</f>
        <v>0</v>
      </c>
      <c r="BP27" s="17">
        <f>[1]Лист2!$AJ23</f>
        <v>0</v>
      </c>
      <c r="BQ27" s="18">
        <f>[1]Лист2!$AK169</f>
        <v>0</v>
      </c>
      <c r="BR27" s="17">
        <f>[1]Лист2!$AK23</f>
        <v>0</v>
      </c>
      <c r="BS27" s="18">
        <f>[1]Лист2!$AL169</f>
        <v>0</v>
      </c>
      <c r="BT27" s="17">
        <f>[1]Лист2!$AL23</f>
        <v>0</v>
      </c>
      <c r="BU27" s="18">
        <f>[1]Лист2!$AN169</f>
        <v>0</v>
      </c>
      <c r="BV27" s="17">
        <f>[1]Лист2!$AN23</f>
        <v>0</v>
      </c>
      <c r="BW27" s="17">
        <f t="shared" si="12"/>
        <v>362157.39</v>
      </c>
      <c r="BX27" s="17">
        <f t="shared" si="13"/>
        <v>362157.39</v>
      </c>
      <c r="BY27" s="18">
        <f>[1]Лист2!$AQ169</f>
        <v>125</v>
      </c>
      <c r="BZ27" s="17">
        <f>[1]Лист2!$AQ23</f>
        <v>38130.75</v>
      </c>
      <c r="CA27" s="18">
        <f>[1]Лист2!$AR169</f>
        <v>82</v>
      </c>
      <c r="CB27" s="17">
        <f>[1]Лист2!$AR23</f>
        <v>41689.620000000003</v>
      </c>
      <c r="CC27" s="18">
        <f>[1]Лист2!$AS169</f>
        <v>294</v>
      </c>
      <c r="CD27" s="17">
        <f>[1]Лист2!$AS23</f>
        <v>282337.02</v>
      </c>
      <c r="CE27" s="18">
        <f>[1]Лист2!$AW169</f>
        <v>0</v>
      </c>
      <c r="CF27" s="17">
        <f>[1]Лист2!$AW23</f>
        <v>0</v>
      </c>
      <c r="CG27" s="18">
        <f>[1]Лист2!$AT169</f>
        <v>0</v>
      </c>
      <c r="CH27" s="17">
        <f>[1]Лист2!$AT23</f>
        <v>0</v>
      </c>
      <c r="CI27" s="18">
        <f>[1]Лист2!$AU169</f>
        <v>0</v>
      </c>
      <c r="CJ27" s="17">
        <f>[1]Лист2!$AU23</f>
        <v>0</v>
      </c>
      <c r="CK27" s="18">
        <f>[1]Лист2!$AV169</f>
        <v>0</v>
      </c>
      <c r="CL27" s="17">
        <f>[1]Лист2!$AV23</f>
        <v>0</v>
      </c>
      <c r="CM27" s="18">
        <f>[1]Лист2!$AX169</f>
        <v>0</v>
      </c>
      <c r="CN27" s="17">
        <f>[1]Лист2!$AX23</f>
        <v>0</v>
      </c>
      <c r="CO27" s="37"/>
    </row>
    <row r="28" spans="1:93" ht="14.25" customHeight="1" x14ac:dyDescent="0.25">
      <c r="A28" s="27">
        <f t="shared" si="14"/>
        <v>17</v>
      </c>
      <c r="B28" s="29" t="s">
        <v>19</v>
      </c>
      <c r="C28" s="17">
        <f t="shared" si="7"/>
        <v>1988831.42</v>
      </c>
      <c r="D28" s="17">
        <v>1988831.42</v>
      </c>
      <c r="E28" s="18">
        <v>946</v>
      </c>
      <c r="F28" s="17">
        <v>288630.71000000002</v>
      </c>
      <c r="G28" s="18">
        <v>315</v>
      </c>
      <c r="H28" s="17">
        <v>160371.57999999999</v>
      </c>
      <c r="I28" s="18">
        <v>1603</v>
      </c>
      <c r="J28" s="17">
        <v>1539829.13</v>
      </c>
      <c r="K28" s="18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17">
        <v>0</v>
      </c>
      <c r="S28" s="18">
        <v>0</v>
      </c>
      <c r="T28" s="17">
        <v>0</v>
      </c>
      <c r="U28" s="17">
        <f t="shared" si="4"/>
        <v>486654.42</v>
      </c>
      <c r="V28" s="17">
        <f t="shared" si="5"/>
        <v>486654.42</v>
      </c>
      <c r="W28" s="18">
        <f>[1]Лист2!$M170</f>
        <v>235</v>
      </c>
      <c r="X28" s="17">
        <f>[1]Лист2!$M24</f>
        <v>71580.42</v>
      </c>
      <c r="Y28" s="18">
        <f>[1]Лист2!$N170</f>
        <v>62</v>
      </c>
      <c r="Z28" s="17">
        <f>[1]Лист2!$N24</f>
        <v>33196.370000000003</v>
      </c>
      <c r="AA28" s="18">
        <f>[1]Лист2!$O170</f>
        <v>398</v>
      </c>
      <c r="AB28" s="17">
        <f>[1]Лист2!$O24</f>
        <v>381877.63</v>
      </c>
      <c r="AC28" s="18">
        <f>[1]Лист2!$S170</f>
        <v>0</v>
      </c>
      <c r="AD28" s="17">
        <f>[1]Лист2!$S24</f>
        <v>0</v>
      </c>
      <c r="AE28" s="18">
        <f>[1]Лист2!$P170</f>
        <v>0</v>
      </c>
      <c r="AF28" s="17">
        <f>[1]Лист2!$P24</f>
        <v>0</v>
      </c>
      <c r="AG28" s="18">
        <f>[1]Лист2!$Q170</f>
        <v>0</v>
      </c>
      <c r="AH28" s="17">
        <f>[1]Лист2!$Q24</f>
        <v>0</v>
      </c>
      <c r="AI28" s="18">
        <f>[1]Лист2!$R170</f>
        <v>0</v>
      </c>
      <c r="AJ28" s="17">
        <f>[1]Лист2!$R24</f>
        <v>0</v>
      </c>
      <c r="AK28" s="18">
        <f>[1]Лист2!$T170</f>
        <v>0</v>
      </c>
      <c r="AL28" s="17">
        <f>[1]Лист2!$T24</f>
        <v>0</v>
      </c>
      <c r="AM28" s="17">
        <f t="shared" si="8"/>
        <v>716654.42</v>
      </c>
      <c r="AN28" s="17">
        <f t="shared" si="9"/>
        <v>716654.42</v>
      </c>
      <c r="AO28" s="18">
        <f>[1]Лист2!$W170</f>
        <v>176</v>
      </c>
      <c r="AP28" s="17">
        <f>[1]Лист2!$W24</f>
        <v>111580.42</v>
      </c>
      <c r="AQ28" s="18">
        <f>[1]Лист2!$X170</f>
        <v>85</v>
      </c>
      <c r="AR28" s="17">
        <f>[1]Лист2!$X24</f>
        <v>43196.37</v>
      </c>
      <c r="AS28" s="18">
        <f>[1]Лист2!$Y170</f>
        <v>123</v>
      </c>
      <c r="AT28" s="17">
        <f>[1]Лист2!$Y24</f>
        <v>561877.63</v>
      </c>
      <c r="AU28" s="18">
        <f>[1]Лист2!$AC170</f>
        <v>0</v>
      </c>
      <c r="AV28" s="17">
        <f>[1]Лист2!$AC24</f>
        <v>0</v>
      </c>
      <c r="AW28" s="18">
        <f>[1]Лист2!$Z170</f>
        <v>0</v>
      </c>
      <c r="AX28" s="17">
        <f>[1]Лист2!$Z24</f>
        <v>0</v>
      </c>
      <c r="AY28" s="18">
        <f>[1]Лист2!$AA170</f>
        <v>0</v>
      </c>
      <c r="AZ28" s="17">
        <f>[1]Лист2!$AA24</f>
        <v>0</v>
      </c>
      <c r="BA28" s="18">
        <f>[1]Лист2!$AB170</f>
        <v>0</v>
      </c>
      <c r="BB28" s="17">
        <f>[1]Лист2!$AB24</f>
        <v>0</v>
      </c>
      <c r="BC28" s="18">
        <f>[1]Лист2!$AD170</f>
        <v>0</v>
      </c>
      <c r="BD28" s="17">
        <f>[1]Лист2!$AD24</f>
        <v>0</v>
      </c>
      <c r="BE28" s="17">
        <f t="shared" si="10"/>
        <v>505721.78</v>
      </c>
      <c r="BF28" s="17">
        <f t="shared" si="11"/>
        <v>505721.78</v>
      </c>
      <c r="BG28" s="18">
        <f>[1]Лист2!$AG170</f>
        <v>247</v>
      </c>
      <c r="BH28" s="17">
        <f>[1]Лист2!$AG24</f>
        <v>75193.84</v>
      </c>
      <c r="BI28" s="18">
        <f>[1]Лист2!$AH170</f>
        <v>83</v>
      </c>
      <c r="BJ28" s="17">
        <f>[1]Лист2!$AH24</f>
        <v>42134.48</v>
      </c>
      <c r="BK28" s="18">
        <f>[1]Лист2!$AI170</f>
        <v>404</v>
      </c>
      <c r="BL28" s="17">
        <f>[1]Лист2!$AI24</f>
        <v>388393.46</v>
      </c>
      <c r="BM28" s="18">
        <f>[1]Лист2!$AM170</f>
        <v>0</v>
      </c>
      <c r="BN28" s="17">
        <f>[1]Лист2!$AM24</f>
        <v>0</v>
      </c>
      <c r="BO28" s="18">
        <f>[1]Лист2!$AJ170</f>
        <v>0</v>
      </c>
      <c r="BP28" s="17">
        <f>[1]Лист2!$AJ24</f>
        <v>0</v>
      </c>
      <c r="BQ28" s="18">
        <f>[1]Лист2!$AK170</f>
        <v>0</v>
      </c>
      <c r="BR28" s="17">
        <f>[1]Лист2!$AK24</f>
        <v>0</v>
      </c>
      <c r="BS28" s="18">
        <f>[1]Лист2!$AL170</f>
        <v>0</v>
      </c>
      <c r="BT28" s="17">
        <f>[1]Лист2!$AL24</f>
        <v>0</v>
      </c>
      <c r="BU28" s="18">
        <f>[1]Лист2!$AN170</f>
        <v>0</v>
      </c>
      <c r="BV28" s="17">
        <f>[1]Лист2!$AN24</f>
        <v>0</v>
      </c>
      <c r="BW28" s="17">
        <f t="shared" si="12"/>
        <v>279800.8</v>
      </c>
      <c r="BX28" s="17">
        <f t="shared" si="13"/>
        <v>279800.8</v>
      </c>
      <c r="BY28" s="18">
        <f>[1]Лист2!$AQ170</f>
        <v>288</v>
      </c>
      <c r="BZ28" s="17">
        <f>[1]Лист2!$AQ24</f>
        <v>30276.03</v>
      </c>
      <c r="CA28" s="18">
        <f>[1]Лист2!$AR170</f>
        <v>85</v>
      </c>
      <c r="CB28" s="17">
        <f>[1]Лист2!$AR24</f>
        <v>41844.36</v>
      </c>
      <c r="CC28" s="18">
        <f>[1]Лист2!$AS170</f>
        <v>678</v>
      </c>
      <c r="CD28" s="17">
        <f>[1]Лист2!$AS24</f>
        <v>207680.41</v>
      </c>
      <c r="CE28" s="18">
        <f>[1]Лист2!$AW170</f>
        <v>0</v>
      </c>
      <c r="CF28" s="17">
        <f>[1]Лист2!$AW24</f>
        <v>0</v>
      </c>
      <c r="CG28" s="18">
        <f>[1]Лист2!$AT170</f>
        <v>0</v>
      </c>
      <c r="CH28" s="17">
        <f>[1]Лист2!$AT24</f>
        <v>0</v>
      </c>
      <c r="CI28" s="18">
        <f>[1]Лист2!$AU170</f>
        <v>0</v>
      </c>
      <c r="CJ28" s="17">
        <f>[1]Лист2!$AU24</f>
        <v>0</v>
      </c>
      <c r="CK28" s="18">
        <f>[1]Лист2!$AV170</f>
        <v>0</v>
      </c>
      <c r="CL28" s="17">
        <f>[1]Лист2!$AV24</f>
        <v>0</v>
      </c>
      <c r="CM28" s="18">
        <f>[1]Лист2!$AX170</f>
        <v>0</v>
      </c>
      <c r="CN28" s="17">
        <f>[1]Лист2!$AX24</f>
        <v>0</v>
      </c>
      <c r="CO28" s="37"/>
    </row>
    <row r="29" spans="1:93" ht="14.25" customHeight="1" x14ac:dyDescent="0.25">
      <c r="A29" s="27">
        <f t="shared" si="14"/>
        <v>18</v>
      </c>
      <c r="B29" s="29" t="s">
        <v>20</v>
      </c>
      <c r="C29" s="17">
        <f t="shared" si="7"/>
        <v>1397883.22</v>
      </c>
      <c r="D29" s="17">
        <v>1397883.22</v>
      </c>
      <c r="E29" s="18">
        <v>562</v>
      </c>
      <c r="F29" s="17">
        <v>165756.23000000001</v>
      </c>
      <c r="G29" s="18">
        <v>180</v>
      </c>
      <c r="H29" s="17">
        <v>79100.759999999995</v>
      </c>
      <c r="I29" s="18">
        <v>1226</v>
      </c>
      <c r="J29" s="17">
        <v>1153026.23</v>
      </c>
      <c r="K29" s="18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17">
        <f t="shared" si="4"/>
        <v>393288.91</v>
      </c>
      <c r="V29" s="17">
        <f t="shared" si="5"/>
        <v>393288.91</v>
      </c>
      <c r="W29" s="18">
        <f>[1]Лист2!$M171</f>
        <v>153</v>
      </c>
      <c r="X29" s="17">
        <f>[1]Лист2!$M25</f>
        <v>46694.92</v>
      </c>
      <c r="Y29" s="18">
        <f>[1]Лист2!$N171</f>
        <v>45</v>
      </c>
      <c r="Z29" s="17">
        <f>[1]Лист2!$N25</f>
        <v>30725.85</v>
      </c>
      <c r="AA29" s="18">
        <f>[1]Лист2!$O171</f>
        <v>329</v>
      </c>
      <c r="AB29" s="17">
        <f>[1]Лист2!$O25</f>
        <v>315868.14</v>
      </c>
      <c r="AC29" s="18">
        <f>[1]Лист2!$S171</f>
        <v>0</v>
      </c>
      <c r="AD29" s="17">
        <f>[1]Лист2!$S25</f>
        <v>0</v>
      </c>
      <c r="AE29" s="18">
        <f>[1]Лист2!$P171</f>
        <v>0</v>
      </c>
      <c r="AF29" s="17">
        <f>[1]Лист2!$P25</f>
        <v>0</v>
      </c>
      <c r="AG29" s="18">
        <f>[1]Лист2!$Q171</f>
        <v>0</v>
      </c>
      <c r="AH29" s="17">
        <f>[1]Лист2!$Q25</f>
        <v>0</v>
      </c>
      <c r="AI29" s="18">
        <f>[1]Лист2!$R171</f>
        <v>0</v>
      </c>
      <c r="AJ29" s="17">
        <f>[1]Лист2!$R25</f>
        <v>0</v>
      </c>
      <c r="AK29" s="18">
        <f>[1]Лист2!$T171</f>
        <v>0</v>
      </c>
      <c r="AL29" s="17">
        <f>[1]Лист2!$T25</f>
        <v>0</v>
      </c>
      <c r="AM29" s="17">
        <f t="shared" si="8"/>
        <v>247218.25</v>
      </c>
      <c r="AN29" s="17">
        <f t="shared" si="9"/>
        <v>247218.25</v>
      </c>
      <c r="AO29" s="18">
        <f>[1]Лист2!$W171</f>
        <v>103</v>
      </c>
      <c r="AP29" s="17">
        <f>[1]Лист2!$W25</f>
        <v>25671.47</v>
      </c>
      <c r="AQ29" s="18">
        <f>[1]Лист2!$X171</f>
        <v>45</v>
      </c>
      <c r="AR29" s="17">
        <f>[1]Лист2!$X25</f>
        <v>16124.97</v>
      </c>
      <c r="AS29" s="18">
        <f>[1]Лист2!$Y171</f>
        <v>239</v>
      </c>
      <c r="AT29" s="17">
        <f>[1]Лист2!$Y25</f>
        <v>205421.81</v>
      </c>
      <c r="AU29" s="18">
        <f>[1]Лист2!$AC171</f>
        <v>0</v>
      </c>
      <c r="AV29" s="17">
        <f>[1]Лист2!$AC25</f>
        <v>0</v>
      </c>
      <c r="AW29" s="18">
        <f>[1]Лист2!$Z171</f>
        <v>0</v>
      </c>
      <c r="AX29" s="17">
        <f>[1]Лист2!$Z25</f>
        <v>0</v>
      </c>
      <c r="AY29" s="18">
        <f>[1]Лист2!$AA171</f>
        <v>0</v>
      </c>
      <c r="AZ29" s="17">
        <f>[1]Лист2!$AA25</f>
        <v>0</v>
      </c>
      <c r="BA29" s="18">
        <f>[1]Лист2!$AB171</f>
        <v>0</v>
      </c>
      <c r="BB29" s="17">
        <f>[1]Лист2!$AB25</f>
        <v>0</v>
      </c>
      <c r="BC29" s="18">
        <f>[1]Лист2!$AD171</f>
        <v>0</v>
      </c>
      <c r="BD29" s="17">
        <f>[1]Лист2!$AD25</f>
        <v>0</v>
      </c>
      <c r="BE29" s="17">
        <f t="shared" si="10"/>
        <v>378688.03</v>
      </c>
      <c r="BF29" s="17">
        <f t="shared" si="11"/>
        <v>378688.03</v>
      </c>
      <c r="BG29" s="18">
        <f>[1]Лист2!$AG171</f>
        <v>153</v>
      </c>
      <c r="BH29" s="17">
        <f>[1]Лист2!$AG25</f>
        <v>46694.92</v>
      </c>
      <c r="BI29" s="18">
        <f>[1]Лист2!$AH171</f>
        <v>45</v>
      </c>
      <c r="BJ29" s="17">
        <f>[1]Лист2!$AH25</f>
        <v>16124.97</v>
      </c>
      <c r="BK29" s="18">
        <f>[1]Лист2!$AI171</f>
        <v>329</v>
      </c>
      <c r="BL29" s="17">
        <f>[1]Лист2!$AI25</f>
        <v>315868.14</v>
      </c>
      <c r="BM29" s="18">
        <f>[1]Лист2!$AM171</f>
        <v>0</v>
      </c>
      <c r="BN29" s="17">
        <f>[1]Лист2!$AM25</f>
        <v>0</v>
      </c>
      <c r="BO29" s="18">
        <f>[1]Лист2!$AJ171</f>
        <v>0</v>
      </c>
      <c r="BP29" s="17">
        <f>[1]Лист2!$AJ25</f>
        <v>0</v>
      </c>
      <c r="BQ29" s="18">
        <f>[1]Лист2!$AK171</f>
        <v>0</v>
      </c>
      <c r="BR29" s="17">
        <f>[1]Лист2!$AK25</f>
        <v>0</v>
      </c>
      <c r="BS29" s="18">
        <f>[1]Лист2!$AL171</f>
        <v>0</v>
      </c>
      <c r="BT29" s="17">
        <f>[1]Лист2!$AL25</f>
        <v>0</v>
      </c>
      <c r="BU29" s="18">
        <f>[1]Лист2!$AN171</f>
        <v>0</v>
      </c>
      <c r="BV29" s="17">
        <f>[1]Лист2!$AN25</f>
        <v>0</v>
      </c>
      <c r="BW29" s="17">
        <f t="shared" si="12"/>
        <v>378688.03</v>
      </c>
      <c r="BX29" s="17">
        <f t="shared" si="13"/>
        <v>378688.03</v>
      </c>
      <c r="BY29" s="18">
        <f>[1]Лист2!$AQ171</f>
        <v>153</v>
      </c>
      <c r="BZ29" s="17">
        <f>[1]Лист2!$AQ25</f>
        <v>46694.92</v>
      </c>
      <c r="CA29" s="18">
        <f>[1]Лист2!$AR171</f>
        <v>45</v>
      </c>
      <c r="CB29" s="17">
        <f>[1]Лист2!$AR25</f>
        <v>16124.97</v>
      </c>
      <c r="CC29" s="18">
        <f>[1]Лист2!$AS171</f>
        <v>329</v>
      </c>
      <c r="CD29" s="17">
        <f>[1]Лист2!$AS25</f>
        <v>315868.14</v>
      </c>
      <c r="CE29" s="18">
        <f>[1]Лист2!$AW171</f>
        <v>0</v>
      </c>
      <c r="CF29" s="17">
        <f>[1]Лист2!$AW25</f>
        <v>0</v>
      </c>
      <c r="CG29" s="18">
        <f>[1]Лист2!$AT171</f>
        <v>0</v>
      </c>
      <c r="CH29" s="17">
        <f>[1]Лист2!$AT25</f>
        <v>0</v>
      </c>
      <c r="CI29" s="18">
        <f>[1]Лист2!$AU171</f>
        <v>0</v>
      </c>
      <c r="CJ29" s="17">
        <f>[1]Лист2!$AU25</f>
        <v>0</v>
      </c>
      <c r="CK29" s="18">
        <f>[1]Лист2!$AV171</f>
        <v>0</v>
      </c>
      <c r="CL29" s="17">
        <f>[1]Лист2!$AV25</f>
        <v>0</v>
      </c>
      <c r="CM29" s="18">
        <f>[1]Лист2!$AX171</f>
        <v>0</v>
      </c>
      <c r="CN29" s="17">
        <f>[1]Лист2!$AX25</f>
        <v>0</v>
      </c>
      <c r="CO29" s="37"/>
    </row>
    <row r="30" spans="1:93" x14ac:dyDescent="0.25">
      <c r="A30" s="27">
        <f t="shared" si="14"/>
        <v>19</v>
      </c>
      <c r="B30" s="29" t="s">
        <v>21</v>
      </c>
      <c r="C30" s="17">
        <f t="shared" si="7"/>
        <v>9995549.4499999993</v>
      </c>
      <c r="D30" s="17">
        <v>9649430.2100000009</v>
      </c>
      <c r="E30" s="18">
        <v>5565</v>
      </c>
      <c r="F30" s="17">
        <v>2476904.35</v>
      </c>
      <c r="G30" s="18">
        <v>3300</v>
      </c>
      <c r="H30" s="17">
        <v>1429932.8</v>
      </c>
      <c r="I30" s="18">
        <v>6756</v>
      </c>
      <c r="J30" s="17">
        <v>5742593.0599999996</v>
      </c>
      <c r="K30" s="18">
        <v>53</v>
      </c>
      <c r="L30" s="17">
        <v>346119.24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17">
        <f t="shared" si="4"/>
        <v>2596295.96</v>
      </c>
      <c r="V30" s="17">
        <f t="shared" si="5"/>
        <v>2506540.6</v>
      </c>
      <c r="W30" s="18">
        <f>[1]Лист2!$M172</f>
        <v>1980</v>
      </c>
      <c r="X30" s="17">
        <f>[1]Лист2!$M26</f>
        <v>986972.03</v>
      </c>
      <c r="Y30" s="18">
        <f>[1]Лист2!$N172</f>
        <v>592</v>
      </c>
      <c r="Z30" s="17">
        <f>[1]Лист2!$N26</f>
        <v>257992.4</v>
      </c>
      <c r="AA30" s="18">
        <f>[1]Лист2!$O172</f>
        <v>1696</v>
      </c>
      <c r="AB30" s="17">
        <f>[1]Лист2!$O26</f>
        <v>1261576.17</v>
      </c>
      <c r="AC30" s="18">
        <f>[1]Лист2!$S172</f>
        <v>13</v>
      </c>
      <c r="AD30" s="17">
        <f>[1]Лист2!$S26</f>
        <v>89755.36</v>
      </c>
      <c r="AE30" s="18">
        <f>[1]Лист2!$P172</f>
        <v>0</v>
      </c>
      <c r="AF30" s="17">
        <f>[1]Лист2!$P26</f>
        <v>0</v>
      </c>
      <c r="AG30" s="18">
        <f>[1]Лист2!$Q172</f>
        <v>0</v>
      </c>
      <c r="AH30" s="17">
        <f>[1]Лист2!$Q26</f>
        <v>0</v>
      </c>
      <c r="AI30" s="18">
        <f>[1]Лист2!$R172</f>
        <v>0</v>
      </c>
      <c r="AJ30" s="17">
        <f>[1]Лист2!$R26</f>
        <v>0</v>
      </c>
      <c r="AK30" s="18">
        <f>[1]Лист2!$T172</f>
        <v>0</v>
      </c>
      <c r="AL30" s="17">
        <f>[1]Лист2!$T26</f>
        <v>0</v>
      </c>
      <c r="AM30" s="17">
        <f t="shared" si="8"/>
        <v>1815057.47</v>
      </c>
      <c r="AN30" s="17">
        <f t="shared" si="9"/>
        <v>1735637.21</v>
      </c>
      <c r="AO30" s="18">
        <f>[1]Лист2!$W172</f>
        <v>200</v>
      </c>
      <c r="AP30" s="17">
        <f>[1]Лист2!$W26</f>
        <v>92643.73</v>
      </c>
      <c r="AQ30" s="18">
        <f>[1]Лист2!$X172</f>
        <v>961</v>
      </c>
      <c r="AR30" s="17">
        <f>[1]Лист2!$X26</f>
        <v>416752.07</v>
      </c>
      <c r="AS30" s="18">
        <f>[1]Лист2!$Y172</f>
        <v>464</v>
      </c>
      <c r="AT30" s="17">
        <f>[1]Лист2!$Y26</f>
        <v>1226241.4099999999</v>
      </c>
      <c r="AU30" s="18">
        <f>[1]Лист2!$AC172</f>
        <v>13</v>
      </c>
      <c r="AV30" s="17">
        <f>[1]Лист2!$AC26</f>
        <v>79420.259999999995</v>
      </c>
      <c r="AW30" s="18">
        <f>[1]Лист2!$Z172</f>
        <v>0</v>
      </c>
      <c r="AX30" s="17">
        <f>[1]Лист2!$Z26</f>
        <v>0</v>
      </c>
      <c r="AY30" s="18">
        <f>[1]Лист2!$AA172</f>
        <v>0</v>
      </c>
      <c r="AZ30" s="17">
        <f>[1]Лист2!$AA26</f>
        <v>0</v>
      </c>
      <c r="BA30" s="18">
        <f>[1]Лист2!$AB172</f>
        <v>0</v>
      </c>
      <c r="BB30" s="17">
        <f>[1]Лист2!$AB26</f>
        <v>0</v>
      </c>
      <c r="BC30" s="18">
        <f>[1]Лист2!$AD172</f>
        <v>0</v>
      </c>
      <c r="BD30" s="17">
        <f>[1]Лист2!$AD26</f>
        <v>0</v>
      </c>
      <c r="BE30" s="17">
        <f t="shared" si="10"/>
        <v>2568530.9900000002</v>
      </c>
      <c r="BF30" s="17">
        <f t="shared" si="11"/>
        <v>2483499.77</v>
      </c>
      <c r="BG30" s="18">
        <f>[1]Лист2!$AG172</f>
        <v>1395</v>
      </c>
      <c r="BH30" s="17">
        <f>[1]Лист2!$AG26</f>
        <v>550951.5</v>
      </c>
      <c r="BI30" s="18">
        <f>[1]Лист2!$AH172</f>
        <v>832</v>
      </c>
      <c r="BJ30" s="17">
        <f>[1]Лист2!$AH26</f>
        <v>359790.97</v>
      </c>
      <c r="BK30" s="18">
        <f>[1]Лист2!$AI172</f>
        <v>1756</v>
      </c>
      <c r="BL30" s="17">
        <f>[1]Лист2!$AI26</f>
        <v>1572757.3</v>
      </c>
      <c r="BM30" s="18">
        <f>[1]Лист2!$AM172</f>
        <v>13</v>
      </c>
      <c r="BN30" s="17">
        <f>[1]Лист2!$AM26</f>
        <v>85031.22</v>
      </c>
      <c r="BO30" s="18">
        <f>[1]Лист2!$AJ172</f>
        <v>0</v>
      </c>
      <c r="BP30" s="17">
        <f>[1]Лист2!$AJ26</f>
        <v>0</v>
      </c>
      <c r="BQ30" s="18">
        <f>[1]Лист2!$AK172</f>
        <v>0</v>
      </c>
      <c r="BR30" s="17">
        <f>[1]Лист2!$AK26</f>
        <v>0</v>
      </c>
      <c r="BS30" s="18">
        <f>[1]Лист2!$AL172</f>
        <v>0</v>
      </c>
      <c r="BT30" s="17">
        <f>[1]Лист2!$AL26</f>
        <v>0</v>
      </c>
      <c r="BU30" s="18">
        <f>[1]Лист2!$AN172</f>
        <v>0</v>
      </c>
      <c r="BV30" s="17">
        <f>[1]Лист2!$AN26</f>
        <v>0</v>
      </c>
      <c r="BW30" s="17">
        <f t="shared" si="12"/>
        <v>3015665.03</v>
      </c>
      <c r="BX30" s="17">
        <f t="shared" si="13"/>
        <v>2923752.63</v>
      </c>
      <c r="BY30" s="18">
        <f>[1]Лист2!$AQ172</f>
        <v>1990</v>
      </c>
      <c r="BZ30" s="17">
        <f>[1]Лист2!$AQ26</f>
        <v>846337.09</v>
      </c>
      <c r="CA30" s="18">
        <f>[1]Лист2!$AR172</f>
        <v>915</v>
      </c>
      <c r="CB30" s="17">
        <f>[1]Лист2!$AR26</f>
        <v>395397.36</v>
      </c>
      <c r="CC30" s="18">
        <f>[1]Лист2!$AS172</f>
        <v>2840</v>
      </c>
      <c r="CD30" s="17">
        <f>[1]Лист2!$AS26</f>
        <v>1682018.18</v>
      </c>
      <c r="CE30" s="18">
        <f>[1]Лист2!$AW172</f>
        <v>14</v>
      </c>
      <c r="CF30" s="17">
        <f>[1]Лист2!$AW26</f>
        <v>91912.4</v>
      </c>
      <c r="CG30" s="18">
        <f>[1]Лист2!$AT172</f>
        <v>0</v>
      </c>
      <c r="CH30" s="17">
        <f>[1]Лист2!$AT26</f>
        <v>0</v>
      </c>
      <c r="CI30" s="18">
        <f>[1]Лист2!$AU172</f>
        <v>0</v>
      </c>
      <c r="CJ30" s="17">
        <f>[1]Лист2!$AU26</f>
        <v>0</v>
      </c>
      <c r="CK30" s="18">
        <f>[1]Лист2!$AV172</f>
        <v>0</v>
      </c>
      <c r="CL30" s="17">
        <f>[1]Лист2!$AV26</f>
        <v>0</v>
      </c>
      <c r="CM30" s="18">
        <f>[1]Лист2!$AX172</f>
        <v>0</v>
      </c>
      <c r="CN30" s="17">
        <f>[1]Лист2!$AX26</f>
        <v>0</v>
      </c>
      <c r="CO30" s="37"/>
    </row>
    <row r="31" spans="1:93" x14ac:dyDescent="0.25">
      <c r="A31" s="27">
        <f t="shared" si="14"/>
        <v>20</v>
      </c>
      <c r="B31" s="29" t="s">
        <v>22</v>
      </c>
      <c r="C31" s="17">
        <f t="shared" si="7"/>
        <v>7410810.7699999996</v>
      </c>
      <c r="D31" s="17">
        <v>7007867.4900000002</v>
      </c>
      <c r="E31" s="18">
        <v>5025</v>
      </c>
      <c r="F31" s="17">
        <v>1602821.31</v>
      </c>
      <c r="G31" s="18">
        <v>1507</v>
      </c>
      <c r="H31" s="17">
        <v>692215.05</v>
      </c>
      <c r="I31" s="18">
        <v>6457</v>
      </c>
      <c r="J31" s="17">
        <v>4712831.13</v>
      </c>
      <c r="K31" s="18">
        <v>45</v>
      </c>
      <c r="L31" s="17">
        <v>402943.28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17">
        <f t="shared" si="4"/>
        <v>1830765.14</v>
      </c>
      <c r="V31" s="17">
        <f t="shared" si="5"/>
        <v>1740702.8</v>
      </c>
      <c r="W31" s="18">
        <f>[1]Лист2!$M173</f>
        <v>1201</v>
      </c>
      <c r="X31" s="17">
        <f>[1]Лист2!$M27</f>
        <v>494331.09</v>
      </c>
      <c r="Y31" s="18">
        <f>[1]Лист2!$N173</f>
        <v>403</v>
      </c>
      <c r="Z31" s="17">
        <f>[1]Лист2!$N27</f>
        <v>174555.97</v>
      </c>
      <c r="AA31" s="18">
        <f>[1]Лист2!$O173</f>
        <v>1635</v>
      </c>
      <c r="AB31" s="17">
        <f>[1]Лист2!$O27</f>
        <v>1071815.74</v>
      </c>
      <c r="AC31" s="18">
        <f>[1]Лист2!$S173</f>
        <v>11</v>
      </c>
      <c r="AD31" s="17">
        <f>[1]Лист2!$S27</f>
        <v>90062.34</v>
      </c>
      <c r="AE31" s="18">
        <f>[1]Лист2!$P173</f>
        <v>0</v>
      </c>
      <c r="AF31" s="17">
        <f>[1]Лист2!$P27</f>
        <v>0</v>
      </c>
      <c r="AG31" s="18">
        <f>[1]Лист2!$Q173</f>
        <v>0</v>
      </c>
      <c r="AH31" s="17">
        <f>[1]Лист2!$Q27</f>
        <v>0</v>
      </c>
      <c r="AI31" s="18">
        <f>[1]Лист2!$R173</f>
        <v>0</v>
      </c>
      <c r="AJ31" s="17">
        <f>[1]Лист2!$R27</f>
        <v>0</v>
      </c>
      <c r="AK31" s="18">
        <f>[1]Лист2!$T173</f>
        <v>0</v>
      </c>
      <c r="AL31" s="17">
        <f>[1]Лист2!$T27</f>
        <v>0</v>
      </c>
      <c r="AM31" s="17">
        <f t="shared" si="8"/>
        <v>1919908.09</v>
      </c>
      <c r="AN31" s="17">
        <f t="shared" si="9"/>
        <v>1817328.63</v>
      </c>
      <c r="AO31" s="18">
        <f>[1]Лист2!$W173</f>
        <v>2109</v>
      </c>
      <c r="AP31" s="17">
        <f>[1]Лист2!$W27</f>
        <v>516091.57</v>
      </c>
      <c r="AQ31" s="18">
        <f>[1]Лист2!$X173</f>
        <v>378</v>
      </c>
      <c r="AR31" s="17">
        <f>[1]Лист2!$X27</f>
        <v>182239.93</v>
      </c>
      <c r="AS31" s="18">
        <f>[1]Лист2!$Y173</f>
        <v>1085</v>
      </c>
      <c r="AT31" s="17">
        <f>[1]Лист2!$Y27</f>
        <v>1118997.1299999999</v>
      </c>
      <c r="AU31" s="18">
        <f>[1]Лист2!$AC173</f>
        <v>14</v>
      </c>
      <c r="AV31" s="17">
        <f>[1]Лист2!$AC27</f>
        <v>102579.46</v>
      </c>
      <c r="AW31" s="18">
        <f>[1]Лист2!$Z173</f>
        <v>0</v>
      </c>
      <c r="AX31" s="17">
        <f>[1]Лист2!$Z27</f>
        <v>0</v>
      </c>
      <c r="AY31" s="18">
        <f>[1]Лист2!$AA173</f>
        <v>0</v>
      </c>
      <c r="AZ31" s="17">
        <f>[1]Лист2!$AA27</f>
        <v>0</v>
      </c>
      <c r="BA31" s="18">
        <f>[1]Лист2!$AB173</f>
        <v>0</v>
      </c>
      <c r="BB31" s="17">
        <f>[1]Лист2!$AB27</f>
        <v>0</v>
      </c>
      <c r="BC31" s="18">
        <f>[1]Лист2!$AD173</f>
        <v>0</v>
      </c>
      <c r="BD31" s="17">
        <f>[1]Лист2!$AD27</f>
        <v>0</v>
      </c>
      <c r="BE31" s="17">
        <f t="shared" si="10"/>
        <v>1855379.47</v>
      </c>
      <c r="BF31" s="17">
        <f t="shared" si="11"/>
        <v>1756367.59</v>
      </c>
      <c r="BG31" s="18">
        <f>[1]Лист2!$AG173</f>
        <v>798</v>
      </c>
      <c r="BH31" s="17">
        <f>[1]Лист2!$AG27</f>
        <v>377628.49</v>
      </c>
      <c r="BI31" s="18">
        <f>[1]Лист2!$AH173</f>
        <v>253</v>
      </c>
      <c r="BJ31" s="17">
        <f>[1]Лист2!$AH27</f>
        <v>117729.97</v>
      </c>
      <c r="BK31" s="18">
        <f>[1]Лист2!$AI173</f>
        <v>1091</v>
      </c>
      <c r="BL31" s="17">
        <f>[1]Лист2!$AI27</f>
        <v>1261009.1299999999</v>
      </c>
      <c r="BM31" s="18">
        <f>[1]Лист2!$AM173</f>
        <v>6</v>
      </c>
      <c r="BN31" s="17">
        <f>[1]Лист2!$AM27</f>
        <v>99011.88</v>
      </c>
      <c r="BO31" s="18">
        <f>[1]Лист2!$AJ173</f>
        <v>0</v>
      </c>
      <c r="BP31" s="17">
        <f>[1]Лист2!$AJ27</f>
        <v>0</v>
      </c>
      <c r="BQ31" s="18">
        <f>[1]Лист2!$AK173</f>
        <v>0</v>
      </c>
      <c r="BR31" s="17">
        <f>[1]Лист2!$AK27</f>
        <v>0</v>
      </c>
      <c r="BS31" s="18">
        <f>[1]Лист2!$AL173</f>
        <v>0</v>
      </c>
      <c r="BT31" s="17">
        <f>[1]Лист2!$AL27</f>
        <v>0</v>
      </c>
      <c r="BU31" s="18">
        <f>[1]Лист2!$AN173</f>
        <v>0</v>
      </c>
      <c r="BV31" s="17">
        <f>[1]Лист2!$AN27</f>
        <v>0</v>
      </c>
      <c r="BW31" s="17">
        <f t="shared" si="12"/>
        <v>1804758.07</v>
      </c>
      <c r="BX31" s="17">
        <f t="shared" si="13"/>
        <v>1693468.47</v>
      </c>
      <c r="BY31" s="18">
        <f>[1]Лист2!$AQ173</f>
        <v>917</v>
      </c>
      <c r="BZ31" s="17">
        <f>[1]Лист2!$AQ27</f>
        <v>214770.16</v>
      </c>
      <c r="CA31" s="18">
        <f>[1]Лист2!$AR173</f>
        <v>473</v>
      </c>
      <c r="CB31" s="17">
        <f>[1]Лист2!$AR27</f>
        <v>217689.18</v>
      </c>
      <c r="CC31" s="18">
        <f>[1]Лист2!$AS173</f>
        <v>2646</v>
      </c>
      <c r="CD31" s="17">
        <f>[1]Лист2!$AS27</f>
        <v>1261009.1299999999</v>
      </c>
      <c r="CE31" s="18">
        <f>[1]Лист2!$AW173</f>
        <v>14</v>
      </c>
      <c r="CF31" s="17">
        <f>[1]Лист2!$AW27</f>
        <v>111289.60000000001</v>
      </c>
      <c r="CG31" s="18">
        <f>[1]Лист2!$AT173</f>
        <v>0</v>
      </c>
      <c r="CH31" s="17">
        <f>[1]Лист2!$AT27</f>
        <v>0</v>
      </c>
      <c r="CI31" s="18">
        <f>[1]Лист2!$AU173</f>
        <v>0</v>
      </c>
      <c r="CJ31" s="17">
        <f>[1]Лист2!$AU27</f>
        <v>0</v>
      </c>
      <c r="CK31" s="18">
        <f>[1]Лист2!$AV173</f>
        <v>0</v>
      </c>
      <c r="CL31" s="17">
        <f>[1]Лист2!$AV27</f>
        <v>0</v>
      </c>
      <c r="CM31" s="18">
        <f>[1]Лист2!$AX173</f>
        <v>0</v>
      </c>
      <c r="CN31" s="17">
        <f>[1]Лист2!$AX27</f>
        <v>0</v>
      </c>
      <c r="CO31" s="37"/>
    </row>
    <row r="32" spans="1:93" ht="30" x14ac:dyDescent="0.25">
      <c r="A32" s="27">
        <f t="shared" si="14"/>
        <v>21</v>
      </c>
      <c r="B32" s="29" t="s">
        <v>23</v>
      </c>
      <c r="C32" s="17">
        <f t="shared" si="7"/>
        <v>5741919.1699999999</v>
      </c>
      <c r="D32" s="17">
        <v>5452042.7300000004</v>
      </c>
      <c r="E32" s="18">
        <v>7775</v>
      </c>
      <c r="F32" s="17">
        <v>2460170.19</v>
      </c>
      <c r="G32" s="18">
        <v>722</v>
      </c>
      <c r="H32" s="17">
        <v>285095.99</v>
      </c>
      <c r="I32" s="18">
        <v>2233</v>
      </c>
      <c r="J32" s="17">
        <v>2706776.55</v>
      </c>
      <c r="K32" s="18">
        <v>28</v>
      </c>
      <c r="L32" s="17">
        <v>289876.44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17">
        <f t="shared" si="4"/>
        <v>1409889.13</v>
      </c>
      <c r="V32" s="17">
        <f t="shared" si="5"/>
        <v>1375224.73</v>
      </c>
      <c r="W32" s="18">
        <f>[1]Лист2!$M174</f>
        <v>1975</v>
      </c>
      <c r="X32" s="17">
        <f>[1]Лист2!$M28</f>
        <v>605882.28</v>
      </c>
      <c r="Y32" s="18">
        <f>[1]Лист2!$N174</f>
        <v>289</v>
      </c>
      <c r="Z32" s="17">
        <f>[1]Лист2!$N28</f>
        <v>115831.25</v>
      </c>
      <c r="AA32" s="18">
        <f>[1]Лист2!$O174</f>
        <v>583</v>
      </c>
      <c r="AB32" s="17">
        <f>[1]Лист2!$O28</f>
        <v>653511.19999999995</v>
      </c>
      <c r="AC32" s="18">
        <f>[1]Лист2!$S174</f>
        <v>3</v>
      </c>
      <c r="AD32" s="17">
        <f>[1]Лист2!$S28</f>
        <v>34664.400000000001</v>
      </c>
      <c r="AE32" s="18">
        <f>[1]Лист2!$P174</f>
        <v>0</v>
      </c>
      <c r="AF32" s="17">
        <f>[1]Лист2!$P28</f>
        <v>0</v>
      </c>
      <c r="AG32" s="18">
        <f>[1]Лист2!$Q174</f>
        <v>0</v>
      </c>
      <c r="AH32" s="17">
        <f>[1]Лист2!$Q28</f>
        <v>0</v>
      </c>
      <c r="AI32" s="18">
        <f>[1]Лист2!$R174</f>
        <v>0</v>
      </c>
      <c r="AJ32" s="17">
        <f>[1]Лист2!$R28</f>
        <v>0</v>
      </c>
      <c r="AK32" s="18">
        <f>[1]Лист2!$T174</f>
        <v>0</v>
      </c>
      <c r="AL32" s="17">
        <f>[1]Лист2!$T28</f>
        <v>0</v>
      </c>
      <c r="AM32" s="17">
        <f t="shared" si="8"/>
        <v>1493240.82</v>
      </c>
      <c r="AN32" s="17">
        <f t="shared" si="9"/>
        <v>1414796.95</v>
      </c>
      <c r="AO32" s="18">
        <f>[1]Лист2!$W174</f>
        <v>2092</v>
      </c>
      <c r="AP32" s="17">
        <f>[1]Лист2!$W28</f>
        <v>672163.33</v>
      </c>
      <c r="AQ32" s="18">
        <f>[1]Лист2!$X174</f>
        <v>225</v>
      </c>
      <c r="AR32" s="17">
        <f>[1]Лист2!$X28</f>
        <v>88406.67</v>
      </c>
      <c r="AS32" s="18">
        <f>[1]Лист2!$Y174</f>
        <v>522</v>
      </c>
      <c r="AT32" s="17">
        <f>[1]Лист2!$Y28</f>
        <v>654226.94999999995</v>
      </c>
      <c r="AU32" s="18">
        <f>[1]Лист2!$AC174</f>
        <v>4</v>
      </c>
      <c r="AV32" s="17">
        <f>[1]Лист2!$AC28</f>
        <v>78443.87</v>
      </c>
      <c r="AW32" s="18">
        <f>[1]Лист2!$Z174</f>
        <v>0</v>
      </c>
      <c r="AX32" s="17">
        <f>[1]Лист2!$Z28</f>
        <v>0</v>
      </c>
      <c r="AY32" s="18">
        <f>[1]Лист2!$AA174</f>
        <v>0</v>
      </c>
      <c r="AZ32" s="17">
        <f>[1]Лист2!$AA28</f>
        <v>0</v>
      </c>
      <c r="BA32" s="18">
        <f>[1]Лист2!$AB174</f>
        <v>0</v>
      </c>
      <c r="BB32" s="17">
        <f>[1]Лист2!$AB28</f>
        <v>0</v>
      </c>
      <c r="BC32" s="18">
        <f>[1]Лист2!$AD174</f>
        <v>0</v>
      </c>
      <c r="BD32" s="17">
        <f>[1]Лист2!$AD28</f>
        <v>0</v>
      </c>
      <c r="BE32" s="17">
        <f t="shared" si="10"/>
        <v>1323139.5</v>
      </c>
      <c r="BF32" s="17">
        <f t="shared" si="11"/>
        <v>1254350.1200000001</v>
      </c>
      <c r="BG32" s="18">
        <f>[1]Лист2!$AG174</f>
        <v>1558</v>
      </c>
      <c r="BH32" s="17">
        <f>[1]Лист2!$AG28</f>
        <v>589990</v>
      </c>
      <c r="BI32" s="18">
        <f>[1]Лист2!$AH174</f>
        <v>99</v>
      </c>
      <c r="BJ32" s="17">
        <f>[1]Лист2!$AH28</f>
        <v>38414.78</v>
      </c>
      <c r="BK32" s="18">
        <f>[1]Лист2!$AI174</f>
        <v>442</v>
      </c>
      <c r="BL32" s="17">
        <f>[1]Лист2!$AI28</f>
        <v>625945.34</v>
      </c>
      <c r="BM32" s="18">
        <f>[1]Лист2!$AM174</f>
        <v>9</v>
      </c>
      <c r="BN32" s="17">
        <f>[1]Лист2!$AM28</f>
        <v>68789.38</v>
      </c>
      <c r="BO32" s="18">
        <f>[1]Лист2!$AJ174</f>
        <v>0</v>
      </c>
      <c r="BP32" s="17">
        <f>[1]Лист2!$AJ28</f>
        <v>0</v>
      </c>
      <c r="BQ32" s="18">
        <f>[1]Лист2!$AK174</f>
        <v>0</v>
      </c>
      <c r="BR32" s="17">
        <f>[1]Лист2!$AK28</f>
        <v>0</v>
      </c>
      <c r="BS32" s="18">
        <f>[1]Лист2!$AL174</f>
        <v>0</v>
      </c>
      <c r="BT32" s="17">
        <f>[1]Лист2!$AL28</f>
        <v>0</v>
      </c>
      <c r="BU32" s="18">
        <f>[1]Лист2!$AN174</f>
        <v>0</v>
      </c>
      <c r="BV32" s="17">
        <f>[1]Лист2!$AN28</f>
        <v>0</v>
      </c>
      <c r="BW32" s="17">
        <f t="shared" si="12"/>
        <v>1515649.72</v>
      </c>
      <c r="BX32" s="17">
        <f t="shared" si="13"/>
        <v>1407670.93</v>
      </c>
      <c r="BY32" s="18">
        <f>[1]Лист2!$AQ174</f>
        <v>2150</v>
      </c>
      <c r="BZ32" s="17">
        <f>[1]Лист2!$AQ28</f>
        <v>592134.57999999996</v>
      </c>
      <c r="CA32" s="18">
        <f>[1]Лист2!$AR174</f>
        <v>109</v>
      </c>
      <c r="CB32" s="17">
        <f>[1]Лист2!$AR28</f>
        <v>42443.29</v>
      </c>
      <c r="CC32" s="18">
        <f>[1]Лист2!$AS174</f>
        <v>686</v>
      </c>
      <c r="CD32" s="17">
        <f>[1]Лист2!$AS28</f>
        <v>773093.06</v>
      </c>
      <c r="CE32" s="18">
        <f>[1]Лист2!$AW174</f>
        <v>12</v>
      </c>
      <c r="CF32" s="17">
        <f>[1]Лист2!$AW28</f>
        <v>107978.79</v>
      </c>
      <c r="CG32" s="18">
        <f>[1]Лист2!$AT174</f>
        <v>0</v>
      </c>
      <c r="CH32" s="17">
        <f>[1]Лист2!$AT28</f>
        <v>0</v>
      </c>
      <c r="CI32" s="18">
        <f>[1]Лист2!$AU174</f>
        <v>0</v>
      </c>
      <c r="CJ32" s="17">
        <f>[1]Лист2!$AU28</f>
        <v>0</v>
      </c>
      <c r="CK32" s="18">
        <f>[1]Лист2!$AV174</f>
        <v>0</v>
      </c>
      <c r="CL32" s="17">
        <f>[1]Лист2!$AV28</f>
        <v>0</v>
      </c>
      <c r="CM32" s="18">
        <f>[1]Лист2!$AX174</f>
        <v>0</v>
      </c>
      <c r="CN32" s="17">
        <f>[1]Лист2!$AX28</f>
        <v>0</v>
      </c>
      <c r="CO32" s="37"/>
    </row>
    <row r="33" spans="1:93" ht="30" x14ac:dyDescent="0.25">
      <c r="A33" s="27">
        <f t="shared" si="14"/>
        <v>22</v>
      </c>
      <c r="B33" s="29" t="s">
        <v>24</v>
      </c>
      <c r="C33" s="17">
        <f t="shared" si="7"/>
        <v>3709811.28</v>
      </c>
      <c r="D33" s="17">
        <v>3709811.28</v>
      </c>
      <c r="E33" s="18">
        <v>850</v>
      </c>
      <c r="F33" s="17">
        <v>259289.1</v>
      </c>
      <c r="G33" s="18">
        <v>546</v>
      </c>
      <c r="H33" s="17">
        <v>277591.86</v>
      </c>
      <c r="I33" s="18">
        <v>3304</v>
      </c>
      <c r="J33" s="17">
        <v>3172930.32</v>
      </c>
      <c r="K33" s="18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17">
        <v>0</v>
      </c>
      <c r="S33" s="18">
        <v>0</v>
      </c>
      <c r="T33" s="17">
        <v>0</v>
      </c>
      <c r="U33" s="17">
        <f t="shared" si="4"/>
        <v>958578.81</v>
      </c>
      <c r="V33" s="17">
        <f t="shared" si="5"/>
        <v>958578.81</v>
      </c>
      <c r="W33" s="18">
        <f>[1]Лист2!$M175</f>
        <v>210</v>
      </c>
      <c r="X33" s="17">
        <f>[1]Лист2!$M29</f>
        <v>64059.66</v>
      </c>
      <c r="Y33" s="18">
        <f>[1]Лист2!$N175</f>
        <v>118</v>
      </c>
      <c r="Z33" s="17">
        <f>[1]Лист2!$N29</f>
        <v>59992.38</v>
      </c>
      <c r="AA33" s="18">
        <f>[1]Лист2!$O175</f>
        <v>869</v>
      </c>
      <c r="AB33" s="17">
        <f>[1]Лист2!$O29</f>
        <v>834526.77</v>
      </c>
      <c r="AC33" s="18">
        <f>[1]Лист2!$S175</f>
        <v>0</v>
      </c>
      <c r="AD33" s="17">
        <f>[1]Лист2!$S29</f>
        <v>0</v>
      </c>
      <c r="AE33" s="18">
        <f>[1]Лист2!$P175</f>
        <v>0</v>
      </c>
      <c r="AF33" s="17">
        <f>[1]Лист2!$P29</f>
        <v>0</v>
      </c>
      <c r="AG33" s="18">
        <f>[1]Лист2!$Q175</f>
        <v>0</v>
      </c>
      <c r="AH33" s="17">
        <f>[1]Лист2!$Q29</f>
        <v>0</v>
      </c>
      <c r="AI33" s="18">
        <f>[1]Лист2!$R175</f>
        <v>0</v>
      </c>
      <c r="AJ33" s="17">
        <f>[1]Лист2!$R29</f>
        <v>0</v>
      </c>
      <c r="AK33" s="18">
        <f>[1]Лист2!$T175</f>
        <v>0</v>
      </c>
      <c r="AL33" s="17">
        <f>[1]Лист2!$T29</f>
        <v>0</v>
      </c>
      <c r="AM33" s="17">
        <f t="shared" si="8"/>
        <v>955528.35</v>
      </c>
      <c r="AN33" s="17">
        <f t="shared" si="9"/>
        <v>955528.35</v>
      </c>
      <c r="AO33" s="18">
        <f>[1]Лист2!$W175</f>
        <v>200</v>
      </c>
      <c r="AP33" s="17">
        <f>[1]Лист2!$W29</f>
        <v>61009.2</v>
      </c>
      <c r="AQ33" s="18">
        <f>[1]Лист2!$X175</f>
        <v>118</v>
      </c>
      <c r="AR33" s="17">
        <f>[1]Лист2!$X29</f>
        <v>59992.38</v>
      </c>
      <c r="AS33" s="18">
        <f>[1]Лист2!$Y175</f>
        <v>869</v>
      </c>
      <c r="AT33" s="17">
        <f>[1]Лист2!$Y29</f>
        <v>834526.77</v>
      </c>
      <c r="AU33" s="18">
        <f>[1]Лист2!$AC175</f>
        <v>0</v>
      </c>
      <c r="AV33" s="17">
        <f>[1]Лист2!$AC29</f>
        <v>0</v>
      </c>
      <c r="AW33" s="18">
        <f>[1]Лист2!$Z175</f>
        <v>0</v>
      </c>
      <c r="AX33" s="17">
        <f>[1]Лист2!$Z29</f>
        <v>0</v>
      </c>
      <c r="AY33" s="18">
        <f>[1]Лист2!$AA175</f>
        <v>0</v>
      </c>
      <c r="AZ33" s="17">
        <f>[1]Лист2!$AA29</f>
        <v>0</v>
      </c>
      <c r="BA33" s="18">
        <f>[1]Лист2!$AB175</f>
        <v>0</v>
      </c>
      <c r="BB33" s="17">
        <f>[1]Лист2!$AB29</f>
        <v>0</v>
      </c>
      <c r="BC33" s="18">
        <f>[1]Лист2!$AD175</f>
        <v>0</v>
      </c>
      <c r="BD33" s="17">
        <f>[1]Лист2!$AD29</f>
        <v>0</v>
      </c>
      <c r="BE33" s="17">
        <f t="shared" si="10"/>
        <v>795266.22</v>
      </c>
      <c r="BF33" s="17">
        <f t="shared" si="11"/>
        <v>795266.22</v>
      </c>
      <c r="BG33" s="18">
        <f>[1]Лист2!$AG175</f>
        <v>220</v>
      </c>
      <c r="BH33" s="17">
        <f>[1]Лист2!$AG29</f>
        <v>67110.12</v>
      </c>
      <c r="BI33" s="18">
        <f>[1]Лист2!$AH175</f>
        <v>110</v>
      </c>
      <c r="BJ33" s="17">
        <f>[1]Лист2!$AH29</f>
        <v>55925.1</v>
      </c>
      <c r="BK33" s="18">
        <f>[1]Лист2!$AI175</f>
        <v>700</v>
      </c>
      <c r="BL33" s="17">
        <f>[1]Лист2!$AI29</f>
        <v>672231</v>
      </c>
      <c r="BM33" s="18">
        <f>[1]Лист2!$AM175</f>
        <v>0</v>
      </c>
      <c r="BN33" s="17">
        <f>[1]Лист2!$AM29</f>
        <v>0</v>
      </c>
      <c r="BO33" s="18">
        <f>[1]Лист2!$AJ175</f>
        <v>0</v>
      </c>
      <c r="BP33" s="17">
        <f>[1]Лист2!$AJ29</f>
        <v>0</v>
      </c>
      <c r="BQ33" s="18">
        <f>[1]Лист2!$AK175</f>
        <v>0</v>
      </c>
      <c r="BR33" s="17">
        <f>[1]Лист2!$AK29</f>
        <v>0</v>
      </c>
      <c r="BS33" s="18">
        <f>[1]Лист2!$AL175</f>
        <v>0</v>
      </c>
      <c r="BT33" s="17">
        <f>[1]Лист2!$AL29</f>
        <v>0</v>
      </c>
      <c r="BU33" s="18">
        <f>[1]Лист2!$AN175</f>
        <v>0</v>
      </c>
      <c r="BV33" s="17">
        <f>[1]Лист2!$AN29</f>
        <v>0</v>
      </c>
      <c r="BW33" s="17">
        <f t="shared" si="12"/>
        <v>1000437.9</v>
      </c>
      <c r="BX33" s="17">
        <f t="shared" si="13"/>
        <v>1000437.9</v>
      </c>
      <c r="BY33" s="18">
        <f>[1]Лист2!$AQ175</f>
        <v>220</v>
      </c>
      <c r="BZ33" s="17">
        <f>[1]Лист2!$AQ29</f>
        <v>67110.12</v>
      </c>
      <c r="CA33" s="18">
        <f>[1]Лист2!$AR175</f>
        <v>200</v>
      </c>
      <c r="CB33" s="17">
        <f>[1]Лист2!$AR29</f>
        <v>101682</v>
      </c>
      <c r="CC33" s="18">
        <f>[1]Лист2!$AS175</f>
        <v>866</v>
      </c>
      <c r="CD33" s="17">
        <f>[1]Лист2!$AS29</f>
        <v>831645.78</v>
      </c>
      <c r="CE33" s="18">
        <f>[1]Лист2!$AW175</f>
        <v>0</v>
      </c>
      <c r="CF33" s="17">
        <f>[1]Лист2!$AW29</f>
        <v>0</v>
      </c>
      <c r="CG33" s="18">
        <f>[1]Лист2!$AT175</f>
        <v>0</v>
      </c>
      <c r="CH33" s="17">
        <f>[1]Лист2!$AT29</f>
        <v>0</v>
      </c>
      <c r="CI33" s="18">
        <f>[1]Лист2!$AU175</f>
        <v>0</v>
      </c>
      <c r="CJ33" s="17">
        <f>[1]Лист2!$AU29</f>
        <v>0</v>
      </c>
      <c r="CK33" s="18">
        <f>[1]Лист2!$AV175</f>
        <v>0</v>
      </c>
      <c r="CL33" s="17">
        <f>[1]Лист2!$AV29</f>
        <v>0</v>
      </c>
      <c r="CM33" s="18">
        <f>[1]Лист2!$AX175</f>
        <v>0</v>
      </c>
      <c r="CN33" s="17">
        <f>[1]Лист2!$AX29</f>
        <v>0</v>
      </c>
      <c r="CO33" s="37"/>
    </row>
    <row r="34" spans="1:93" x14ac:dyDescent="0.25">
      <c r="A34" s="27">
        <f t="shared" si="14"/>
        <v>23</v>
      </c>
      <c r="B34" s="29" t="s">
        <v>25</v>
      </c>
      <c r="C34" s="17">
        <f t="shared" si="7"/>
        <v>3015420.17</v>
      </c>
      <c r="D34" s="17">
        <v>1981559.97</v>
      </c>
      <c r="E34" s="18">
        <v>1270</v>
      </c>
      <c r="F34" s="17">
        <v>468667.33</v>
      </c>
      <c r="G34" s="18">
        <v>314</v>
      </c>
      <c r="H34" s="17">
        <v>138771.48000000001</v>
      </c>
      <c r="I34" s="18">
        <v>1074</v>
      </c>
      <c r="J34" s="17">
        <v>1374121.16</v>
      </c>
      <c r="K34" s="18">
        <v>55</v>
      </c>
      <c r="L34" s="17">
        <v>596181.21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120</v>
      </c>
      <c r="T34" s="17">
        <v>437678.99</v>
      </c>
      <c r="U34" s="17">
        <f t="shared" si="4"/>
        <v>751986.8</v>
      </c>
      <c r="V34" s="17">
        <f t="shared" si="5"/>
        <v>416747.53</v>
      </c>
      <c r="W34" s="18">
        <f>[1]Лист2!$M176</f>
        <v>331</v>
      </c>
      <c r="X34" s="17">
        <f>[1]Лист2!$M30</f>
        <v>143066.25</v>
      </c>
      <c r="Y34" s="18">
        <f>[1]Лист2!$N176</f>
        <v>41</v>
      </c>
      <c r="Z34" s="17">
        <f>[1]Лист2!$N30</f>
        <v>17940.23</v>
      </c>
      <c r="AA34" s="18">
        <f>[1]Лист2!$O176</f>
        <v>257</v>
      </c>
      <c r="AB34" s="17">
        <f>[1]Лист2!$O30</f>
        <v>255741.05</v>
      </c>
      <c r="AC34" s="18">
        <f>[1]Лист2!$S176</f>
        <v>21</v>
      </c>
      <c r="AD34" s="17">
        <f>[1]Лист2!$S30</f>
        <v>210650.42</v>
      </c>
      <c r="AE34" s="18">
        <f>[1]Лист2!$P176</f>
        <v>0</v>
      </c>
      <c r="AF34" s="17">
        <f>[1]Лист2!$P30</f>
        <v>0</v>
      </c>
      <c r="AG34" s="18">
        <f>[1]Лист2!$Q176</f>
        <v>0</v>
      </c>
      <c r="AH34" s="17">
        <f>[1]Лист2!$Q30</f>
        <v>0</v>
      </c>
      <c r="AI34" s="18">
        <f>[1]Лист2!$R176</f>
        <v>0</v>
      </c>
      <c r="AJ34" s="17">
        <f>[1]Лист2!$R30</f>
        <v>0</v>
      </c>
      <c r="AK34" s="18">
        <f>[1]Лист2!$T176</f>
        <v>30</v>
      </c>
      <c r="AL34" s="17">
        <f>[1]Лист2!$T30</f>
        <v>124588.85</v>
      </c>
      <c r="AM34" s="17">
        <f t="shared" si="8"/>
        <v>796900.6</v>
      </c>
      <c r="AN34" s="17">
        <f t="shared" si="9"/>
        <v>484588.22</v>
      </c>
      <c r="AO34" s="18">
        <f>[1]Лист2!$W176</f>
        <v>289</v>
      </c>
      <c r="AP34" s="17">
        <f>[1]Лист2!$W30</f>
        <v>75764.81</v>
      </c>
      <c r="AQ34" s="18">
        <f>[1]Лист2!$X176</f>
        <v>128</v>
      </c>
      <c r="AR34" s="17">
        <f>[1]Лист2!$X30</f>
        <v>57015.18</v>
      </c>
      <c r="AS34" s="18">
        <f>[1]Лист2!$Y176</f>
        <v>262</v>
      </c>
      <c r="AT34" s="17">
        <f>[1]Лист2!$Y30</f>
        <v>351808.23</v>
      </c>
      <c r="AU34" s="18">
        <f>[1]Лист2!$AC176</f>
        <v>19</v>
      </c>
      <c r="AV34" s="17">
        <f>[1]Лист2!$AC30</f>
        <v>204678.38</v>
      </c>
      <c r="AW34" s="18">
        <f>[1]Лист2!$Z176</f>
        <v>0</v>
      </c>
      <c r="AX34" s="17">
        <f>[1]Лист2!$Z30</f>
        <v>0</v>
      </c>
      <c r="AY34" s="18">
        <f>[1]Лист2!$AA176</f>
        <v>0</v>
      </c>
      <c r="AZ34" s="17">
        <f>[1]Лист2!$AA30</f>
        <v>0</v>
      </c>
      <c r="BA34" s="18">
        <f>[1]Лист2!$AB176</f>
        <v>0</v>
      </c>
      <c r="BB34" s="17">
        <f>[1]Лист2!$AB30</f>
        <v>0</v>
      </c>
      <c r="BC34" s="18">
        <f>[1]Лист2!$AD176</f>
        <v>90</v>
      </c>
      <c r="BD34" s="17">
        <f>[1]Лист2!$AD30</f>
        <v>107634</v>
      </c>
      <c r="BE34" s="17">
        <f t="shared" si="10"/>
        <v>741569.34</v>
      </c>
      <c r="BF34" s="17">
        <f t="shared" si="11"/>
        <v>544200.86</v>
      </c>
      <c r="BG34" s="18">
        <f>[1]Лист2!$AG176</f>
        <v>325</v>
      </c>
      <c r="BH34" s="17">
        <f>[1]Лист2!$AG30</f>
        <v>125705.4</v>
      </c>
      <c r="BI34" s="18">
        <f>[1]Лист2!$AH176</f>
        <v>79</v>
      </c>
      <c r="BJ34" s="17">
        <f>[1]Лист2!$AH30</f>
        <v>34833.58</v>
      </c>
      <c r="BK34" s="18">
        <f>[1]Лист2!$AI176</f>
        <v>276</v>
      </c>
      <c r="BL34" s="17">
        <f>[1]Лист2!$AI30</f>
        <v>383661.88</v>
      </c>
      <c r="BM34" s="18">
        <f>[1]Лист2!$AM176</f>
        <v>8</v>
      </c>
      <c r="BN34" s="17">
        <f>[1]Лист2!$AM30</f>
        <v>94640.41</v>
      </c>
      <c r="BO34" s="18">
        <f>[1]Лист2!$AJ176</f>
        <v>0</v>
      </c>
      <c r="BP34" s="17">
        <f>[1]Лист2!$AJ30</f>
        <v>0</v>
      </c>
      <c r="BQ34" s="18">
        <f>[1]Лист2!$AK176</f>
        <v>0</v>
      </c>
      <c r="BR34" s="17">
        <f>[1]Лист2!$AK30</f>
        <v>0</v>
      </c>
      <c r="BS34" s="18">
        <f>[1]Лист2!$AL176</f>
        <v>0</v>
      </c>
      <c r="BT34" s="17">
        <f>[1]Лист2!$AL30</f>
        <v>0</v>
      </c>
      <c r="BU34" s="18">
        <f>[1]Лист2!$AN176</f>
        <v>0</v>
      </c>
      <c r="BV34" s="17">
        <f>[1]Лист2!$AN30</f>
        <v>102728.07</v>
      </c>
      <c r="BW34" s="17">
        <f t="shared" si="12"/>
        <v>724963.43</v>
      </c>
      <c r="BX34" s="17">
        <f t="shared" si="13"/>
        <v>536023.36</v>
      </c>
      <c r="BY34" s="18">
        <f>[1]Лист2!$AQ176</f>
        <v>325</v>
      </c>
      <c r="BZ34" s="17">
        <f>[1]Лист2!$AQ30</f>
        <v>124130.87</v>
      </c>
      <c r="CA34" s="18">
        <f>[1]Лист2!$AR176</f>
        <v>66</v>
      </c>
      <c r="CB34" s="17">
        <f>[1]Лист2!$AR30</f>
        <v>28982.49</v>
      </c>
      <c r="CC34" s="18">
        <f>[1]Лист2!$AS176</f>
        <v>279</v>
      </c>
      <c r="CD34" s="17">
        <f>[1]Лист2!$AS30</f>
        <v>382910</v>
      </c>
      <c r="CE34" s="18">
        <f>[1]Лист2!$AW176</f>
        <v>7</v>
      </c>
      <c r="CF34" s="17">
        <f>[1]Лист2!$AW30</f>
        <v>86212</v>
      </c>
      <c r="CG34" s="18">
        <f>[1]Лист2!$AT176</f>
        <v>0</v>
      </c>
      <c r="CH34" s="17">
        <f>[1]Лист2!$AT30</f>
        <v>0</v>
      </c>
      <c r="CI34" s="18">
        <f>[1]Лист2!$AU176</f>
        <v>0</v>
      </c>
      <c r="CJ34" s="17">
        <f>[1]Лист2!$AU30</f>
        <v>0</v>
      </c>
      <c r="CK34" s="18">
        <f>[1]Лист2!$AV176</f>
        <v>0</v>
      </c>
      <c r="CL34" s="17">
        <f>[1]Лист2!$AV30</f>
        <v>0</v>
      </c>
      <c r="CM34" s="18">
        <f>[1]Лист2!$AX176</f>
        <v>0</v>
      </c>
      <c r="CN34" s="17">
        <f>[1]Лист2!$AX30</f>
        <v>102728.07</v>
      </c>
      <c r="CO34" s="37"/>
    </row>
    <row r="35" spans="1:93" ht="30" x14ac:dyDescent="0.25">
      <c r="A35" s="27">
        <f t="shared" si="14"/>
        <v>24</v>
      </c>
      <c r="B35" s="29" t="s">
        <v>26</v>
      </c>
      <c r="C35" s="17">
        <f t="shared" si="7"/>
        <v>11795826.49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7">
        <v>0</v>
      </c>
      <c r="K35" s="18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6225</v>
      </c>
      <c r="T35" s="17">
        <v>11795826.49</v>
      </c>
      <c r="U35" s="17">
        <f t="shared" si="4"/>
        <v>2903956.1</v>
      </c>
      <c r="V35" s="17">
        <f t="shared" si="5"/>
        <v>0</v>
      </c>
      <c r="W35" s="18">
        <f>[1]Лист2!$M177</f>
        <v>0</v>
      </c>
      <c r="X35" s="17">
        <f>[1]Лист2!$M31</f>
        <v>0</v>
      </c>
      <c r="Y35" s="18">
        <f>[1]Лист2!$N177</f>
        <v>0</v>
      </c>
      <c r="Z35" s="17">
        <f>[1]Лист2!$N31</f>
        <v>0</v>
      </c>
      <c r="AA35" s="18">
        <f>[1]Лист2!$O177</f>
        <v>0</v>
      </c>
      <c r="AB35" s="17">
        <f>[1]Лист2!$O31</f>
        <v>0</v>
      </c>
      <c r="AC35" s="18">
        <f>[1]Лист2!$S177</f>
        <v>0</v>
      </c>
      <c r="AD35" s="17">
        <f>[1]Лист2!$S31</f>
        <v>0</v>
      </c>
      <c r="AE35" s="18">
        <f>[1]Лист2!$P177</f>
        <v>0</v>
      </c>
      <c r="AF35" s="17">
        <f>[1]Лист2!$P31</f>
        <v>0</v>
      </c>
      <c r="AG35" s="18">
        <f>[1]Лист2!$Q177</f>
        <v>0</v>
      </c>
      <c r="AH35" s="17">
        <f>[1]Лист2!$Q31</f>
        <v>0</v>
      </c>
      <c r="AI35" s="18">
        <f>[1]Лист2!$R177</f>
        <v>0</v>
      </c>
      <c r="AJ35" s="17">
        <f>[1]Лист2!$R31</f>
        <v>0</v>
      </c>
      <c r="AK35" s="18">
        <f>[1]Лист2!$T177</f>
        <v>1348</v>
      </c>
      <c r="AL35" s="17">
        <f>[1]Лист2!$T31</f>
        <v>2903956.1</v>
      </c>
      <c r="AM35" s="17">
        <f t="shared" si="8"/>
        <v>2946628.23</v>
      </c>
      <c r="AN35" s="17">
        <f t="shared" si="9"/>
        <v>0</v>
      </c>
      <c r="AO35" s="18">
        <f>[1]Лист2!$W177</f>
        <v>0</v>
      </c>
      <c r="AP35" s="17">
        <f>[1]Лист2!$W31</f>
        <v>0</v>
      </c>
      <c r="AQ35" s="18">
        <f>[1]Лист2!$X177</f>
        <v>0</v>
      </c>
      <c r="AR35" s="17">
        <f>[1]Лист2!$X31</f>
        <v>0</v>
      </c>
      <c r="AS35" s="18">
        <f>[1]Лист2!$Y177</f>
        <v>0</v>
      </c>
      <c r="AT35" s="17">
        <f>[1]Лист2!$Y31</f>
        <v>0</v>
      </c>
      <c r="AU35" s="18">
        <f>[1]Лист2!$AC177</f>
        <v>0</v>
      </c>
      <c r="AV35" s="17">
        <f>[1]Лист2!$AC31</f>
        <v>0</v>
      </c>
      <c r="AW35" s="18">
        <f>[1]Лист2!$Z177</f>
        <v>0</v>
      </c>
      <c r="AX35" s="17">
        <f>[1]Лист2!$Z31</f>
        <v>0</v>
      </c>
      <c r="AY35" s="18">
        <f>[1]Лист2!$AA177</f>
        <v>0</v>
      </c>
      <c r="AZ35" s="17">
        <f>[1]Лист2!$AA31</f>
        <v>0</v>
      </c>
      <c r="BA35" s="18">
        <f>[1]Лист2!$AB177</f>
        <v>0</v>
      </c>
      <c r="BB35" s="17">
        <f>[1]Лист2!$AB31</f>
        <v>0</v>
      </c>
      <c r="BC35" s="18">
        <f>[1]Лист2!$AD177</f>
        <v>1151</v>
      </c>
      <c r="BD35" s="17">
        <f>[1]Лист2!$AD31</f>
        <v>2946628.23</v>
      </c>
      <c r="BE35" s="17">
        <f t="shared" si="10"/>
        <v>2932861.08</v>
      </c>
      <c r="BF35" s="17">
        <f t="shared" si="11"/>
        <v>0</v>
      </c>
      <c r="BG35" s="18">
        <f>[1]Лист2!$AG177</f>
        <v>0</v>
      </c>
      <c r="BH35" s="17">
        <f>[1]Лист2!$AG31</f>
        <v>0</v>
      </c>
      <c r="BI35" s="18">
        <f>[1]Лист2!$AH177</f>
        <v>0</v>
      </c>
      <c r="BJ35" s="17">
        <f>[1]Лист2!$AH31</f>
        <v>0</v>
      </c>
      <c r="BK35" s="18">
        <f>[1]Лист2!$AI177</f>
        <v>0</v>
      </c>
      <c r="BL35" s="17">
        <f>[1]Лист2!$AI31</f>
        <v>0</v>
      </c>
      <c r="BM35" s="18">
        <f>[1]Лист2!$AM177</f>
        <v>0</v>
      </c>
      <c r="BN35" s="17">
        <f>[1]Лист2!$AM31</f>
        <v>0</v>
      </c>
      <c r="BO35" s="18">
        <f>[1]Лист2!$AJ177</f>
        <v>0</v>
      </c>
      <c r="BP35" s="17">
        <f>[1]Лист2!$AJ31</f>
        <v>0</v>
      </c>
      <c r="BQ35" s="18">
        <f>[1]Лист2!$AK177</f>
        <v>0</v>
      </c>
      <c r="BR35" s="17">
        <f>[1]Лист2!$AK31</f>
        <v>0</v>
      </c>
      <c r="BS35" s="18">
        <f>[1]Лист2!$AL177</f>
        <v>0</v>
      </c>
      <c r="BT35" s="17">
        <f>[1]Лист2!$AL31</f>
        <v>0</v>
      </c>
      <c r="BU35" s="18">
        <f>[1]Лист2!$AN177</f>
        <v>1213</v>
      </c>
      <c r="BV35" s="17">
        <f>[1]Лист2!$AN31</f>
        <v>2932861.08</v>
      </c>
      <c r="BW35" s="17">
        <f t="shared" si="12"/>
        <v>3012381.08</v>
      </c>
      <c r="BX35" s="17">
        <f t="shared" si="13"/>
        <v>0</v>
      </c>
      <c r="BY35" s="18">
        <f>[1]Лист2!$AQ177</f>
        <v>0</v>
      </c>
      <c r="BZ35" s="17">
        <f>[1]Лист2!$AQ31</f>
        <v>0</v>
      </c>
      <c r="CA35" s="18">
        <f>[1]Лист2!$AR177</f>
        <v>0</v>
      </c>
      <c r="CB35" s="17">
        <f>[1]Лист2!$AR31</f>
        <v>0</v>
      </c>
      <c r="CC35" s="18">
        <f>[1]Лист2!$AS177</f>
        <v>0</v>
      </c>
      <c r="CD35" s="17">
        <f>[1]Лист2!$AS31</f>
        <v>0</v>
      </c>
      <c r="CE35" s="18">
        <f>[1]Лист2!$AW177</f>
        <v>0</v>
      </c>
      <c r="CF35" s="17">
        <f>[1]Лист2!$AW31</f>
        <v>0</v>
      </c>
      <c r="CG35" s="18">
        <f>[1]Лист2!$AT177</f>
        <v>0</v>
      </c>
      <c r="CH35" s="17">
        <f>[1]Лист2!$AT31</f>
        <v>0</v>
      </c>
      <c r="CI35" s="18">
        <f>[1]Лист2!$AU177</f>
        <v>0</v>
      </c>
      <c r="CJ35" s="17">
        <f>[1]Лист2!$AU31</f>
        <v>0</v>
      </c>
      <c r="CK35" s="18">
        <f>[1]Лист2!$AV177</f>
        <v>0</v>
      </c>
      <c r="CL35" s="17">
        <f>[1]Лист2!$AV31</f>
        <v>0</v>
      </c>
      <c r="CM35" s="18">
        <f>[1]Лист2!$AX177</f>
        <v>2513</v>
      </c>
      <c r="CN35" s="17">
        <f>[1]Лист2!$AX31</f>
        <v>3012381.08</v>
      </c>
      <c r="CO35" s="37"/>
    </row>
    <row r="36" spans="1:93" ht="45" x14ac:dyDescent="0.25">
      <c r="A36" s="27">
        <f t="shared" si="14"/>
        <v>25</v>
      </c>
      <c r="B36" s="29" t="s">
        <v>27</v>
      </c>
      <c r="C36" s="17">
        <f t="shared" si="7"/>
        <v>1120076.93</v>
      </c>
      <c r="D36" s="17">
        <v>176649.13</v>
      </c>
      <c r="E36" s="18">
        <v>596</v>
      </c>
      <c r="F36" s="17">
        <v>110705.7</v>
      </c>
      <c r="G36" s="18">
        <v>2</v>
      </c>
      <c r="H36" s="17">
        <v>779.78</v>
      </c>
      <c r="I36" s="18">
        <v>146</v>
      </c>
      <c r="J36" s="17">
        <v>65163.65</v>
      </c>
      <c r="K36" s="18">
        <v>4</v>
      </c>
      <c r="L36" s="17">
        <v>26955.26</v>
      </c>
      <c r="M36" s="18">
        <v>63</v>
      </c>
      <c r="N36" s="17">
        <v>916472.54</v>
      </c>
      <c r="O36" s="18">
        <v>0</v>
      </c>
      <c r="P36" s="17">
        <v>0</v>
      </c>
      <c r="Q36" s="18">
        <v>0</v>
      </c>
      <c r="R36" s="17">
        <v>0</v>
      </c>
      <c r="S36" s="18">
        <v>0</v>
      </c>
      <c r="T36" s="17">
        <v>0</v>
      </c>
      <c r="U36" s="17">
        <f t="shared" si="4"/>
        <v>266737.53000000003</v>
      </c>
      <c r="V36" s="17">
        <f t="shared" si="5"/>
        <v>40615.199999999997</v>
      </c>
      <c r="W36" s="18">
        <f>[1]Лист2!$M178</f>
        <v>116</v>
      </c>
      <c r="X36" s="17">
        <f>[1]Лист2!$M32</f>
        <v>21296.91</v>
      </c>
      <c r="Y36" s="18">
        <f>[1]Лист2!$N178</f>
        <v>1</v>
      </c>
      <c r="Z36" s="17">
        <f>[1]Лист2!$N32</f>
        <v>389.89</v>
      </c>
      <c r="AA36" s="18">
        <f>[1]Лист2!$O178</f>
        <v>44</v>
      </c>
      <c r="AB36" s="17">
        <f>[1]Лист2!$O32</f>
        <v>18928.400000000001</v>
      </c>
      <c r="AC36" s="18">
        <f>[1]Лист2!$S178</f>
        <v>0</v>
      </c>
      <c r="AD36" s="17">
        <f>[1]Лист2!$S32</f>
        <v>0</v>
      </c>
      <c r="AE36" s="18">
        <f>[1]Лист2!$P178</f>
        <v>16</v>
      </c>
      <c r="AF36" s="17">
        <f>[1]Лист2!$P32</f>
        <v>226122.33</v>
      </c>
      <c r="AG36" s="18">
        <f>[1]Лист2!$Q178</f>
        <v>0</v>
      </c>
      <c r="AH36" s="17">
        <f>[1]Лист2!$Q32</f>
        <v>0</v>
      </c>
      <c r="AI36" s="18">
        <f>[1]Лист2!$R178</f>
        <v>0</v>
      </c>
      <c r="AJ36" s="17">
        <f>[1]Лист2!$R32</f>
        <v>0</v>
      </c>
      <c r="AK36" s="18">
        <f>[1]Лист2!$T178</f>
        <v>0</v>
      </c>
      <c r="AL36" s="17">
        <f>[1]Лист2!$T32</f>
        <v>0</v>
      </c>
      <c r="AM36" s="17">
        <f t="shared" si="8"/>
        <v>262408.5</v>
      </c>
      <c r="AN36" s="17">
        <f t="shared" si="9"/>
        <v>40742.269999999997</v>
      </c>
      <c r="AO36" s="18">
        <f>[1]Лист2!$W178</f>
        <v>116</v>
      </c>
      <c r="AP36" s="17">
        <f>[1]Лист2!$W32</f>
        <v>21295.86</v>
      </c>
      <c r="AQ36" s="18">
        <f>[1]Лист2!$X178</f>
        <v>1</v>
      </c>
      <c r="AR36" s="17">
        <f>[1]Лист2!$X32</f>
        <v>389.89</v>
      </c>
      <c r="AS36" s="18">
        <f>[1]Лист2!$Y178</f>
        <v>44</v>
      </c>
      <c r="AT36" s="17">
        <f>[1]Лист2!$Y32</f>
        <v>19056.52</v>
      </c>
      <c r="AU36" s="18">
        <f>[1]Лист2!$AC178</f>
        <v>0</v>
      </c>
      <c r="AV36" s="17">
        <f>[1]Лист2!$AC32</f>
        <v>0</v>
      </c>
      <c r="AW36" s="18">
        <f>[1]Лист2!$Z178</f>
        <v>16</v>
      </c>
      <c r="AX36" s="17">
        <f>[1]Лист2!$Z32</f>
        <v>221666.23</v>
      </c>
      <c r="AY36" s="18">
        <f>[1]Лист2!$AA178</f>
        <v>0</v>
      </c>
      <c r="AZ36" s="17">
        <f>[1]Лист2!$AA32</f>
        <v>0</v>
      </c>
      <c r="BA36" s="18">
        <f>[1]Лист2!$AB178</f>
        <v>0</v>
      </c>
      <c r="BB36" s="17">
        <f>[1]Лист2!$AB32</f>
        <v>0</v>
      </c>
      <c r="BC36" s="18">
        <f>[1]Лист2!$AD178</f>
        <v>0</v>
      </c>
      <c r="BD36" s="17">
        <f>[1]Лист2!$AD32</f>
        <v>0</v>
      </c>
      <c r="BE36" s="17">
        <f t="shared" si="10"/>
        <v>293975.09999999998</v>
      </c>
      <c r="BF36" s="17">
        <f t="shared" si="11"/>
        <v>33737.17</v>
      </c>
      <c r="BG36" s="18">
        <f>[1]Лист2!$AG178</f>
        <v>116</v>
      </c>
      <c r="BH36" s="17">
        <f>[1]Лист2!$AG32</f>
        <v>21651.75</v>
      </c>
      <c r="BI36" s="18">
        <f>[1]Лист2!$AH178</f>
        <v>0</v>
      </c>
      <c r="BJ36" s="17">
        <f>[1]Лист2!$AH32</f>
        <v>0</v>
      </c>
      <c r="BK36" s="18">
        <f>[1]Лист2!$AI178</f>
        <v>26</v>
      </c>
      <c r="BL36" s="17">
        <f>[1]Лист2!$AI32</f>
        <v>12085.42</v>
      </c>
      <c r="BM36" s="18">
        <f>[1]Лист2!$AM178</f>
        <v>2</v>
      </c>
      <c r="BN36" s="17">
        <f>[1]Лист2!$AM32</f>
        <v>15496.18</v>
      </c>
      <c r="BO36" s="18">
        <f>[1]Лист2!$AJ178</f>
        <v>16</v>
      </c>
      <c r="BP36" s="17">
        <f>[1]Лист2!$AJ32</f>
        <v>244741.75</v>
      </c>
      <c r="BQ36" s="18">
        <f>[1]Лист2!$AK178</f>
        <v>0</v>
      </c>
      <c r="BR36" s="17">
        <f>[1]Лист2!$AK32</f>
        <v>0</v>
      </c>
      <c r="BS36" s="18">
        <f>[1]Лист2!$AL178</f>
        <v>0</v>
      </c>
      <c r="BT36" s="17">
        <f>[1]Лист2!$AL32</f>
        <v>0</v>
      </c>
      <c r="BU36" s="18">
        <f>[1]Лист2!$AN178</f>
        <v>0</v>
      </c>
      <c r="BV36" s="17">
        <f>[1]Лист2!$AN32</f>
        <v>0</v>
      </c>
      <c r="BW36" s="17">
        <f t="shared" si="12"/>
        <v>296955.8</v>
      </c>
      <c r="BX36" s="17">
        <f t="shared" si="13"/>
        <v>61554.49</v>
      </c>
      <c r="BY36" s="18">
        <f>[1]Лист2!$AQ178</f>
        <v>248</v>
      </c>
      <c r="BZ36" s="17">
        <f>[1]Лист2!$AQ32</f>
        <v>46461.18</v>
      </c>
      <c r="CA36" s="18">
        <f>[1]Лист2!$AR178</f>
        <v>0</v>
      </c>
      <c r="CB36" s="17">
        <f>[1]Лист2!$AR32</f>
        <v>0</v>
      </c>
      <c r="CC36" s="18">
        <f>[1]Лист2!$AS178</f>
        <v>32</v>
      </c>
      <c r="CD36" s="17">
        <f>[1]Лист2!$AS32</f>
        <v>15093.31</v>
      </c>
      <c r="CE36" s="18">
        <f>[1]Лист2!$AW178</f>
        <v>2</v>
      </c>
      <c r="CF36" s="17">
        <f>[1]Лист2!$AW32</f>
        <v>11459.08</v>
      </c>
      <c r="CG36" s="18">
        <f>[1]Лист2!$AT178</f>
        <v>15</v>
      </c>
      <c r="CH36" s="17">
        <f>[1]Лист2!$AT32</f>
        <v>223942.23</v>
      </c>
      <c r="CI36" s="18">
        <f>[1]Лист2!$AU178</f>
        <v>0</v>
      </c>
      <c r="CJ36" s="17">
        <f>[1]Лист2!$AU32</f>
        <v>0</v>
      </c>
      <c r="CK36" s="18">
        <f>[1]Лист2!$AV178</f>
        <v>0</v>
      </c>
      <c r="CL36" s="17">
        <f>[1]Лист2!$AV32</f>
        <v>0</v>
      </c>
      <c r="CM36" s="18">
        <f>[1]Лист2!$AX178</f>
        <v>0</v>
      </c>
      <c r="CN36" s="17">
        <f>[1]Лист2!$AX32</f>
        <v>0</v>
      </c>
      <c r="CO36" s="37"/>
    </row>
    <row r="37" spans="1:93" x14ac:dyDescent="0.25">
      <c r="A37" s="27">
        <f t="shared" si="14"/>
        <v>26</v>
      </c>
      <c r="B37" s="29" t="s">
        <v>28</v>
      </c>
      <c r="C37" s="17">
        <f t="shared" si="7"/>
        <v>3137990.9</v>
      </c>
      <c r="D37" s="17">
        <v>0</v>
      </c>
      <c r="E37" s="18">
        <v>0</v>
      </c>
      <c r="F37" s="17">
        <v>0</v>
      </c>
      <c r="G37" s="18">
        <v>0</v>
      </c>
      <c r="H37" s="17">
        <v>0</v>
      </c>
      <c r="I37" s="18">
        <v>0</v>
      </c>
      <c r="J37" s="17">
        <v>0</v>
      </c>
      <c r="K37" s="18">
        <v>36</v>
      </c>
      <c r="L37" s="17">
        <v>1412689.14</v>
      </c>
      <c r="M37" s="18">
        <v>25</v>
      </c>
      <c r="N37" s="17">
        <v>1725301.76</v>
      </c>
      <c r="O37" s="18">
        <v>0</v>
      </c>
      <c r="P37" s="17">
        <v>0</v>
      </c>
      <c r="Q37" s="18">
        <v>23</v>
      </c>
      <c r="R37" s="17">
        <v>1617625</v>
      </c>
      <c r="S37" s="18">
        <v>0</v>
      </c>
      <c r="T37" s="17">
        <v>0</v>
      </c>
      <c r="U37" s="17">
        <f t="shared" si="4"/>
        <v>595037.85</v>
      </c>
      <c r="V37" s="17">
        <f t="shared" si="5"/>
        <v>0</v>
      </c>
      <c r="W37" s="18">
        <f>[1]Лист2!$M179</f>
        <v>0</v>
      </c>
      <c r="X37" s="17">
        <f>[1]Лист2!$M33</f>
        <v>0</v>
      </c>
      <c r="Y37" s="18">
        <f>[1]Лист2!$N179</f>
        <v>0</v>
      </c>
      <c r="Z37" s="17">
        <f>[1]Лист2!$N33</f>
        <v>0</v>
      </c>
      <c r="AA37" s="18">
        <f>[1]Лист2!$O179</f>
        <v>0</v>
      </c>
      <c r="AB37" s="17">
        <f>[1]Лист2!$O33</f>
        <v>0</v>
      </c>
      <c r="AC37" s="18">
        <f>[1]Лист2!$S179</f>
        <v>10</v>
      </c>
      <c r="AD37" s="17">
        <f>[1]Лист2!$S33</f>
        <v>326410.78999999998</v>
      </c>
      <c r="AE37" s="18">
        <f>[1]Лист2!$P179</f>
        <v>4</v>
      </c>
      <c r="AF37" s="17">
        <f>[1]Лист2!$P33</f>
        <v>268627.06</v>
      </c>
      <c r="AG37" s="18">
        <f>[1]Лист2!$Q179</f>
        <v>0</v>
      </c>
      <c r="AH37" s="17">
        <f>[1]Лист2!$Q33</f>
        <v>0</v>
      </c>
      <c r="AI37" s="18">
        <f>[1]Лист2!$R179</f>
        <v>4</v>
      </c>
      <c r="AJ37" s="17">
        <f>[1]Лист2!$R33</f>
        <v>268627.06</v>
      </c>
      <c r="AK37" s="18">
        <f>[1]Лист2!$T179</f>
        <v>0</v>
      </c>
      <c r="AL37" s="17">
        <f>[1]Лист2!$T33</f>
        <v>0</v>
      </c>
      <c r="AM37" s="17">
        <f t="shared" si="8"/>
        <v>1060700</v>
      </c>
      <c r="AN37" s="17">
        <f t="shared" si="9"/>
        <v>0</v>
      </c>
      <c r="AO37" s="18">
        <f>[1]Лист2!$W179</f>
        <v>0</v>
      </c>
      <c r="AP37" s="17">
        <f>[1]Лист2!$W33</f>
        <v>0</v>
      </c>
      <c r="AQ37" s="18">
        <f>[1]Лист2!$X179</f>
        <v>0</v>
      </c>
      <c r="AR37" s="17">
        <f>[1]Лист2!$X33</f>
        <v>0</v>
      </c>
      <c r="AS37" s="18">
        <f>[1]Лист2!$Y179</f>
        <v>0</v>
      </c>
      <c r="AT37" s="17">
        <f>[1]Лист2!$Y33</f>
        <v>0</v>
      </c>
      <c r="AU37" s="18">
        <f>[1]Лист2!$AC179</f>
        <v>13</v>
      </c>
      <c r="AV37" s="17">
        <f>[1]Лист2!$AC33</f>
        <v>570910.06000000006</v>
      </c>
      <c r="AW37" s="18">
        <f>[1]Лист2!$Z179</f>
        <v>7</v>
      </c>
      <c r="AX37" s="17">
        <f>[1]Лист2!$Z33</f>
        <v>489789.94</v>
      </c>
      <c r="AY37" s="18">
        <f>[1]Лист2!$AA179</f>
        <v>0</v>
      </c>
      <c r="AZ37" s="17">
        <f>[1]Лист2!$AA33</f>
        <v>0</v>
      </c>
      <c r="BA37" s="18">
        <f>[1]Лист2!$AB179</f>
        <v>7</v>
      </c>
      <c r="BB37" s="17">
        <f>[1]Лист2!$AB33</f>
        <v>489789.94</v>
      </c>
      <c r="BC37" s="18">
        <f>[1]Лист2!$AD179</f>
        <v>0</v>
      </c>
      <c r="BD37" s="17">
        <f>[1]Лист2!$AD33</f>
        <v>0</v>
      </c>
      <c r="BE37" s="17">
        <f t="shared" si="10"/>
        <v>790113.57</v>
      </c>
      <c r="BF37" s="17">
        <f t="shared" si="11"/>
        <v>0</v>
      </c>
      <c r="BG37" s="18">
        <f>[1]Лист2!$AG179</f>
        <v>0</v>
      </c>
      <c r="BH37" s="17">
        <f>[1]Лист2!$AG33</f>
        <v>0</v>
      </c>
      <c r="BI37" s="18">
        <f>[1]Лист2!$AH179</f>
        <v>0</v>
      </c>
      <c r="BJ37" s="17">
        <f>[1]Лист2!$AH33</f>
        <v>0</v>
      </c>
      <c r="BK37" s="18">
        <f>[1]Лист2!$AI179</f>
        <v>0</v>
      </c>
      <c r="BL37" s="17">
        <f>[1]Лист2!$AI33</f>
        <v>0</v>
      </c>
      <c r="BM37" s="18">
        <f>[1]Лист2!$AM179</f>
        <v>6</v>
      </c>
      <c r="BN37" s="17">
        <f>[1]Лист2!$AM33</f>
        <v>238537.57</v>
      </c>
      <c r="BO37" s="18">
        <f>[1]Лист2!$AJ179</f>
        <v>8</v>
      </c>
      <c r="BP37" s="17">
        <f>[1]Лист2!$AJ33</f>
        <v>551576</v>
      </c>
      <c r="BQ37" s="18">
        <f>[1]Лист2!$AK179</f>
        <v>0</v>
      </c>
      <c r="BR37" s="17">
        <f>[1]Лист2!$AK33</f>
        <v>0</v>
      </c>
      <c r="BS37" s="18">
        <f>[1]Лист2!$AL179</f>
        <v>8</v>
      </c>
      <c r="BT37" s="17">
        <f>[1]Лист2!$AL33</f>
        <v>551576</v>
      </c>
      <c r="BU37" s="18">
        <f>[1]Лист2!$AN179</f>
        <v>0</v>
      </c>
      <c r="BV37" s="17">
        <f>[1]Лист2!$AN33</f>
        <v>0</v>
      </c>
      <c r="BW37" s="17">
        <f t="shared" si="12"/>
        <v>692139.48</v>
      </c>
      <c r="BX37" s="17">
        <f t="shared" si="13"/>
        <v>0</v>
      </c>
      <c r="BY37" s="18">
        <f>[1]Лист2!$AQ179</f>
        <v>0</v>
      </c>
      <c r="BZ37" s="17">
        <f>[1]Лист2!$AQ33</f>
        <v>0</v>
      </c>
      <c r="CA37" s="18">
        <f>[1]Лист2!$AR179</f>
        <v>0</v>
      </c>
      <c r="CB37" s="17">
        <f>[1]Лист2!$AR33</f>
        <v>0</v>
      </c>
      <c r="CC37" s="18">
        <f>[1]Лист2!$AS179</f>
        <v>0</v>
      </c>
      <c r="CD37" s="17">
        <f>[1]Лист2!$AS33</f>
        <v>0</v>
      </c>
      <c r="CE37" s="18">
        <f>[1]Лист2!$AW179</f>
        <v>7</v>
      </c>
      <c r="CF37" s="17">
        <f>[1]Лист2!$AW33</f>
        <v>276830.71999999997</v>
      </c>
      <c r="CG37" s="18">
        <f>[1]Лист2!$AT179</f>
        <v>6</v>
      </c>
      <c r="CH37" s="17">
        <f>[1]Лист2!$AT33</f>
        <v>415308.76</v>
      </c>
      <c r="CI37" s="18">
        <f>[1]Лист2!$AU179</f>
        <v>0</v>
      </c>
      <c r="CJ37" s="17">
        <f>[1]Лист2!$AU33</f>
        <v>0</v>
      </c>
      <c r="CK37" s="18">
        <f>[1]Лист2!$AV179</f>
        <v>4</v>
      </c>
      <c r="CL37" s="17">
        <f>[1]Лист2!$AV33</f>
        <v>307632</v>
      </c>
      <c r="CM37" s="18">
        <f>[1]Лист2!$AX179</f>
        <v>0</v>
      </c>
      <c r="CN37" s="17">
        <f>[1]Лист2!$AX33</f>
        <v>0</v>
      </c>
      <c r="CO37" s="37"/>
    </row>
    <row r="38" spans="1:93" x14ac:dyDescent="0.25">
      <c r="A38" s="27">
        <f t="shared" si="14"/>
        <v>27</v>
      </c>
      <c r="B38" s="29" t="s">
        <v>154</v>
      </c>
      <c r="C38" s="17">
        <f t="shared" si="7"/>
        <v>3303045.35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7">
        <v>0</v>
      </c>
      <c r="K38" s="18">
        <v>39</v>
      </c>
      <c r="L38" s="17">
        <v>3303045.35</v>
      </c>
      <c r="M38" s="18">
        <v>0</v>
      </c>
      <c r="N38" s="17">
        <v>0</v>
      </c>
      <c r="O38" s="18">
        <v>0</v>
      </c>
      <c r="P38" s="17">
        <v>0</v>
      </c>
      <c r="Q38" s="18">
        <v>0</v>
      </c>
      <c r="R38" s="17">
        <v>0</v>
      </c>
      <c r="S38" s="18">
        <v>0</v>
      </c>
      <c r="T38" s="17">
        <v>0</v>
      </c>
      <c r="U38" s="17">
        <f t="shared" si="4"/>
        <v>2320341.6</v>
      </c>
      <c r="V38" s="17">
        <f t="shared" si="5"/>
        <v>0</v>
      </c>
      <c r="W38" s="18">
        <f>[1]Лист2!$M180</f>
        <v>0</v>
      </c>
      <c r="X38" s="17">
        <f>[1]Лист2!$M34</f>
        <v>0</v>
      </c>
      <c r="Y38" s="18">
        <f>[1]Лист2!$N180</f>
        <v>0</v>
      </c>
      <c r="Z38" s="17">
        <f>[1]Лист2!$N34</f>
        <v>0</v>
      </c>
      <c r="AA38" s="18">
        <f>[1]Лист2!$O180</f>
        <v>0</v>
      </c>
      <c r="AB38" s="17">
        <f>[1]Лист2!$O34</f>
        <v>0</v>
      </c>
      <c r="AC38" s="18">
        <f>[1]Лист2!$S180</f>
        <v>21</v>
      </c>
      <c r="AD38" s="17">
        <f>[1]Лист2!$S34</f>
        <v>2320341.6</v>
      </c>
      <c r="AE38" s="18">
        <f>[1]Лист2!$P180</f>
        <v>0</v>
      </c>
      <c r="AF38" s="17">
        <f>[1]Лист2!$P34</f>
        <v>0</v>
      </c>
      <c r="AG38" s="18">
        <f>[1]Лист2!$Q180</f>
        <v>0</v>
      </c>
      <c r="AH38" s="17">
        <f>[1]Лист2!$Q34</f>
        <v>0</v>
      </c>
      <c r="AI38" s="18">
        <f>[1]Лист2!$R180</f>
        <v>0</v>
      </c>
      <c r="AJ38" s="17">
        <f>[1]Лист2!$R34</f>
        <v>0</v>
      </c>
      <c r="AK38" s="18">
        <f>[1]Лист2!$T180</f>
        <v>0</v>
      </c>
      <c r="AL38" s="17">
        <f>[1]Лист2!$T34</f>
        <v>0</v>
      </c>
      <c r="AM38" s="17">
        <f t="shared" si="8"/>
        <v>115039.75</v>
      </c>
      <c r="AN38" s="17">
        <f t="shared" si="9"/>
        <v>0</v>
      </c>
      <c r="AO38" s="18">
        <f>[1]Лист2!$W180</f>
        <v>0</v>
      </c>
      <c r="AP38" s="17">
        <f>[1]Лист2!$W34</f>
        <v>0</v>
      </c>
      <c r="AQ38" s="18">
        <f>[1]Лист2!$X180</f>
        <v>0</v>
      </c>
      <c r="AR38" s="17">
        <f>[1]Лист2!$X34</f>
        <v>0</v>
      </c>
      <c r="AS38" s="18">
        <f>[1]Лист2!$Y180</f>
        <v>0</v>
      </c>
      <c r="AT38" s="17">
        <f>[1]Лист2!$Y34</f>
        <v>0</v>
      </c>
      <c r="AU38" s="18">
        <f>[1]Лист2!$AC180</f>
        <v>5</v>
      </c>
      <c r="AV38" s="17">
        <f>[1]Лист2!$AC34</f>
        <v>115039.75</v>
      </c>
      <c r="AW38" s="18">
        <f>[1]Лист2!$Z180</f>
        <v>0</v>
      </c>
      <c r="AX38" s="17">
        <f>[1]Лист2!$Z34</f>
        <v>0</v>
      </c>
      <c r="AY38" s="18">
        <f>[1]Лист2!$AA180</f>
        <v>0</v>
      </c>
      <c r="AZ38" s="17">
        <f>[1]Лист2!$AA34</f>
        <v>0</v>
      </c>
      <c r="BA38" s="18">
        <f>[1]Лист2!$AB180</f>
        <v>0</v>
      </c>
      <c r="BB38" s="17">
        <f>[1]Лист2!$AB34</f>
        <v>0</v>
      </c>
      <c r="BC38" s="18">
        <f>[1]Лист2!$AD180</f>
        <v>0</v>
      </c>
      <c r="BD38" s="17">
        <f>[1]Лист2!$AD34</f>
        <v>0</v>
      </c>
      <c r="BE38" s="17">
        <f t="shared" si="10"/>
        <v>490989.44</v>
      </c>
      <c r="BF38" s="17">
        <f t="shared" si="11"/>
        <v>0</v>
      </c>
      <c r="BG38" s="18">
        <f>[1]Лист2!$AG180</f>
        <v>0</v>
      </c>
      <c r="BH38" s="17">
        <f>[1]Лист2!$AG34</f>
        <v>0</v>
      </c>
      <c r="BI38" s="18">
        <f>[1]Лист2!$AH180</f>
        <v>0</v>
      </c>
      <c r="BJ38" s="17">
        <f>[1]Лист2!$AH34</f>
        <v>0</v>
      </c>
      <c r="BK38" s="18">
        <f>[1]Лист2!$AI180</f>
        <v>0</v>
      </c>
      <c r="BL38" s="17">
        <f>[1]Лист2!$AI34</f>
        <v>0</v>
      </c>
      <c r="BM38" s="18">
        <f>[1]Лист2!$AM180</f>
        <v>6</v>
      </c>
      <c r="BN38" s="17">
        <f>[1]Лист2!$AM34</f>
        <v>490989.44</v>
      </c>
      <c r="BO38" s="18">
        <f>[1]Лист2!$AJ180</f>
        <v>0</v>
      </c>
      <c r="BP38" s="17">
        <f>[1]Лист2!$AJ34</f>
        <v>0</v>
      </c>
      <c r="BQ38" s="18">
        <f>[1]Лист2!$AK180</f>
        <v>0</v>
      </c>
      <c r="BR38" s="17">
        <f>[1]Лист2!$AK34</f>
        <v>0</v>
      </c>
      <c r="BS38" s="18">
        <f>[1]Лист2!$AL180</f>
        <v>0</v>
      </c>
      <c r="BT38" s="17">
        <f>[1]Лист2!$AL34</f>
        <v>0</v>
      </c>
      <c r="BU38" s="18">
        <f>[1]Лист2!$AN180</f>
        <v>0</v>
      </c>
      <c r="BV38" s="17">
        <f>[1]Лист2!$AN34</f>
        <v>0</v>
      </c>
      <c r="BW38" s="17">
        <f t="shared" si="12"/>
        <v>376674.56</v>
      </c>
      <c r="BX38" s="17">
        <f t="shared" si="13"/>
        <v>0</v>
      </c>
      <c r="BY38" s="18">
        <f>[1]Лист2!$AQ180</f>
        <v>0</v>
      </c>
      <c r="BZ38" s="17">
        <f>[1]Лист2!$AQ34</f>
        <v>0</v>
      </c>
      <c r="CA38" s="18">
        <f>[1]Лист2!$AR180</f>
        <v>0</v>
      </c>
      <c r="CB38" s="17">
        <f>[1]Лист2!$AR34</f>
        <v>0</v>
      </c>
      <c r="CC38" s="18">
        <f>[1]Лист2!$AS180</f>
        <v>0</v>
      </c>
      <c r="CD38" s="17">
        <f>[1]Лист2!$AS34</f>
        <v>0</v>
      </c>
      <c r="CE38" s="18">
        <f>[1]Лист2!$AW180</f>
        <v>7</v>
      </c>
      <c r="CF38" s="17">
        <f>[1]Лист2!$AW34</f>
        <v>376674.56</v>
      </c>
      <c r="CG38" s="18">
        <f>[1]Лист2!$AT180</f>
        <v>0</v>
      </c>
      <c r="CH38" s="17">
        <f>[1]Лист2!$AT34</f>
        <v>0</v>
      </c>
      <c r="CI38" s="18">
        <f>[1]Лист2!$AU180</f>
        <v>0</v>
      </c>
      <c r="CJ38" s="17">
        <f>[1]Лист2!$AU34</f>
        <v>0</v>
      </c>
      <c r="CK38" s="18">
        <f>[1]Лист2!$AV180</f>
        <v>0</v>
      </c>
      <c r="CL38" s="17">
        <f>[1]Лист2!$AV34</f>
        <v>0</v>
      </c>
      <c r="CM38" s="18">
        <f>[1]Лист2!$AX180</f>
        <v>0</v>
      </c>
      <c r="CN38" s="17">
        <f>[1]Лист2!$AX34</f>
        <v>0</v>
      </c>
      <c r="CO38" s="37"/>
    </row>
    <row r="39" spans="1:93" x14ac:dyDescent="0.25">
      <c r="A39" s="27">
        <f t="shared" si="14"/>
        <v>28</v>
      </c>
      <c r="B39" s="29" t="s">
        <v>29</v>
      </c>
      <c r="C39" s="17">
        <f t="shared" si="7"/>
        <v>1369125.02</v>
      </c>
      <c r="D39" s="17">
        <v>0</v>
      </c>
      <c r="E39" s="18">
        <v>0</v>
      </c>
      <c r="F39" s="17">
        <v>0</v>
      </c>
      <c r="G39" s="18">
        <v>0</v>
      </c>
      <c r="H39" s="17">
        <v>0</v>
      </c>
      <c r="I39" s="18">
        <v>0</v>
      </c>
      <c r="J39" s="17">
        <v>0</v>
      </c>
      <c r="K39" s="18">
        <v>17</v>
      </c>
      <c r="L39" s="17">
        <v>1369125.02</v>
      </c>
      <c r="M39" s="18">
        <v>0</v>
      </c>
      <c r="N39" s="17">
        <v>0</v>
      </c>
      <c r="O39" s="18">
        <v>0</v>
      </c>
      <c r="P39" s="17">
        <v>0</v>
      </c>
      <c r="Q39" s="18">
        <v>0</v>
      </c>
      <c r="R39" s="17">
        <v>0</v>
      </c>
      <c r="S39" s="18">
        <v>0</v>
      </c>
      <c r="T39" s="17">
        <v>0</v>
      </c>
      <c r="U39" s="17">
        <f t="shared" si="4"/>
        <v>433518.16</v>
      </c>
      <c r="V39" s="17">
        <f t="shared" si="5"/>
        <v>0</v>
      </c>
      <c r="W39" s="18">
        <f>[1]Лист2!$M181</f>
        <v>0</v>
      </c>
      <c r="X39" s="17">
        <f>[1]Лист2!$M35</f>
        <v>0</v>
      </c>
      <c r="Y39" s="18">
        <f>[1]Лист2!$N181</f>
        <v>0</v>
      </c>
      <c r="Z39" s="17">
        <f>[1]Лист2!$N35</f>
        <v>0</v>
      </c>
      <c r="AA39" s="18">
        <f>[1]Лист2!$O181</f>
        <v>0</v>
      </c>
      <c r="AB39" s="17">
        <f>[1]Лист2!$O35</f>
        <v>0</v>
      </c>
      <c r="AC39" s="18">
        <f>[1]Лист2!$S181</f>
        <v>5</v>
      </c>
      <c r="AD39" s="17">
        <f>[1]Лист2!$S35</f>
        <v>433518.16</v>
      </c>
      <c r="AE39" s="18">
        <f>[1]Лист2!$P181</f>
        <v>0</v>
      </c>
      <c r="AF39" s="17">
        <f>[1]Лист2!$P35</f>
        <v>0</v>
      </c>
      <c r="AG39" s="18">
        <f>[1]Лист2!$Q181</f>
        <v>0</v>
      </c>
      <c r="AH39" s="17">
        <f>[1]Лист2!$Q35</f>
        <v>0</v>
      </c>
      <c r="AI39" s="18">
        <f>[1]Лист2!$R181</f>
        <v>0</v>
      </c>
      <c r="AJ39" s="17">
        <f>[1]Лист2!$R35</f>
        <v>0</v>
      </c>
      <c r="AK39" s="18">
        <f>[1]Лист2!$T181</f>
        <v>0</v>
      </c>
      <c r="AL39" s="17">
        <f>[1]Лист2!$T35</f>
        <v>0</v>
      </c>
      <c r="AM39" s="17">
        <f t="shared" si="8"/>
        <v>242188.92</v>
      </c>
      <c r="AN39" s="17">
        <f t="shared" si="9"/>
        <v>0</v>
      </c>
      <c r="AO39" s="18">
        <f>[1]Лист2!$W181</f>
        <v>0</v>
      </c>
      <c r="AP39" s="17">
        <f>[1]Лист2!$W35</f>
        <v>0</v>
      </c>
      <c r="AQ39" s="18">
        <f>[1]Лист2!$X181</f>
        <v>0</v>
      </c>
      <c r="AR39" s="17">
        <f>[1]Лист2!$X35</f>
        <v>0</v>
      </c>
      <c r="AS39" s="18">
        <f>[1]Лист2!$Y181</f>
        <v>0</v>
      </c>
      <c r="AT39" s="17">
        <f>[1]Лист2!$Y35</f>
        <v>0</v>
      </c>
      <c r="AU39" s="18">
        <f>[1]Лист2!$AC181</f>
        <v>2</v>
      </c>
      <c r="AV39" s="17">
        <f>[1]Лист2!$AC35</f>
        <v>242188.92</v>
      </c>
      <c r="AW39" s="18">
        <f>[1]Лист2!$Z181</f>
        <v>0</v>
      </c>
      <c r="AX39" s="17">
        <f>[1]Лист2!$Z35</f>
        <v>0</v>
      </c>
      <c r="AY39" s="18">
        <f>[1]Лист2!$AA181</f>
        <v>0</v>
      </c>
      <c r="AZ39" s="17">
        <f>[1]Лист2!$AA35</f>
        <v>0</v>
      </c>
      <c r="BA39" s="18">
        <f>[1]Лист2!$AB181</f>
        <v>0</v>
      </c>
      <c r="BB39" s="17">
        <f>[1]Лист2!$AB35</f>
        <v>0</v>
      </c>
      <c r="BC39" s="18">
        <f>[1]Лист2!$AD181</f>
        <v>0</v>
      </c>
      <c r="BD39" s="17">
        <f>[1]Лист2!$AD35</f>
        <v>0</v>
      </c>
      <c r="BE39" s="17">
        <f t="shared" si="10"/>
        <v>664867.63</v>
      </c>
      <c r="BF39" s="17">
        <f t="shared" si="11"/>
        <v>0</v>
      </c>
      <c r="BG39" s="18">
        <f>[1]Лист2!$AG181</f>
        <v>0</v>
      </c>
      <c r="BH39" s="17">
        <f>[1]Лист2!$AG35</f>
        <v>0</v>
      </c>
      <c r="BI39" s="18">
        <f>[1]Лист2!$AH181</f>
        <v>0</v>
      </c>
      <c r="BJ39" s="17">
        <f>[1]Лист2!$AH35</f>
        <v>0</v>
      </c>
      <c r="BK39" s="18">
        <f>[1]Лист2!$AI181</f>
        <v>0</v>
      </c>
      <c r="BL39" s="17">
        <f>[1]Лист2!$AI35</f>
        <v>0</v>
      </c>
      <c r="BM39" s="18">
        <f>[1]Лист2!$AM181</f>
        <v>9</v>
      </c>
      <c r="BN39" s="17">
        <f>[1]Лист2!$AM35</f>
        <v>664867.63</v>
      </c>
      <c r="BO39" s="18">
        <f>[1]Лист2!$AJ181</f>
        <v>0</v>
      </c>
      <c r="BP39" s="17">
        <f>[1]Лист2!$AJ35</f>
        <v>0</v>
      </c>
      <c r="BQ39" s="18">
        <f>[1]Лист2!$AK181</f>
        <v>0</v>
      </c>
      <c r="BR39" s="17">
        <f>[1]Лист2!$AK35</f>
        <v>0</v>
      </c>
      <c r="BS39" s="18">
        <f>[1]Лист2!$AL181</f>
        <v>0</v>
      </c>
      <c r="BT39" s="17">
        <f>[1]Лист2!$AL35</f>
        <v>0</v>
      </c>
      <c r="BU39" s="18">
        <f>[1]Лист2!$AN181</f>
        <v>0</v>
      </c>
      <c r="BV39" s="17">
        <f>[1]Лист2!$AN35</f>
        <v>0</v>
      </c>
      <c r="BW39" s="17">
        <f t="shared" si="12"/>
        <v>28550.31</v>
      </c>
      <c r="BX39" s="17">
        <f t="shared" si="13"/>
        <v>0</v>
      </c>
      <c r="BY39" s="18">
        <f>[1]Лист2!$AQ181</f>
        <v>0</v>
      </c>
      <c r="BZ39" s="17">
        <f>[1]Лист2!$AQ35</f>
        <v>0</v>
      </c>
      <c r="CA39" s="18">
        <f>[1]Лист2!$AR181</f>
        <v>0</v>
      </c>
      <c r="CB39" s="17">
        <f>[1]Лист2!$AR35</f>
        <v>0</v>
      </c>
      <c r="CC39" s="18">
        <f>[1]Лист2!$AS181</f>
        <v>0</v>
      </c>
      <c r="CD39" s="17">
        <f>[1]Лист2!$AS35</f>
        <v>0</v>
      </c>
      <c r="CE39" s="18">
        <f>[1]Лист2!$AW181</f>
        <v>1</v>
      </c>
      <c r="CF39" s="17">
        <f>[1]Лист2!$AW35</f>
        <v>28550.31</v>
      </c>
      <c r="CG39" s="18">
        <f>[1]Лист2!$AT181</f>
        <v>0</v>
      </c>
      <c r="CH39" s="17">
        <f>[1]Лист2!$AT35</f>
        <v>0</v>
      </c>
      <c r="CI39" s="18">
        <f>[1]Лист2!$AU181</f>
        <v>0</v>
      </c>
      <c r="CJ39" s="17">
        <f>[1]Лист2!$AU35</f>
        <v>0</v>
      </c>
      <c r="CK39" s="18">
        <f>[1]Лист2!$AV181</f>
        <v>0</v>
      </c>
      <c r="CL39" s="17">
        <f>[1]Лист2!$AV35</f>
        <v>0</v>
      </c>
      <c r="CM39" s="18">
        <f>[1]Лист2!$AX181</f>
        <v>0</v>
      </c>
      <c r="CN39" s="17">
        <f>[1]Лист2!$AX35</f>
        <v>0</v>
      </c>
      <c r="CO39" s="37"/>
    </row>
    <row r="40" spans="1:93" x14ac:dyDescent="0.25">
      <c r="A40" s="27">
        <f t="shared" si="14"/>
        <v>29</v>
      </c>
      <c r="B40" s="29" t="s">
        <v>155</v>
      </c>
      <c r="C40" s="17">
        <f t="shared" si="7"/>
        <v>1119119.76</v>
      </c>
      <c r="D40" s="17">
        <v>1119119.76</v>
      </c>
      <c r="E40" s="18">
        <v>0</v>
      </c>
      <c r="F40" s="17">
        <v>0</v>
      </c>
      <c r="G40" s="18">
        <v>0</v>
      </c>
      <c r="H40" s="17">
        <v>0</v>
      </c>
      <c r="I40" s="18">
        <v>0</v>
      </c>
      <c r="J40" s="17">
        <v>1119119.76</v>
      </c>
      <c r="K40" s="18">
        <v>0</v>
      </c>
      <c r="L40" s="17">
        <v>0</v>
      </c>
      <c r="M40" s="18">
        <v>0</v>
      </c>
      <c r="N40" s="17">
        <v>0</v>
      </c>
      <c r="O40" s="18">
        <v>0</v>
      </c>
      <c r="P40" s="17">
        <v>0</v>
      </c>
      <c r="Q40" s="18">
        <v>0</v>
      </c>
      <c r="R40" s="17">
        <v>0</v>
      </c>
      <c r="S40" s="18">
        <v>0</v>
      </c>
      <c r="T40" s="17">
        <v>0</v>
      </c>
      <c r="U40" s="17">
        <f t="shared" si="4"/>
        <v>549937.61</v>
      </c>
      <c r="V40" s="17">
        <f t="shared" si="5"/>
        <v>549937.61</v>
      </c>
      <c r="W40" s="18">
        <f>[1]Лист2!$M182</f>
        <v>0</v>
      </c>
      <c r="X40" s="17">
        <f>[1]Лист2!$M36</f>
        <v>0</v>
      </c>
      <c r="Y40" s="18">
        <f>[1]Лист2!$N182</f>
        <v>0</v>
      </c>
      <c r="Z40" s="17">
        <f>[1]Лист2!$N36</f>
        <v>0</v>
      </c>
      <c r="AA40" s="18">
        <f>[1]Лист2!$O182</f>
        <v>0</v>
      </c>
      <c r="AB40" s="17">
        <f>[1]Лист2!$O36</f>
        <v>549937.61</v>
      </c>
      <c r="AC40" s="18">
        <f>[1]Лист2!$S182</f>
        <v>0</v>
      </c>
      <c r="AD40" s="17">
        <f>[1]Лист2!$S36</f>
        <v>0</v>
      </c>
      <c r="AE40" s="18">
        <f>[1]Лист2!$P182</f>
        <v>0</v>
      </c>
      <c r="AF40" s="17">
        <f>[1]Лист2!$P36</f>
        <v>0</v>
      </c>
      <c r="AG40" s="18">
        <f>[1]Лист2!$Q182</f>
        <v>0</v>
      </c>
      <c r="AH40" s="17">
        <f>[1]Лист2!$Q36</f>
        <v>0</v>
      </c>
      <c r="AI40" s="18">
        <f>[1]Лист2!$R182</f>
        <v>0</v>
      </c>
      <c r="AJ40" s="17">
        <f>[1]Лист2!$R36</f>
        <v>0</v>
      </c>
      <c r="AK40" s="18">
        <f>[1]Лист2!$T182</f>
        <v>0</v>
      </c>
      <c r="AL40" s="17">
        <f>[1]Лист2!$T36</f>
        <v>0</v>
      </c>
      <c r="AM40" s="17">
        <f t="shared" si="8"/>
        <v>569182.15</v>
      </c>
      <c r="AN40" s="17">
        <f t="shared" si="9"/>
        <v>569182.15</v>
      </c>
      <c r="AO40" s="18">
        <f>[1]Лист2!$W182</f>
        <v>0</v>
      </c>
      <c r="AP40" s="17">
        <f>[1]Лист2!$W36</f>
        <v>0</v>
      </c>
      <c r="AQ40" s="18">
        <f>[1]Лист2!$X182</f>
        <v>0</v>
      </c>
      <c r="AR40" s="17">
        <f>[1]Лист2!$X36</f>
        <v>0</v>
      </c>
      <c r="AS40" s="18">
        <f>[1]Лист2!$Y182</f>
        <v>0</v>
      </c>
      <c r="AT40" s="17">
        <f>[1]Лист2!$Y36</f>
        <v>569182.15</v>
      </c>
      <c r="AU40" s="18">
        <f>[1]Лист2!$AC182</f>
        <v>0</v>
      </c>
      <c r="AV40" s="17">
        <f>[1]Лист2!$AC36</f>
        <v>0</v>
      </c>
      <c r="AW40" s="18">
        <f>[1]Лист2!$Z182</f>
        <v>0</v>
      </c>
      <c r="AX40" s="17">
        <f>[1]Лист2!$Z36</f>
        <v>0</v>
      </c>
      <c r="AY40" s="18">
        <f>[1]Лист2!$AA182</f>
        <v>0</v>
      </c>
      <c r="AZ40" s="17">
        <f>[1]Лист2!$AA36</f>
        <v>0</v>
      </c>
      <c r="BA40" s="18">
        <f>[1]Лист2!$AB182</f>
        <v>0</v>
      </c>
      <c r="BB40" s="17">
        <f>[1]Лист2!$AB36</f>
        <v>0</v>
      </c>
      <c r="BC40" s="18">
        <f>[1]Лист2!$AD182</f>
        <v>0</v>
      </c>
      <c r="BD40" s="17">
        <f>[1]Лист2!$AD36</f>
        <v>0</v>
      </c>
      <c r="BE40" s="17">
        <f t="shared" si="10"/>
        <v>0</v>
      </c>
      <c r="BF40" s="17">
        <f t="shared" si="11"/>
        <v>0</v>
      </c>
      <c r="BG40" s="18">
        <f>[1]Лист2!$AG182</f>
        <v>0</v>
      </c>
      <c r="BH40" s="17">
        <f>[1]Лист2!$AG36</f>
        <v>0</v>
      </c>
      <c r="BI40" s="18">
        <f>[1]Лист2!$AH182</f>
        <v>0</v>
      </c>
      <c r="BJ40" s="17">
        <f>[1]Лист2!$AH36</f>
        <v>0</v>
      </c>
      <c r="BK40" s="18">
        <f>[1]Лист2!$AI182</f>
        <v>0</v>
      </c>
      <c r="BL40" s="17">
        <f>[1]Лист2!$AI36</f>
        <v>0</v>
      </c>
      <c r="BM40" s="18">
        <f>[1]Лист2!$AM182</f>
        <v>0</v>
      </c>
      <c r="BN40" s="17">
        <f>[1]Лист2!$AM36</f>
        <v>0</v>
      </c>
      <c r="BO40" s="18">
        <f>[1]Лист2!$AJ182</f>
        <v>0</v>
      </c>
      <c r="BP40" s="17">
        <f>[1]Лист2!$AJ36</f>
        <v>0</v>
      </c>
      <c r="BQ40" s="18">
        <f>[1]Лист2!$AK182</f>
        <v>0</v>
      </c>
      <c r="BR40" s="17">
        <f>[1]Лист2!$AK36</f>
        <v>0</v>
      </c>
      <c r="BS40" s="18">
        <f>[1]Лист2!$AL182</f>
        <v>0</v>
      </c>
      <c r="BT40" s="17">
        <f>[1]Лист2!$AL36</f>
        <v>0</v>
      </c>
      <c r="BU40" s="18">
        <f>[1]Лист2!$AN182</f>
        <v>0</v>
      </c>
      <c r="BV40" s="17">
        <f>[1]Лист2!$AN36</f>
        <v>0</v>
      </c>
      <c r="BW40" s="17">
        <f t="shared" si="12"/>
        <v>0</v>
      </c>
      <c r="BX40" s="17">
        <f t="shared" si="13"/>
        <v>0</v>
      </c>
      <c r="BY40" s="18">
        <f>[1]Лист2!$AQ182</f>
        <v>0</v>
      </c>
      <c r="BZ40" s="17">
        <f>[1]Лист2!$AQ36</f>
        <v>0</v>
      </c>
      <c r="CA40" s="18">
        <f>[1]Лист2!$AR182</f>
        <v>0</v>
      </c>
      <c r="CB40" s="17">
        <f>[1]Лист2!$AR36</f>
        <v>0</v>
      </c>
      <c r="CC40" s="18">
        <f>[1]Лист2!$AS182</f>
        <v>0</v>
      </c>
      <c r="CD40" s="17">
        <f>[1]Лист2!$AS36</f>
        <v>0</v>
      </c>
      <c r="CE40" s="18">
        <f>[1]Лист2!$AW182</f>
        <v>0</v>
      </c>
      <c r="CF40" s="17">
        <f>[1]Лист2!$AW36</f>
        <v>0</v>
      </c>
      <c r="CG40" s="18">
        <f>[1]Лист2!$AT182</f>
        <v>0</v>
      </c>
      <c r="CH40" s="17">
        <f>[1]Лист2!$AT36</f>
        <v>0</v>
      </c>
      <c r="CI40" s="18">
        <f>[1]Лист2!$AU182</f>
        <v>0</v>
      </c>
      <c r="CJ40" s="17">
        <f>[1]Лист2!$AU36</f>
        <v>0</v>
      </c>
      <c r="CK40" s="18">
        <f>[1]Лист2!$AV182</f>
        <v>0</v>
      </c>
      <c r="CL40" s="17">
        <f>[1]Лист2!$AV36</f>
        <v>0</v>
      </c>
      <c r="CM40" s="18">
        <f>[1]Лист2!$AX182</f>
        <v>0</v>
      </c>
      <c r="CN40" s="17">
        <f>[1]Лист2!$AX36</f>
        <v>0</v>
      </c>
      <c r="CO40" s="37"/>
    </row>
    <row r="41" spans="1:93" x14ac:dyDescent="0.25">
      <c r="A41" s="27">
        <f t="shared" si="14"/>
        <v>30</v>
      </c>
      <c r="B41" s="29" t="s">
        <v>30</v>
      </c>
      <c r="C41" s="17">
        <f t="shared" si="7"/>
        <v>866145.6</v>
      </c>
      <c r="D41" s="17">
        <v>866145.6</v>
      </c>
      <c r="E41" s="18">
        <v>0</v>
      </c>
      <c r="F41" s="17">
        <v>0</v>
      </c>
      <c r="G41" s="18">
        <v>0</v>
      </c>
      <c r="H41" s="17">
        <v>0</v>
      </c>
      <c r="I41" s="18">
        <v>0</v>
      </c>
      <c r="J41" s="17">
        <v>866145.6</v>
      </c>
      <c r="K41" s="18">
        <v>0</v>
      </c>
      <c r="L41" s="17">
        <v>0</v>
      </c>
      <c r="M41" s="18">
        <v>0</v>
      </c>
      <c r="N41" s="17">
        <v>0</v>
      </c>
      <c r="O41" s="18">
        <v>0</v>
      </c>
      <c r="P41" s="17">
        <v>0</v>
      </c>
      <c r="Q41" s="18">
        <v>0</v>
      </c>
      <c r="R41" s="17">
        <v>0</v>
      </c>
      <c r="S41" s="18">
        <v>0</v>
      </c>
      <c r="T41" s="17">
        <v>0</v>
      </c>
      <c r="U41" s="17">
        <f t="shared" si="4"/>
        <v>398700</v>
      </c>
      <c r="V41" s="17">
        <f t="shared" si="5"/>
        <v>398700</v>
      </c>
      <c r="W41" s="18">
        <f>[1]Лист2!$M183</f>
        <v>0</v>
      </c>
      <c r="X41" s="17">
        <f>[1]Лист2!$M37</f>
        <v>0</v>
      </c>
      <c r="Y41" s="18">
        <f>[1]Лист2!$N183</f>
        <v>0</v>
      </c>
      <c r="Z41" s="17">
        <f>[1]Лист2!$N37</f>
        <v>0</v>
      </c>
      <c r="AA41" s="18">
        <f>[1]Лист2!$O183</f>
        <v>0</v>
      </c>
      <c r="AB41" s="17">
        <f>[1]Лист2!$O37</f>
        <v>398700</v>
      </c>
      <c r="AC41" s="18">
        <f>[1]Лист2!$S183</f>
        <v>0</v>
      </c>
      <c r="AD41" s="17">
        <f>[1]Лист2!$S37</f>
        <v>0</v>
      </c>
      <c r="AE41" s="18">
        <f>[1]Лист2!$P183</f>
        <v>0</v>
      </c>
      <c r="AF41" s="17">
        <f>[1]Лист2!$P37</f>
        <v>0</v>
      </c>
      <c r="AG41" s="18">
        <f>[1]Лист2!$Q183</f>
        <v>0</v>
      </c>
      <c r="AH41" s="17">
        <f>[1]Лист2!$Q37</f>
        <v>0</v>
      </c>
      <c r="AI41" s="18">
        <f>[1]Лист2!$R183</f>
        <v>0</v>
      </c>
      <c r="AJ41" s="17">
        <f>[1]Лист2!$R37</f>
        <v>0</v>
      </c>
      <c r="AK41" s="18">
        <f>[1]Лист2!$T183</f>
        <v>0</v>
      </c>
      <c r="AL41" s="17">
        <f>[1]Лист2!$T37</f>
        <v>0</v>
      </c>
      <c r="AM41" s="17">
        <f t="shared" si="8"/>
        <v>467445.6</v>
      </c>
      <c r="AN41" s="17">
        <f t="shared" si="9"/>
        <v>467445.6</v>
      </c>
      <c r="AO41" s="18">
        <f>[1]Лист2!$W183</f>
        <v>0</v>
      </c>
      <c r="AP41" s="17">
        <f>[1]Лист2!$W37</f>
        <v>0</v>
      </c>
      <c r="AQ41" s="18">
        <f>[1]Лист2!$X183</f>
        <v>0</v>
      </c>
      <c r="AR41" s="17">
        <f>[1]Лист2!$X37</f>
        <v>0</v>
      </c>
      <c r="AS41" s="18">
        <f>[1]Лист2!$Y183</f>
        <v>0</v>
      </c>
      <c r="AT41" s="17">
        <f>[1]Лист2!$Y37</f>
        <v>467445.6</v>
      </c>
      <c r="AU41" s="18">
        <f>[1]Лист2!$AC183</f>
        <v>0</v>
      </c>
      <c r="AV41" s="17">
        <f>[1]Лист2!$AC37</f>
        <v>0</v>
      </c>
      <c r="AW41" s="18">
        <f>[1]Лист2!$Z183</f>
        <v>0</v>
      </c>
      <c r="AX41" s="17">
        <f>[1]Лист2!$Z37</f>
        <v>0</v>
      </c>
      <c r="AY41" s="18">
        <f>[1]Лист2!$AA183</f>
        <v>0</v>
      </c>
      <c r="AZ41" s="17">
        <f>[1]Лист2!$AA37</f>
        <v>0</v>
      </c>
      <c r="BA41" s="18">
        <f>[1]Лист2!$AB183</f>
        <v>0</v>
      </c>
      <c r="BB41" s="17">
        <f>[1]Лист2!$AB37</f>
        <v>0</v>
      </c>
      <c r="BC41" s="18">
        <f>[1]Лист2!$AD183</f>
        <v>0</v>
      </c>
      <c r="BD41" s="17">
        <f>[1]Лист2!$AD37</f>
        <v>0</v>
      </c>
      <c r="BE41" s="17">
        <f t="shared" si="10"/>
        <v>0</v>
      </c>
      <c r="BF41" s="17">
        <f t="shared" si="11"/>
        <v>0</v>
      </c>
      <c r="BG41" s="18">
        <f>[1]Лист2!$AG183</f>
        <v>0</v>
      </c>
      <c r="BH41" s="17">
        <f>[1]Лист2!$AG37</f>
        <v>0</v>
      </c>
      <c r="BI41" s="18">
        <f>[1]Лист2!$AH183</f>
        <v>0</v>
      </c>
      <c r="BJ41" s="17">
        <f>[1]Лист2!$AH37</f>
        <v>0</v>
      </c>
      <c r="BK41" s="18">
        <f>[1]Лист2!$AI183</f>
        <v>0</v>
      </c>
      <c r="BL41" s="17">
        <f>[1]Лист2!$AI37</f>
        <v>0</v>
      </c>
      <c r="BM41" s="18">
        <f>[1]Лист2!$AM183</f>
        <v>0</v>
      </c>
      <c r="BN41" s="17">
        <f>[1]Лист2!$AM37</f>
        <v>0</v>
      </c>
      <c r="BO41" s="18">
        <f>[1]Лист2!$AJ183</f>
        <v>0</v>
      </c>
      <c r="BP41" s="17">
        <f>[1]Лист2!$AJ37</f>
        <v>0</v>
      </c>
      <c r="BQ41" s="18">
        <f>[1]Лист2!$AK183</f>
        <v>0</v>
      </c>
      <c r="BR41" s="17">
        <f>[1]Лист2!$AK37</f>
        <v>0</v>
      </c>
      <c r="BS41" s="18">
        <f>[1]Лист2!$AL183</f>
        <v>0</v>
      </c>
      <c r="BT41" s="17">
        <f>[1]Лист2!$AL37</f>
        <v>0</v>
      </c>
      <c r="BU41" s="18">
        <f>[1]Лист2!$AN183</f>
        <v>0</v>
      </c>
      <c r="BV41" s="17">
        <f>[1]Лист2!$AN37</f>
        <v>0</v>
      </c>
      <c r="BW41" s="17">
        <f t="shared" si="12"/>
        <v>0</v>
      </c>
      <c r="BX41" s="17">
        <f t="shared" si="13"/>
        <v>0</v>
      </c>
      <c r="BY41" s="18">
        <f>[1]Лист2!$AQ183</f>
        <v>0</v>
      </c>
      <c r="BZ41" s="17">
        <f>[1]Лист2!$AQ37</f>
        <v>0</v>
      </c>
      <c r="CA41" s="18">
        <f>[1]Лист2!$AR183</f>
        <v>0</v>
      </c>
      <c r="CB41" s="17">
        <f>[1]Лист2!$AR37</f>
        <v>0</v>
      </c>
      <c r="CC41" s="18">
        <f>[1]Лист2!$AS183</f>
        <v>0</v>
      </c>
      <c r="CD41" s="17">
        <f>[1]Лист2!$AS37</f>
        <v>0</v>
      </c>
      <c r="CE41" s="18">
        <f>[1]Лист2!$AW183</f>
        <v>0</v>
      </c>
      <c r="CF41" s="17">
        <f>[1]Лист2!$AW37</f>
        <v>0</v>
      </c>
      <c r="CG41" s="18">
        <f>[1]Лист2!$AT183</f>
        <v>0</v>
      </c>
      <c r="CH41" s="17">
        <f>[1]Лист2!$AT37</f>
        <v>0</v>
      </c>
      <c r="CI41" s="18">
        <f>[1]Лист2!$AU183</f>
        <v>0</v>
      </c>
      <c r="CJ41" s="17">
        <f>[1]Лист2!$AU37</f>
        <v>0</v>
      </c>
      <c r="CK41" s="18">
        <f>[1]Лист2!$AV183</f>
        <v>0</v>
      </c>
      <c r="CL41" s="17">
        <f>[1]Лист2!$AV37</f>
        <v>0</v>
      </c>
      <c r="CM41" s="18">
        <f>[1]Лист2!$AX183</f>
        <v>0</v>
      </c>
      <c r="CN41" s="17">
        <f>[1]Лист2!$AX37</f>
        <v>0</v>
      </c>
      <c r="CO41" s="37"/>
    </row>
    <row r="42" spans="1:93" x14ac:dyDescent="0.25">
      <c r="A42" s="27">
        <f t="shared" si="14"/>
        <v>31</v>
      </c>
      <c r="B42" s="29" t="s">
        <v>31</v>
      </c>
      <c r="C42" s="17">
        <f t="shared" si="7"/>
        <v>38193669.649999999</v>
      </c>
      <c r="D42" s="17">
        <v>38193669.649999999</v>
      </c>
      <c r="E42" s="18">
        <v>38</v>
      </c>
      <c r="F42" s="17">
        <v>9216.4699999999993</v>
      </c>
      <c r="G42" s="18">
        <v>0</v>
      </c>
      <c r="H42" s="17">
        <v>0</v>
      </c>
      <c r="I42" s="18">
        <v>451</v>
      </c>
      <c r="J42" s="17">
        <v>38184453.18</v>
      </c>
      <c r="K42" s="18">
        <v>0</v>
      </c>
      <c r="L42" s="17">
        <v>0</v>
      </c>
      <c r="M42" s="18">
        <v>0</v>
      </c>
      <c r="N42" s="17">
        <v>0</v>
      </c>
      <c r="O42" s="18">
        <v>0</v>
      </c>
      <c r="P42" s="17">
        <v>0</v>
      </c>
      <c r="Q42" s="18">
        <v>0</v>
      </c>
      <c r="R42" s="17">
        <v>0</v>
      </c>
      <c r="S42" s="18">
        <v>0</v>
      </c>
      <c r="T42" s="17">
        <v>0</v>
      </c>
      <c r="U42" s="17">
        <f t="shared" si="4"/>
        <v>7966099</v>
      </c>
      <c r="V42" s="17">
        <f t="shared" si="5"/>
        <v>7966099</v>
      </c>
      <c r="W42" s="18">
        <f>[1]Лист2!$M184</f>
        <v>10</v>
      </c>
      <c r="X42" s="17">
        <f>[1]Лист2!$M38</f>
        <v>2403</v>
      </c>
      <c r="Y42" s="18">
        <f>[1]Лист2!$N184</f>
        <v>0</v>
      </c>
      <c r="Z42" s="17">
        <f>[1]Лист2!$N38</f>
        <v>0</v>
      </c>
      <c r="AA42" s="18">
        <f>[1]Лист2!$O184</f>
        <v>101</v>
      </c>
      <c r="AB42" s="17">
        <f>[1]Лист2!$O38</f>
        <v>7963696</v>
      </c>
      <c r="AC42" s="18">
        <f>[1]Лист2!$S184</f>
        <v>0</v>
      </c>
      <c r="AD42" s="17">
        <f>[1]Лист2!$S38</f>
        <v>0</v>
      </c>
      <c r="AE42" s="18">
        <f>[1]Лист2!$P184</f>
        <v>0</v>
      </c>
      <c r="AF42" s="17">
        <f>[1]Лист2!$P38</f>
        <v>0</v>
      </c>
      <c r="AG42" s="18">
        <f>[1]Лист2!$Q184</f>
        <v>0</v>
      </c>
      <c r="AH42" s="17">
        <f>[1]Лист2!$Q38</f>
        <v>0</v>
      </c>
      <c r="AI42" s="18">
        <f>[1]Лист2!$R184</f>
        <v>0</v>
      </c>
      <c r="AJ42" s="17">
        <f>[1]Лист2!$R38</f>
        <v>0</v>
      </c>
      <c r="AK42" s="18">
        <f>[1]Лист2!$T184</f>
        <v>0</v>
      </c>
      <c r="AL42" s="17">
        <f>[1]Лист2!$T38</f>
        <v>0</v>
      </c>
      <c r="AM42" s="17">
        <f t="shared" si="8"/>
        <v>8251669.2000000002</v>
      </c>
      <c r="AN42" s="17">
        <f t="shared" si="9"/>
        <v>8251669.2000000002</v>
      </c>
      <c r="AO42" s="18">
        <f>[1]Лист2!$W184</f>
        <v>14</v>
      </c>
      <c r="AP42" s="17">
        <f>[1]Лист2!$W38</f>
        <v>3364.2</v>
      </c>
      <c r="AQ42" s="18">
        <f>[1]Лист2!$X184</f>
        <v>0</v>
      </c>
      <c r="AR42" s="17">
        <f>[1]Лист2!$X38</f>
        <v>0</v>
      </c>
      <c r="AS42" s="18">
        <f>[1]Лист2!$Y184</f>
        <v>98</v>
      </c>
      <c r="AT42" s="17">
        <f>[1]Лист2!$Y38</f>
        <v>8248305</v>
      </c>
      <c r="AU42" s="18">
        <f>[1]Лист2!$AC184</f>
        <v>0</v>
      </c>
      <c r="AV42" s="17">
        <f>[1]Лист2!$AC38</f>
        <v>0</v>
      </c>
      <c r="AW42" s="18">
        <f>[1]Лист2!$Z184</f>
        <v>0</v>
      </c>
      <c r="AX42" s="17">
        <f>[1]Лист2!$Z38</f>
        <v>0</v>
      </c>
      <c r="AY42" s="18">
        <f>[1]Лист2!$AA184</f>
        <v>0</v>
      </c>
      <c r="AZ42" s="17">
        <f>[1]Лист2!$AA38</f>
        <v>0</v>
      </c>
      <c r="BA42" s="18">
        <f>[1]Лист2!$AB184</f>
        <v>0</v>
      </c>
      <c r="BB42" s="17">
        <f>[1]Лист2!$AB38</f>
        <v>0</v>
      </c>
      <c r="BC42" s="18">
        <f>[1]Лист2!$AD184</f>
        <v>0</v>
      </c>
      <c r="BD42" s="17">
        <f>[1]Лист2!$AD38</f>
        <v>0</v>
      </c>
      <c r="BE42" s="17">
        <f t="shared" si="10"/>
        <v>10988637.140000001</v>
      </c>
      <c r="BF42" s="17">
        <f t="shared" si="11"/>
        <v>10988637.140000001</v>
      </c>
      <c r="BG42" s="18">
        <f>[1]Лист2!$AG184</f>
        <v>7</v>
      </c>
      <c r="BH42" s="17">
        <f>[1]Лист2!$AG38</f>
        <v>1724.64</v>
      </c>
      <c r="BI42" s="18">
        <f>[1]Лист2!$AH184</f>
        <v>0</v>
      </c>
      <c r="BJ42" s="17">
        <f>[1]Лист2!$AH38</f>
        <v>0</v>
      </c>
      <c r="BK42" s="18">
        <f>[1]Лист2!$AI184</f>
        <v>126</v>
      </c>
      <c r="BL42" s="17">
        <f>[1]Лист2!$AI38</f>
        <v>10986912.5</v>
      </c>
      <c r="BM42" s="18">
        <f>[1]Лист2!$AM184</f>
        <v>0</v>
      </c>
      <c r="BN42" s="17">
        <f>[1]Лист2!$AM38</f>
        <v>0</v>
      </c>
      <c r="BO42" s="18">
        <f>[1]Лист2!$AJ184</f>
        <v>0</v>
      </c>
      <c r="BP42" s="17">
        <f>[1]Лист2!$AJ38</f>
        <v>0</v>
      </c>
      <c r="BQ42" s="18">
        <f>[1]Лист2!$AK184</f>
        <v>0</v>
      </c>
      <c r="BR42" s="17">
        <f>[1]Лист2!$AK38</f>
        <v>0</v>
      </c>
      <c r="BS42" s="18">
        <f>[1]Лист2!$AL184</f>
        <v>0</v>
      </c>
      <c r="BT42" s="17">
        <f>[1]Лист2!$AL38</f>
        <v>0</v>
      </c>
      <c r="BU42" s="18">
        <f>[1]Лист2!$AN184</f>
        <v>0</v>
      </c>
      <c r="BV42" s="17">
        <f>[1]Лист2!$AN38</f>
        <v>0</v>
      </c>
      <c r="BW42" s="17">
        <f t="shared" si="12"/>
        <v>10987264.310000001</v>
      </c>
      <c r="BX42" s="17">
        <f t="shared" si="13"/>
        <v>10987264.310000001</v>
      </c>
      <c r="BY42" s="18">
        <f>[1]Лист2!$AQ184</f>
        <v>7</v>
      </c>
      <c r="BZ42" s="17">
        <f>[1]Лист2!$AQ38</f>
        <v>1724.63</v>
      </c>
      <c r="CA42" s="18">
        <f>[1]Лист2!$AR184</f>
        <v>0</v>
      </c>
      <c r="CB42" s="17">
        <f>[1]Лист2!$AR38</f>
        <v>0</v>
      </c>
      <c r="CC42" s="18">
        <f>[1]Лист2!$AS184</f>
        <v>126</v>
      </c>
      <c r="CD42" s="17">
        <f>[1]Лист2!$AS38</f>
        <v>10985539.68</v>
      </c>
      <c r="CE42" s="18">
        <f>[1]Лист2!$AW184</f>
        <v>0</v>
      </c>
      <c r="CF42" s="17">
        <f>[1]Лист2!$AW38</f>
        <v>0</v>
      </c>
      <c r="CG42" s="18">
        <f>[1]Лист2!$AT184</f>
        <v>0</v>
      </c>
      <c r="CH42" s="17">
        <f>[1]Лист2!$AT38</f>
        <v>0</v>
      </c>
      <c r="CI42" s="18">
        <f>[1]Лист2!$AU184</f>
        <v>0</v>
      </c>
      <c r="CJ42" s="17">
        <f>[1]Лист2!$AU38</f>
        <v>0</v>
      </c>
      <c r="CK42" s="18">
        <f>[1]Лист2!$AV184</f>
        <v>0</v>
      </c>
      <c r="CL42" s="17">
        <f>[1]Лист2!$AV38</f>
        <v>0</v>
      </c>
      <c r="CM42" s="18">
        <f>[1]Лист2!$AX184</f>
        <v>0</v>
      </c>
      <c r="CN42" s="17">
        <f>[1]Лист2!$AX38</f>
        <v>0</v>
      </c>
      <c r="CO42" s="37"/>
    </row>
    <row r="43" spans="1:93" x14ac:dyDescent="0.25">
      <c r="A43" s="27">
        <f t="shared" si="14"/>
        <v>32</v>
      </c>
      <c r="B43" s="29" t="s">
        <v>32</v>
      </c>
      <c r="C43" s="17">
        <f t="shared" si="7"/>
        <v>244721.52</v>
      </c>
      <c r="D43" s="17">
        <v>244721.52</v>
      </c>
      <c r="E43" s="18">
        <v>0</v>
      </c>
      <c r="F43" s="17">
        <v>0</v>
      </c>
      <c r="G43" s="18">
        <v>0</v>
      </c>
      <c r="H43" s="17">
        <v>0</v>
      </c>
      <c r="I43" s="18">
        <v>0</v>
      </c>
      <c r="J43" s="17">
        <v>244721.52</v>
      </c>
      <c r="K43" s="18">
        <v>0</v>
      </c>
      <c r="L43" s="17">
        <v>0</v>
      </c>
      <c r="M43" s="18">
        <v>0</v>
      </c>
      <c r="N43" s="17">
        <v>0</v>
      </c>
      <c r="O43" s="18">
        <v>0</v>
      </c>
      <c r="P43" s="17">
        <v>0</v>
      </c>
      <c r="Q43" s="18">
        <v>0</v>
      </c>
      <c r="R43" s="17">
        <v>0</v>
      </c>
      <c r="S43" s="18">
        <v>0</v>
      </c>
      <c r="T43" s="17">
        <v>0</v>
      </c>
      <c r="U43" s="17">
        <f t="shared" si="4"/>
        <v>68742</v>
      </c>
      <c r="V43" s="17">
        <f t="shared" si="5"/>
        <v>68742</v>
      </c>
      <c r="W43" s="18">
        <f>[1]Лист2!$M185</f>
        <v>0</v>
      </c>
      <c r="X43" s="17">
        <f>[1]Лист2!$M39</f>
        <v>0</v>
      </c>
      <c r="Y43" s="18">
        <f>[1]Лист2!$N185</f>
        <v>0</v>
      </c>
      <c r="Z43" s="17">
        <f>[1]Лист2!$N39</f>
        <v>0</v>
      </c>
      <c r="AA43" s="18">
        <f>[1]Лист2!$O185</f>
        <v>0</v>
      </c>
      <c r="AB43" s="17">
        <f>[1]Лист2!$O39</f>
        <v>68742</v>
      </c>
      <c r="AC43" s="18">
        <f>[1]Лист2!$S185</f>
        <v>0</v>
      </c>
      <c r="AD43" s="17">
        <f>[1]Лист2!$S39</f>
        <v>0</v>
      </c>
      <c r="AE43" s="18">
        <f>[1]Лист2!$P185</f>
        <v>0</v>
      </c>
      <c r="AF43" s="17">
        <f>[1]Лист2!$P39</f>
        <v>0</v>
      </c>
      <c r="AG43" s="18">
        <f>[1]Лист2!$Q185</f>
        <v>0</v>
      </c>
      <c r="AH43" s="17">
        <f>[1]Лист2!$Q39</f>
        <v>0</v>
      </c>
      <c r="AI43" s="18">
        <f>[1]Лист2!$R185</f>
        <v>0</v>
      </c>
      <c r="AJ43" s="17">
        <f>[1]Лист2!$R39</f>
        <v>0</v>
      </c>
      <c r="AK43" s="18">
        <f>[1]Лист2!$T185</f>
        <v>0</v>
      </c>
      <c r="AL43" s="17">
        <f>[1]Лист2!$T39</f>
        <v>0</v>
      </c>
      <c r="AM43" s="17">
        <f t="shared" si="8"/>
        <v>104487.84</v>
      </c>
      <c r="AN43" s="17">
        <f t="shared" si="9"/>
        <v>104487.84</v>
      </c>
      <c r="AO43" s="18">
        <f>[1]Лист2!$W185</f>
        <v>0</v>
      </c>
      <c r="AP43" s="17">
        <f>[1]Лист2!$W39</f>
        <v>0</v>
      </c>
      <c r="AQ43" s="18">
        <f>[1]Лист2!$X185</f>
        <v>0</v>
      </c>
      <c r="AR43" s="17">
        <f>[1]Лист2!$X39</f>
        <v>0</v>
      </c>
      <c r="AS43" s="18">
        <f>[1]Лист2!$Y185</f>
        <v>0</v>
      </c>
      <c r="AT43" s="17">
        <f>[1]Лист2!$Y39</f>
        <v>104487.84</v>
      </c>
      <c r="AU43" s="18">
        <f>[1]Лист2!$AC185</f>
        <v>0</v>
      </c>
      <c r="AV43" s="17">
        <f>[1]Лист2!$AC39</f>
        <v>0</v>
      </c>
      <c r="AW43" s="18">
        <f>[1]Лист2!$Z185</f>
        <v>0</v>
      </c>
      <c r="AX43" s="17">
        <f>[1]Лист2!$Z39</f>
        <v>0</v>
      </c>
      <c r="AY43" s="18">
        <f>[1]Лист2!$AA185</f>
        <v>0</v>
      </c>
      <c r="AZ43" s="17">
        <f>[1]Лист2!$AA39</f>
        <v>0</v>
      </c>
      <c r="BA43" s="18">
        <f>[1]Лист2!$AB185</f>
        <v>0</v>
      </c>
      <c r="BB43" s="17">
        <f>[1]Лист2!$AB39</f>
        <v>0</v>
      </c>
      <c r="BC43" s="18">
        <f>[1]Лист2!$AD185</f>
        <v>0</v>
      </c>
      <c r="BD43" s="17">
        <f>[1]Лист2!$AD39</f>
        <v>0</v>
      </c>
      <c r="BE43" s="17">
        <f t="shared" si="10"/>
        <v>68742</v>
      </c>
      <c r="BF43" s="17">
        <f t="shared" si="11"/>
        <v>68742</v>
      </c>
      <c r="BG43" s="18">
        <f>[1]Лист2!$AG185</f>
        <v>0</v>
      </c>
      <c r="BH43" s="17">
        <f>[1]Лист2!$AG39</f>
        <v>0</v>
      </c>
      <c r="BI43" s="18">
        <f>[1]Лист2!$AH185</f>
        <v>0</v>
      </c>
      <c r="BJ43" s="17">
        <f>[1]Лист2!$AH39</f>
        <v>0</v>
      </c>
      <c r="BK43" s="18">
        <f>[1]Лист2!$AI185</f>
        <v>0</v>
      </c>
      <c r="BL43" s="17">
        <f>[1]Лист2!$AI39</f>
        <v>68742</v>
      </c>
      <c r="BM43" s="18">
        <f>[1]Лист2!$AM185</f>
        <v>0</v>
      </c>
      <c r="BN43" s="17">
        <f>[1]Лист2!$AM39</f>
        <v>0</v>
      </c>
      <c r="BO43" s="18">
        <f>[1]Лист2!$AJ185</f>
        <v>0</v>
      </c>
      <c r="BP43" s="17">
        <f>[1]Лист2!$AJ39</f>
        <v>0</v>
      </c>
      <c r="BQ43" s="18">
        <f>[1]Лист2!$AK185</f>
        <v>0</v>
      </c>
      <c r="BR43" s="17">
        <f>[1]Лист2!$AK39</f>
        <v>0</v>
      </c>
      <c r="BS43" s="18">
        <f>[1]Лист2!$AL185</f>
        <v>0</v>
      </c>
      <c r="BT43" s="17">
        <f>[1]Лист2!$AL39</f>
        <v>0</v>
      </c>
      <c r="BU43" s="18">
        <f>[1]Лист2!$AN185</f>
        <v>0</v>
      </c>
      <c r="BV43" s="17">
        <f>[1]Лист2!$AN39</f>
        <v>0</v>
      </c>
      <c r="BW43" s="17">
        <f t="shared" si="12"/>
        <v>2749.68</v>
      </c>
      <c r="BX43" s="17">
        <f t="shared" si="13"/>
        <v>2749.68</v>
      </c>
      <c r="BY43" s="18">
        <f>[1]Лист2!$AQ185</f>
        <v>0</v>
      </c>
      <c r="BZ43" s="17">
        <f>[1]Лист2!$AQ39</f>
        <v>0</v>
      </c>
      <c r="CA43" s="18">
        <f>[1]Лист2!$AR185</f>
        <v>0</v>
      </c>
      <c r="CB43" s="17">
        <f>[1]Лист2!$AR39</f>
        <v>0</v>
      </c>
      <c r="CC43" s="18">
        <f>[1]Лист2!$AS185</f>
        <v>0</v>
      </c>
      <c r="CD43" s="17">
        <f>[1]Лист2!$AS39</f>
        <v>2749.68</v>
      </c>
      <c r="CE43" s="18">
        <f>[1]Лист2!$AW185</f>
        <v>0</v>
      </c>
      <c r="CF43" s="17">
        <f>[1]Лист2!$AW39</f>
        <v>0</v>
      </c>
      <c r="CG43" s="18">
        <f>[1]Лист2!$AT185</f>
        <v>0</v>
      </c>
      <c r="CH43" s="17">
        <f>[1]Лист2!$AT39</f>
        <v>0</v>
      </c>
      <c r="CI43" s="18">
        <f>[1]Лист2!$AU185</f>
        <v>0</v>
      </c>
      <c r="CJ43" s="17">
        <f>[1]Лист2!$AU39</f>
        <v>0</v>
      </c>
      <c r="CK43" s="18">
        <f>[1]Лист2!$AV185</f>
        <v>0</v>
      </c>
      <c r="CL43" s="17">
        <f>[1]Лист2!$AV39</f>
        <v>0</v>
      </c>
      <c r="CM43" s="18">
        <f>[1]Лист2!$AX185</f>
        <v>0</v>
      </c>
      <c r="CN43" s="17">
        <f>[1]Лист2!$AX39</f>
        <v>0</v>
      </c>
      <c r="CO43" s="37"/>
    </row>
    <row r="44" spans="1:93" x14ac:dyDescent="0.25">
      <c r="A44" s="27">
        <f t="shared" si="14"/>
        <v>33</v>
      </c>
      <c r="B44" s="29" t="s">
        <v>33</v>
      </c>
      <c r="C44" s="17">
        <f t="shared" si="7"/>
        <v>313643.92</v>
      </c>
      <c r="D44" s="17">
        <v>0</v>
      </c>
      <c r="E44" s="18">
        <v>0</v>
      </c>
      <c r="F44" s="17">
        <v>0</v>
      </c>
      <c r="G44" s="18">
        <v>0</v>
      </c>
      <c r="H44" s="17">
        <v>0</v>
      </c>
      <c r="I44" s="18">
        <v>0</v>
      </c>
      <c r="J44" s="17">
        <v>0</v>
      </c>
      <c r="K44" s="18">
        <v>11</v>
      </c>
      <c r="L44" s="17">
        <v>313643.92</v>
      </c>
      <c r="M44" s="18">
        <v>0</v>
      </c>
      <c r="N44" s="17">
        <v>0</v>
      </c>
      <c r="O44" s="18">
        <v>0</v>
      </c>
      <c r="P44" s="17">
        <v>0</v>
      </c>
      <c r="Q44" s="18">
        <v>0</v>
      </c>
      <c r="R44" s="17">
        <v>0</v>
      </c>
      <c r="S44" s="18">
        <v>0</v>
      </c>
      <c r="T44" s="17">
        <v>0</v>
      </c>
      <c r="U44" s="17">
        <f t="shared" si="4"/>
        <v>15212.96</v>
      </c>
      <c r="V44" s="17">
        <f t="shared" si="5"/>
        <v>0</v>
      </c>
      <c r="W44" s="18">
        <f>[1]Лист2!$M186</f>
        <v>0</v>
      </c>
      <c r="X44" s="17">
        <f>[1]Лист2!$M40</f>
        <v>0</v>
      </c>
      <c r="Y44" s="18">
        <f>[1]Лист2!$N186</f>
        <v>0</v>
      </c>
      <c r="Z44" s="17">
        <f>[1]Лист2!$N40</f>
        <v>0</v>
      </c>
      <c r="AA44" s="18">
        <f>[1]Лист2!$O186</f>
        <v>0</v>
      </c>
      <c r="AB44" s="17">
        <f>[1]Лист2!$O40</f>
        <v>0</v>
      </c>
      <c r="AC44" s="18">
        <f>[1]Лист2!$S186</f>
        <v>2</v>
      </c>
      <c r="AD44" s="17">
        <f>[1]Лист2!$S40</f>
        <v>15212.96</v>
      </c>
      <c r="AE44" s="18">
        <f>[1]Лист2!$P186</f>
        <v>0</v>
      </c>
      <c r="AF44" s="17">
        <f>[1]Лист2!$P40</f>
        <v>0</v>
      </c>
      <c r="AG44" s="18">
        <f>[1]Лист2!$Q186</f>
        <v>0</v>
      </c>
      <c r="AH44" s="17">
        <f>[1]Лист2!$Q40</f>
        <v>0</v>
      </c>
      <c r="AI44" s="18">
        <f>[1]Лист2!$R186</f>
        <v>0</v>
      </c>
      <c r="AJ44" s="17">
        <f>[1]Лист2!$R40</f>
        <v>0</v>
      </c>
      <c r="AK44" s="18">
        <f>[1]Лист2!$T186</f>
        <v>0</v>
      </c>
      <c r="AL44" s="17">
        <f>[1]Лист2!$T40</f>
        <v>0</v>
      </c>
      <c r="AM44" s="17">
        <f t="shared" si="8"/>
        <v>150923.35999999999</v>
      </c>
      <c r="AN44" s="17">
        <f t="shared" si="9"/>
        <v>0</v>
      </c>
      <c r="AO44" s="18">
        <f>[1]Лист2!$W186</f>
        <v>0</v>
      </c>
      <c r="AP44" s="17">
        <f>[1]Лист2!$W40</f>
        <v>0</v>
      </c>
      <c r="AQ44" s="18">
        <f>[1]Лист2!$X186</f>
        <v>0</v>
      </c>
      <c r="AR44" s="17">
        <f>[1]Лист2!$X40</f>
        <v>0</v>
      </c>
      <c r="AS44" s="18">
        <f>[1]Лист2!$Y186</f>
        <v>0</v>
      </c>
      <c r="AT44" s="17">
        <f>[1]Лист2!$Y40</f>
        <v>0</v>
      </c>
      <c r="AU44" s="18">
        <f>[1]Лист2!$AC186</f>
        <v>5</v>
      </c>
      <c r="AV44" s="17">
        <f>[1]Лист2!$AC40</f>
        <v>150923.35999999999</v>
      </c>
      <c r="AW44" s="18">
        <f>[1]Лист2!$Z186</f>
        <v>0</v>
      </c>
      <c r="AX44" s="17">
        <f>[1]Лист2!$Z40</f>
        <v>0</v>
      </c>
      <c r="AY44" s="18">
        <f>[1]Лист2!$AA186</f>
        <v>0</v>
      </c>
      <c r="AZ44" s="17">
        <f>[1]Лист2!$AA40</f>
        <v>0</v>
      </c>
      <c r="BA44" s="18">
        <f>[1]Лист2!$AB186</f>
        <v>0</v>
      </c>
      <c r="BB44" s="17">
        <f>[1]Лист2!$AB40</f>
        <v>0</v>
      </c>
      <c r="BC44" s="18">
        <f>[1]Лист2!$AD186</f>
        <v>0</v>
      </c>
      <c r="BD44" s="17">
        <f>[1]Лист2!$AD40</f>
        <v>0</v>
      </c>
      <c r="BE44" s="17">
        <f t="shared" si="10"/>
        <v>73753.8</v>
      </c>
      <c r="BF44" s="17">
        <f t="shared" si="11"/>
        <v>0</v>
      </c>
      <c r="BG44" s="18">
        <f>[1]Лист2!$AG186</f>
        <v>0</v>
      </c>
      <c r="BH44" s="17">
        <f>[1]Лист2!$AG40</f>
        <v>0</v>
      </c>
      <c r="BI44" s="18">
        <f>[1]Лист2!$AH186</f>
        <v>0</v>
      </c>
      <c r="BJ44" s="17">
        <f>[1]Лист2!$AH40</f>
        <v>0</v>
      </c>
      <c r="BK44" s="18">
        <f>[1]Лист2!$AI186</f>
        <v>0</v>
      </c>
      <c r="BL44" s="17">
        <f>[1]Лист2!$AI40</f>
        <v>0</v>
      </c>
      <c r="BM44" s="18">
        <f>[1]Лист2!$AM186</f>
        <v>2</v>
      </c>
      <c r="BN44" s="17">
        <f>[1]Лист2!$AM40</f>
        <v>73753.8</v>
      </c>
      <c r="BO44" s="18">
        <f>[1]Лист2!$AJ186</f>
        <v>0</v>
      </c>
      <c r="BP44" s="17">
        <f>[1]Лист2!$AJ40</f>
        <v>0</v>
      </c>
      <c r="BQ44" s="18">
        <f>[1]Лист2!$AK186</f>
        <v>0</v>
      </c>
      <c r="BR44" s="17">
        <f>[1]Лист2!$AK40</f>
        <v>0</v>
      </c>
      <c r="BS44" s="18">
        <f>[1]Лист2!$AL186</f>
        <v>0</v>
      </c>
      <c r="BT44" s="17">
        <f>[1]Лист2!$AL40</f>
        <v>0</v>
      </c>
      <c r="BU44" s="18">
        <f>[1]Лист2!$AN186</f>
        <v>0</v>
      </c>
      <c r="BV44" s="17">
        <f>[1]Лист2!$AN40</f>
        <v>0</v>
      </c>
      <c r="BW44" s="17">
        <f t="shared" si="12"/>
        <v>73753.8</v>
      </c>
      <c r="BX44" s="17">
        <f t="shared" si="13"/>
        <v>0</v>
      </c>
      <c r="BY44" s="18">
        <f>[1]Лист2!$AQ186</f>
        <v>0</v>
      </c>
      <c r="BZ44" s="17">
        <f>[1]Лист2!$AQ40</f>
        <v>0</v>
      </c>
      <c r="CA44" s="18">
        <f>[1]Лист2!$AR186</f>
        <v>0</v>
      </c>
      <c r="CB44" s="17">
        <f>[1]Лист2!$AR40</f>
        <v>0</v>
      </c>
      <c r="CC44" s="18">
        <f>[1]Лист2!$AS186</f>
        <v>0</v>
      </c>
      <c r="CD44" s="17">
        <f>[1]Лист2!$AS40</f>
        <v>0</v>
      </c>
      <c r="CE44" s="18">
        <f>[1]Лист2!$AW186</f>
        <v>2</v>
      </c>
      <c r="CF44" s="17">
        <f>[1]Лист2!$AW40</f>
        <v>73753.8</v>
      </c>
      <c r="CG44" s="18">
        <f>[1]Лист2!$AT186</f>
        <v>0</v>
      </c>
      <c r="CH44" s="17">
        <f>[1]Лист2!$AT40</f>
        <v>0</v>
      </c>
      <c r="CI44" s="18">
        <f>[1]Лист2!$AU186</f>
        <v>0</v>
      </c>
      <c r="CJ44" s="17">
        <f>[1]Лист2!$AU40</f>
        <v>0</v>
      </c>
      <c r="CK44" s="18">
        <f>[1]Лист2!$AV186</f>
        <v>0</v>
      </c>
      <c r="CL44" s="17">
        <f>[1]Лист2!$AV40</f>
        <v>0</v>
      </c>
      <c r="CM44" s="18">
        <f>[1]Лист2!$AX186</f>
        <v>0</v>
      </c>
      <c r="CN44" s="17">
        <f>[1]Лист2!$AX40</f>
        <v>0</v>
      </c>
      <c r="CO44" s="37"/>
    </row>
    <row r="45" spans="1:93" ht="30" x14ac:dyDescent="0.25">
      <c r="A45" s="27">
        <f t="shared" si="14"/>
        <v>34</v>
      </c>
      <c r="B45" s="29" t="s">
        <v>134</v>
      </c>
      <c r="C45" s="17">
        <f t="shared" si="7"/>
        <v>1142480.19</v>
      </c>
      <c r="D45" s="17">
        <v>1142480.19</v>
      </c>
      <c r="E45" s="18">
        <v>0</v>
      </c>
      <c r="F45" s="17">
        <v>0</v>
      </c>
      <c r="G45" s="18">
        <v>0</v>
      </c>
      <c r="H45" s="17">
        <v>0</v>
      </c>
      <c r="I45" s="18">
        <v>0</v>
      </c>
      <c r="J45" s="17">
        <v>1142480.19</v>
      </c>
      <c r="K45" s="18">
        <v>0</v>
      </c>
      <c r="L45" s="17">
        <v>0</v>
      </c>
      <c r="M45" s="18">
        <v>0</v>
      </c>
      <c r="N45" s="17">
        <v>0</v>
      </c>
      <c r="O45" s="18">
        <v>0</v>
      </c>
      <c r="P45" s="17">
        <v>0</v>
      </c>
      <c r="Q45" s="18">
        <v>0</v>
      </c>
      <c r="R45" s="17">
        <v>0</v>
      </c>
      <c r="S45" s="18">
        <v>0</v>
      </c>
      <c r="T45" s="17">
        <v>0</v>
      </c>
      <c r="U45" s="17">
        <f t="shared" si="4"/>
        <v>500313.19</v>
      </c>
      <c r="V45" s="17">
        <f t="shared" si="5"/>
        <v>500313.19</v>
      </c>
      <c r="W45" s="18">
        <f>[1]Лист2!$M187</f>
        <v>0</v>
      </c>
      <c r="X45" s="17">
        <f>[1]Лист2!$M41</f>
        <v>0</v>
      </c>
      <c r="Y45" s="18">
        <f>[1]Лист2!$N187</f>
        <v>0</v>
      </c>
      <c r="Z45" s="17">
        <f>[1]Лист2!$N41</f>
        <v>0</v>
      </c>
      <c r="AA45" s="18">
        <f>[1]Лист2!$O187</f>
        <v>0</v>
      </c>
      <c r="AB45" s="17">
        <f>[1]Лист2!$O41</f>
        <v>500313.19</v>
      </c>
      <c r="AC45" s="18">
        <f>[1]Лист2!$S187</f>
        <v>0</v>
      </c>
      <c r="AD45" s="17">
        <f>[1]Лист2!$S41</f>
        <v>0</v>
      </c>
      <c r="AE45" s="18">
        <f>[1]Лист2!$P187</f>
        <v>0</v>
      </c>
      <c r="AF45" s="17">
        <f>[1]Лист2!$P41</f>
        <v>0</v>
      </c>
      <c r="AG45" s="18">
        <f>[1]Лист2!$Q187</f>
        <v>0</v>
      </c>
      <c r="AH45" s="17">
        <f>[1]Лист2!$Q41</f>
        <v>0</v>
      </c>
      <c r="AI45" s="18">
        <f>[1]Лист2!$R187</f>
        <v>0</v>
      </c>
      <c r="AJ45" s="17">
        <f>[1]Лист2!$R41</f>
        <v>0</v>
      </c>
      <c r="AK45" s="18">
        <f>[1]Лист2!$T187</f>
        <v>0</v>
      </c>
      <c r="AL45" s="17">
        <f>[1]Лист2!$T41</f>
        <v>0</v>
      </c>
      <c r="AM45" s="17">
        <f t="shared" si="8"/>
        <v>642167</v>
      </c>
      <c r="AN45" s="17">
        <f t="shared" si="9"/>
        <v>642167</v>
      </c>
      <c r="AO45" s="18">
        <f>[1]Лист2!$W187</f>
        <v>0</v>
      </c>
      <c r="AP45" s="17">
        <f>[1]Лист2!$W41</f>
        <v>0</v>
      </c>
      <c r="AQ45" s="18">
        <f>[1]Лист2!$X187</f>
        <v>0</v>
      </c>
      <c r="AR45" s="17">
        <f>[1]Лист2!$X41</f>
        <v>0</v>
      </c>
      <c r="AS45" s="18">
        <f>[1]Лист2!$Y187</f>
        <v>0</v>
      </c>
      <c r="AT45" s="17">
        <f>[1]Лист2!$Y41</f>
        <v>642167</v>
      </c>
      <c r="AU45" s="18">
        <f>[1]Лист2!$AC187</f>
        <v>0</v>
      </c>
      <c r="AV45" s="17">
        <f>[1]Лист2!$AC41</f>
        <v>0</v>
      </c>
      <c r="AW45" s="18">
        <f>[1]Лист2!$Z187</f>
        <v>0</v>
      </c>
      <c r="AX45" s="17">
        <f>[1]Лист2!$Z41</f>
        <v>0</v>
      </c>
      <c r="AY45" s="18">
        <f>[1]Лист2!$AA187</f>
        <v>0</v>
      </c>
      <c r="AZ45" s="17">
        <f>[1]Лист2!$AA41</f>
        <v>0</v>
      </c>
      <c r="BA45" s="18">
        <f>[1]Лист2!$AB187</f>
        <v>0</v>
      </c>
      <c r="BB45" s="17">
        <f>[1]Лист2!$AB41</f>
        <v>0</v>
      </c>
      <c r="BC45" s="18">
        <f>[1]Лист2!$AD187</f>
        <v>0</v>
      </c>
      <c r="BD45" s="17">
        <f>[1]Лист2!$AD41</f>
        <v>0</v>
      </c>
      <c r="BE45" s="17">
        <f t="shared" si="10"/>
        <v>0</v>
      </c>
      <c r="BF45" s="17">
        <f t="shared" si="11"/>
        <v>0</v>
      </c>
      <c r="BG45" s="18">
        <f>[1]Лист2!$AG187</f>
        <v>0</v>
      </c>
      <c r="BH45" s="17">
        <f>[1]Лист2!$AG41</f>
        <v>0</v>
      </c>
      <c r="BI45" s="18">
        <f>[1]Лист2!$AH187</f>
        <v>0</v>
      </c>
      <c r="BJ45" s="17">
        <f>[1]Лист2!$AH41</f>
        <v>0</v>
      </c>
      <c r="BK45" s="18">
        <f>[1]Лист2!$AI187</f>
        <v>0</v>
      </c>
      <c r="BL45" s="17">
        <f>[1]Лист2!$AI41</f>
        <v>0</v>
      </c>
      <c r="BM45" s="18">
        <f>[1]Лист2!$AM187</f>
        <v>0</v>
      </c>
      <c r="BN45" s="17">
        <f>[1]Лист2!$AM41</f>
        <v>0</v>
      </c>
      <c r="BO45" s="18">
        <f>[1]Лист2!$AJ187</f>
        <v>0</v>
      </c>
      <c r="BP45" s="17">
        <f>[1]Лист2!$AJ41</f>
        <v>0</v>
      </c>
      <c r="BQ45" s="18">
        <f>[1]Лист2!$AK187</f>
        <v>0</v>
      </c>
      <c r="BR45" s="17">
        <f>[1]Лист2!$AK41</f>
        <v>0</v>
      </c>
      <c r="BS45" s="18">
        <f>[1]Лист2!$AL187</f>
        <v>0</v>
      </c>
      <c r="BT45" s="17">
        <f>[1]Лист2!$AL41</f>
        <v>0</v>
      </c>
      <c r="BU45" s="18">
        <f>[1]Лист2!$AN187</f>
        <v>0</v>
      </c>
      <c r="BV45" s="17">
        <f>[1]Лист2!$AN41</f>
        <v>0</v>
      </c>
      <c r="BW45" s="17">
        <f t="shared" si="12"/>
        <v>0</v>
      </c>
      <c r="BX45" s="17">
        <f t="shared" si="13"/>
        <v>0</v>
      </c>
      <c r="BY45" s="18">
        <f>[1]Лист2!$AQ187</f>
        <v>0</v>
      </c>
      <c r="BZ45" s="17">
        <f>[1]Лист2!$AQ41</f>
        <v>0</v>
      </c>
      <c r="CA45" s="18">
        <f>[1]Лист2!$AR187</f>
        <v>0</v>
      </c>
      <c r="CB45" s="17">
        <f>[1]Лист2!$AR41</f>
        <v>0</v>
      </c>
      <c r="CC45" s="18">
        <f>[1]Лист2!$AS187</f>
        <v>0</v>
      </c>
      <c r="CD45" s="17">
        <f>[1]Лист2!$AS41</f>
        <v>0</v>
      </c>
      <c r="CE45" s="18">
        <f>[1]Лист2!$AW187</f>
        <v>0</v>
      </c>
      <c r="CF45" s="17">
        <f>[1]Лист2!$AW41</f>
        <v>0</v>
      </c>
      <c r="CG45" s="18">
        <f>[1]Лист2!$AT187</f>
        <v>0</v>
      </c>
      <c r="CH45" s="17">
        <f>[1]Лист2!$AT41</f>
        <v>0</v>
      </c>
      <c r="CI45" s="18">
        <f>[1]Лист2!$AU187</f>
        <v>0</v>
      </c>
      <c r="CJ45" s="17">
        <f>[1]Лист2!$AU41</f>
        <v>0</v>
      </c>
      <c r="CK45" s="18">
        <f>[1]Лист2!$AV187</f>
        <v>0</v>
      </c>
      <c r="CL45" s="17">
        <f>[1]Лист2!$AV41</f>
        <v>0</v>
      </c>
      <c r="CM45" s="18">
        <f>[1]Лист2!$AX187</f>
        <v>0</v>
      </c>
      <c r="CN45" s="17">
        <f>[1]Лист2!$AX41</f>
        <v>0</v>
      </c>
      <c r="CO45" s="37"/>
    </row>
    <row r="46" spans="1:93" x14ac:dyDescent="0.25">
      <c r="A46" s="27">
        <f t="shared" si="14"/>
        <v>35</v>
      </c>
      <c r="B46" s="29" t="s">
        <v>135</v>
      </c>
      <c r="C46" s="17">
        <f t="shared" si="7"/>
        <v>3032800.68</v>
      </c>
      <c r="D46" s="17">
        <v>0</v>
      </c>
      <c r="E46" s="18">
        <v>0</v>
      </c>
      <c r="F46" s="17">
        <v>0</v>
      </c>
      <c r="G46" s="18">
        <v>0</v>
      </c>
      <c r="H46" s="17">
        <v>0</v>
      </c>
      <c r="I46" s="18">
        <v>0</v>
      </c>
      <c r="J46" s="17">
        <v>0</v>
      </c>
      <c r="K46" s="18">
        <v>137</v>
      </c>
      <c r="L46" s="17">
        <v>3032800.68</v>
      </c>
      <c r="M46" s="18">
        <v>0</v>
      </c>
      <c r="N46" s="17">
        <v>0</v>
      </c>
      <c r="O46" s="18">
        <v>0</v>
      </c>
      <c r="P46" s="17">
        <v>0</v>
      </c>
      <c r="Q46" s="18">
        <v>0</v>
      </c>
      <c r="R46" s="17">
        <v>0</v>
      </c>
      <c r="S46" s="18">
        <v>0</v>
      </c>
      <c r="T46" s="17">
        <v>0</v>
      </c>
      <c r="U46" s="17">
        <f t="shared" si="4"/>
        <v>637245</v>
      </c>
      <c r="V46" s="17">
        <f t="shared" si="5"/>
        <v>0</v>
      </c>
      <c r="W46" s="18">
        <f>[1]Лист2!$M188</f>
        <v>0</v>
      </c>
      <c r="X46" s="17">
        <f>[1]Лист2!$M42</f>
        <v>0</v>
      </c>
      <c r="Y46" s="18">
        <f>[1]Лист2!$N188</f>
        <v>0</v>
      </c>
      <c r="Z46" s="17">
        <f>[1]Лист2!$N42</f>
        <v>0</v>
      </c>
      <c r="AA46" s="18">
        <f>[1]Лист2!$O188</f>
        <v>0</v>
      </c>
      <c r="AB46" s="17">
        <f>[1]Лист2!$O42</f>
        <v>0</v>
      </c>
      <c r="AC46" s="18">
        <f>[1]Лист2!$S188</f>
        <v>24</v>
      </c>
      <c r="AD46" s="17">
        <f>[1]Лист2!$S42</f>
        <v>637245</v>
      </c>
      <c r="AE46" s="18">
        <f>[1]Лист2!$P188</f>
        <v>0</v>
      </c>
      <c r="AF46" s="17">
        <f>[1]Лист2!$P42</f>
        <v>0</v>
      </c>
      <c r="AG46" s="18">
        <f>[1]Лист2!$Q188</f>
        <v>0</v>
      </c>
      <c r="AH46" s="17">
        <f>[1]Лист2!$Q42</f>
        <v>0</v>
      </c>
      <c r="AI46" s="18">
        <f>[1]Лист2!$R188</f>
        <v>0</v>
      </c>
      <c r="AJ46" s="17">
        <f>[1]Лист2!$R42</f>
        <v>0</v>
      </c>
      <c r="AK46" s="18">
        <f>[1]Лист2!$T188</f>
        <v>0</v>
      </c>
      <c r="AL46" s="17">
        <f>[1]Лист2!$T42</f>
        <v>0</v>
      </c>
      <c r="AM46" s="17">
        <f t="shared" si="8"/>
        <v>761780.88</v>
      </c>
      <c r="AN46" s="17">
        <f t="shared" si="9"/>
        <v>0</v>
      </c>
      <c r="AO46" s="18">
        <f>[1]Лист2!$W188</f>
        <v>0</v>
      </c>
      <c r="AP46" s="17">
        <f>[1]Лист2!$W42</f>
        <v>0</v>
      </c>
      <c r="AQ46" s="18">
        <f>[1]Лист2!$X188</f>
        <v>0</v>
      </c>
      <c r="AR46" s="17">
        <f>[1]Лист2!$X42</f>
        <v>0</v>
      </c>
      <c r="AS46" s="18">
        <f>[1]Лист2!$Y188</f>
        <v>0</v>
      </c>
      <c r="AT46" s="17">
        <f>[1]Лист2!$Y42</f>
        <v>0</v>
      </c>
      <c r="AU46" s="18">
        <f>[1]Лист2!$AC188</f>
        <v>33</v>
      </c>
      <c r="AV46" s="17">
        <f>[1]Лист2!$AC42</f>
        <v>761780.88</v>
      </c>
      <c r="AW46" s="18">
        <f>[1]Лист2!$Z188</f>
        <v>0</v>
      </c>
      <c r="AX46" s="17">
        <f>[1]Лист2!$Z42</f>
        <v>0</v>
      </c>
      <c r="AY46" s="18">
        <f>[1]Лист2!$AA188</f>
        <v>0</v>
      </c>
      <c r="AZ46" s="17">
        <f>[1]Лист2!$AA42</f>
        <v>0</v>
      </c>
      <c r="BA46" s="18">
        <f>[1]Лист2!$AB188</f>
        <v>0</v>
      </c>
      <c r="BB46" s="17">
        <f>[1]Лист2!$AB42</f>
        <v>0</v>
      </c>
      <c r="BC46" s="18">
        <f>[1]Лист2!$AD188</f>
        <v>0</v>
      </c>
      <c r="BD46" s="17">
        <f>[1]Лист2!$AD42</f>
        <v>0</v>
      </c>
      <c r="BE46" s="17">
        <f t="shared" si="10"/>
        <v>816887.4</v>
      </c>
      <c r="BF46" s="17">
        <f t="shared" si="11"/>
        <v>0</v>
      </c>
      <c r="BG46" s="18">
        <f>[1]Лист2!$AG188</f>
        <v>0</v>
      </c>
      <c r="BH46" s="17">
        <f>[1]Лист2!$AG42</f>
        <v>0</v>
      </c>
      <c r="BI46" s="18">
        <f>[1]Лист2!$AH188</f>
        <v>0</v>
      </c>
      <c r="BJ46" s="17">
        <f>[1]Лист2!$AH42</f>
        <v>0</v>
      </c>
      <c r="BK46" s="18">
        <f>[1]Лист2!$AI188</f>
        <v>0</v>
      </c>
      <c r="BL46" s="17">
        <f>[1]Лист2!$AI42</f>
        <v>0</v>
      </c>
      <c r="BM46" s="18">
        <f>[1]Лист2!$AM188</f>
        <v>40</v>
      </c>
      <c r="BN46" s="17">
        <f>[1]Лист2!$AM42</f>
        <v>816887.4</v>
      </c>
      <c r="BO46" s="18">
        <f>[1]Лист2!$AJ188</f>
        <v>0</v>
      </c>
      <c r="BP46" s="17">
        <f>[1]Лист2!$AJ42</f>
        <v>0</v>
      </c>
      <c r="BQ46" s="18">
        <f>[1]Лист2!$AK188</f>
        <v>0</v>
      </c>
      <c r="BR46" s="17">
        <f>[1]Лист2!$AK42</f>
        <v>0</v>
      </c>
      <c r="BS46" s="18">
        <f>[1]Лист2!$AL188</f>
        <v>0</v>
      </c>
      <c r="BT46" s="17">
        <f>[1]Лист2!$AL42</f>
        <v>0</v>
      </c>
      <c r="BU46" s="18">
        <f>[1]Лист2!$AN188</f>
        <v>0</v>
      </c>
      <c r="BV46" s="17">
        <f>[1]Лист2!$AN42</f>
        <v>0</v>
      </c>
      <c r="BW46" s="17">
        <f t="shared" si="12"/>
        <v>816887.4</v>
      </c>
      <c r="BX46" s="17">
        <f t="shared" si="13"/>
        <v>0</v>
      </c>
      <c r="BY46" s="18">
        <f>[1]Лист2!$AQ188</f>
        <v>0</v>
      </c>
      <c r="BZ46" s="17">
        <f>[1]Лист2!$AQ42</f>
        <v>0</v>
      </c>
      <c r="CA46" s="18">
        <f>[1]Лист2!$AR188</f>
        <v>0</v>
      </c>
      <c r="CB46" s="17">
        <f>[1]Лист2!$AR42</f>
        <v>0</v>
      </c>
      <c r="CC46" s="18">
        <f>[1]Лист2!$AS188</f>
        <v>0</v>
      </c>
      <c r="CD46" s="17">
        <f>[1]Лист2!$AS42</f>
        <v>0</v>
      </c>
      <c r="CE46" s="18">
        <f>[1]Лист2!$AW188</f>
        <v>40</v>
      </c>
      <c r="CF46" s="17">
        <f>[1]Лист2!$AW42</f>
        <v>816887.4</v>
      </c>
      <c r="CG46" s="18">
        <f>[1]Лист2!$AT188</f>
        <v>0</v>
      </c>
      <c r="CH46" s="17">
        <f>[1]Лист2!$AT42</f>
        <v>0</v>
      </c>
      <c r="CI46" s="18">
        <f>[1]Лист2!$AU188</f>
        <v>0</v>
      </c>
      <c r="CJ46" s="17">
        <f>[1]Лист2!$AU42</f>
        <v>0</v>
      </c>
      <c r="CK46" s="18">
        <f>[1]Лист2!$AV188</f>
        <v>0</v>
      </c>
      <c r="CL46" s="17">
        <f>[1]Лист2!$AV42</f>
        <v>0</v>
      </c>
      <c r="CM46" s="18">
        <f>[1]Лист2!$AX188</f>
        <v>0</v>
      </c>
      <c r="CN46" s="17">
        <f>[1]Лист2!$AX42</f>
        <v>0</v>
      </c>
      <c r="CO46" s="37"/>
    </row>
    <row r="47" spans="1:93" x14ac:dyDescent="0.25">
      <c r="A47" s="27">
        <f t="shared" si="14"/>
        <v>36</v>
      </c>
      <c r="B47" s="29" t="s">
        <v>98</v>
      </c>
      <c r="C47" s="17">
        <f t="shared" si="7"/>
        <v>115323.1</v>
      </c>
      <c r="D47" s="17">
        <v>115323.1</v>
      </c>
      <c r="E47" s="18">
        <v>0</v>
      </c>
      <c r="F47" s="17">
        <v>0</v>
      </c>
      <c r="G47" s="18">
        <v>0</v>
      </c>
      <c r="H47" s="17">
        <v>0</v>
      </c>
      <c r="I47" s="18">
        <v>310</v>
      </c>
      <c r="J47" s="17">
        <v>115323.1</v>
      </c>
      <c r="K47" s="18">
        <v>0</v>
      </c>
      <c r="L47" s="17">
        <v>0</v>
      </c>
      <c r="M47" s="18">
        <v>0</v>
      </c>
      <c r="N47" s="17">
        <v>0</v>
      </c>
      <c r="O47" s="18">
        <v>0</v>
      </c>
      <c r="P47" s="17">
        <v>0</v>
      </c>
      <c r="Q47" s="18">
        <v>0</v>
      </c>
      <c r="R47" s="17">
        <v>0</v>
      </c>
      <c r="S47" s="18">
        <v>0</v>
      </c>
      <c r="T47" s="17">
        <v>0</v>
      </c>
      <c r="U47" s="17">
        <f t="shared" si="4"/>
        <v>31992.86</v>
      </c>
      <c r="V47" s="17">
        <f t="shared" si="5"/>
        <v>31992.86</v>
      </c>
      <c r="W47" s="18">
        <f>[1]Лист2!$M189</f>
        <v>0</v>
      </c>
      <c r="X47" s="17">
        <f>[1]Лист2!$M43</f>
        <v>0</v>
      </c>
      <c r="Y47" s="18">
        <f>[1]Лист2!$N189</f>
        <v>0</v>
      </c>
      <c r="Z47" s="17">
        <f>[1]Лист2!$N43</f>
        <v>0</v>
      </c>
      <c r="AA47" s="18">
        <f>[1]Лист2!$O189</f>
        <v>86</v>
      </c>
      <c r="AB47" s="17">
        <f>[1]Лист2!$O43</f>
        <v>31992.86</v>
      </c>
      <c r="AC47" s="18">
        <f>[1]Лист2!$S189</f>
        <v>0</v>
      </c>
      <c r="AD47" s="17">
        <f>[1]Лист2!$S43</f>
        <v>0</v>
      </c>
      <c r="AE47" s="18">
        <f>[1]Лист2!$P189</f>
        <v>0</v>
      </c>
      <c r="AF47" s="17">
        <f>[1]Лист2!$P43</f>
        <v>0</v>
      </c>
      <c r="AG47" s="18">
        <f>[1]Лист2!$Q189</f>
        <v>0</v>
      </c>
      <c r="AH47" s="17">
        <f>[1]Лист2!$Q43</f>
        <v>0</v>
      </c>
      <c r="AI47" s="18">
        <f>[1]Лист2!$R189</f>
        <v>0</v>
      </c>
      <c r="AJ47" s="17">
        <f>[1]Лист2!$R43</f>
        <v>0</v>
      </c>
      <c r="AK47" s="18">
        <f>[1]Лист2!$T189</f>
        <v>0</v>
      </c>
      <c r="AL47" s="17">
        <f>[1]Лист2!$T43</f>
        <v>0</v>
      </c>
      <c r="AM47" s="17">
        <f t="shared" si="8"/>
        <v>43525.17</v>
      </c>
      <c r="AN47" s="17">
        <f t="shared" si="9"/>
        <v>43525.17</v>
      </c>
      <c r="AO47" s="18">
        <f>[1]Лист2!$W189</f>
        <v>0</v>
      </c>
      <c r="AP47" s="17">
        <f>[1]Лист2!$W43</f>
        <v>0</v>
      </c>
      <c r="AQ47" s="18">
        <f>[1]Лист2!$X189</f>
        <v>0</v>
      </c>
      <c r="AR47" s="17">
        <f>[1]Лист2!$X43</f>
        <v>0</v>
      </c>
      <c r="AS47" s="18">
        <f>[1]Лист2!$Y189</f>
        <v>117</v>
      </c>
      <c r="AT47" s="17">
        <f>[1]Лист2!$Y43</f>
        <v>43525.17</v>
      </c>
      <c r="AU47" s="18">
        <f>[1]Лист2!$AC189</f>
        <v>0</v>
      </c>
      <c r="AV47" s="17">
        <f>[1]Лист2!$AC43</f>
        <v>0</v>
      </c>
      <c r="AW47" s="18">
        <f>[1]Лист2!$Z189</f>
        <v>0</v>
      </c>
      <c r="AX47" s="17">
        <f>[1]Лист2!$Z43</f>
        <v>0</v>
      </c>
      <c r="AY47" s="18">
        <f>[1]Лист2!$AA189</f>
        <v>0</v>
      </c>
      <c r="AZ47" s="17">
        <f>[1]Лист2!$AA43</f>
        <v>0</v>
      </c>
      <c r="BA47" s="18">
        <f>[1]Лист2!$AB189</f>
        <v>0</v>
      </c>
      <c r="BB47" s="17">
        <f>[1]Лист2!$AB43</f>
        <v>0</v>
      </c>
      <c r="BC47" s="18">
        <f>[1]Лист2!$AD189</f>
        <v>0</v>
      </c>
      <c r="BD47" s="17">
        <f>[1]Лист2!$AD43</f>
        <v>0</v>
      </c>
      <c r="BE47" s="17">
        <f t="shared" si="10"/>
        <v>29016.78</v>
      </c>
      <c r="BF47" s="17">
        <f t="shared" si="11"/>
        <v>29016.78</v>
      </c>
      <c r="BG47" s="18">
        <f>[1]Лист2!$AG189</f>
        <v>0</v>
      </c>
      <c r="BH47" s="17">
        <f>[1]Лист2!$AG43</f>
        <v>0</v>
      </c>
      <c r="BI47" s="18">
        <f>[1]Лист2!$AH189</f>
        <v>0</v>
      </c>
      <c r="BJ47" s="17">
        <f>[1]Лист2!$AH43</f>
        <v>0</v>
      </c>
      <c r="BK47" s="18">
        <f>[1]Лист2!$AI189</f>
        <v>78</v>
      </c>
      <c r="BL47" s="17">
        <f>[1]Лист2!$AI43</f>
        <v>29016.78</v>
      </c>
      <c r="BM47" s="18">
        <f>[1]Лист2!$AM189</f>
        <v>0</v>
      </c>
      <c r="BN47" s="17">
        <f>[1]Лист2!$AM43</f>
        <v>0</v>
      </c>
      <c r="BO47" s="18">
        <f>[1]Лист2!$AJ189</f>
        <v>0</v>
      </c>
      <c r="BP47" s="17">
        <f>[1]Лист2!$AJ43</f>
        <v>0</v>
      </c>
      <c r="BQ47" s="18">
        <f>[1]Лист2!$AK189</f>
        <v>0</v>
      </c>
      <c r="BR47" s="17">
        <f>[1]Лист2!$AK43</f>
        <v>0</v>
      </c>
      <c r="BS47" s="18">
        <f>[1]Лист2!$AL189</f>
        <v>0</v>
      </c>
      <c r="BT47" s="17">
        <f>[1]Лист2!$AL43</f>
        <v>0</v>
      </c>
      <c r="BU47" s="18">
        <f>[1]Лист2!$AN189</f>
        <v>0</v>
      </c>
      <c r="BV47" s="17">
        <f>[1]Лист2!$AN43</f>
        <v>0</v>
      </c>
      <c r="BW47" s="17">
        <f t="shared" si="12"/>
        <v>10788.29</v>
      </c>
      <c r="BX47" s="17">
        <f t="shared" si="13"/>
        <v>10788.29</v>
      </c>
      <c r="BY47" s="18">
        <f>[1]Лист2!$AQ189</f>
        <v>0</v>
      </c>
      <c r="BZ47" s="17">
        <f>[1]Лист2!$AQ43</f>
        <v>0</v>
      </c>
      <c r="CA47" s="18">
        <f>[1]Лист2!$AR189</f>
        <v>0</v>
      </c>
      <c r="CB47" s="17">
        <f>[1]Лист2!$AR43</f>
        <v>0</v>
      </c>
      <c r="CC47" s="18">
        <f>[1]Лист2!$AS189</f>
        <v>29</v>
      </c>
      <c r="CD47" s="17">
        <f>[1]Лист2!$AS43</f>
        <v>10788.29</v>
      </c>
      <c r="CE47" s="18">
        <f>[1]Лист2!$AW189</f>
        <v>0</v>
      </c>
      <c r="CF47" s="17">
        <f>[1]Лист2!$AW43</f>
        <v>0</v>
      </c>
      <c r="CG47" s="18">
        <f>[1]Лист2!$AT189</f>
        <v>0</v>
      </c>
      <c r="CH47" s="17">
        <f>[1]Лист2!$AT43</f>
        <v>0</v>
      </c>
      <c r="CI47" s="18">
        <f>[1]Лист2!$AU189</f>
        <v>0</v>
      </c>
      <c r="CJ47" s="17">
        <f>[1]Лист2!$AU43</f>
        <v>0</v>
      </c>
      <c r="CK47" s="18">
        <f>[1]Лист2!$AV189</f>
        <v>0</v>
      </c>
      <c r="CL47" s="17">
        <f>[1]Лист2!$AV43</f>
        <v>0</v>
      </c>
      <c r="CM47" s="18">
        <f>[1]Лист2!$AX189</f>
        <v>0</v>
      </c>
      <c r="CN47" s="17">
        <f>[1]Лист2!$AX43</f>
        <v>0</v>
      </c>
      <c r="CO47" s="37"/>
    </row>
    <row r="48" spans="1:93" x14ac:dyDescent="0.25">
      <c r="A48" s="27">
        <f t="shared" si="14"/>
        <v>37</v>
      </c>
      <c r="B48" s="29" t="s">
        <v>109</v>
      </c>
      <c r="C48" s="17">
        <f t="shared" si="7"/>
        <v>5206677</v>
      </c>
      <c r="D48" s="17">
        <v>5206677</v>
      </c>
      <c r="E48" s="18">
        <v>0</v>
      </c>
      <c r="F48" s="17">
        <v>0</v>
      </c>
      <c r="G48" s="18">
        <v>0</v>
      </c>
      <c r="H48" s="17">
        <v>0</v>
      </c>
      <c r="I48" s="18">
        <v>59</v>
      </c>
      <c r="J48" s="17">
        <v>5206677</v>
      </c>
      <c r="K48" s="18">
        <v>0</v>
      </c>
      <c r="L48" s="17">
        <v>0</v>
      </c>
      <c r="M48" s="18">
        <v>0</v>
      </c>
      <c r="N48" s="17">
        <v>0</v>
      </c>
      <c r="O48" s="18">
        <v>0</v>
      </c>
      <c r="P48" s="17">
        <v>0</v>
      </c>
      <c r="Q48" s="18">
        <v>0</v>
      </c>
      <c r="R48" s="17">
        <v>0</v>
      </c>
      <c r="S48" s="18">
        <v>0</v>
      </c>
      <c r="T48" s="17">
        <v>0</v>
      </c>
      <c r="U48" s="17">
        <f t="shared" si="4"/>
        <v>1206180</v>
      </c>
      <c r="V48" s="17">
        <f t="shared" si="5"/>
        <v>1206180</v>
      </c>
      <c r="W48" s="18">
        <f>[1]Лист2!$M190</f>
        <v>0</v>
      </c>
      <c r="X48" s="17">
        <f>[1]Лист2!$M44</f>
        <v>0</v>
      </c>
      <c r="Y48" s="18">
        <f>[1]Лист2!$N190</f>
        <v>0</v>
      </c>
      <c r="Z48" s="17">
        <f>[1]Лист2!$N44</f>
        <v>0</v>
      </c>
      <c r="AA48" s="18">
        <f>[1]Лист2!$O190</f>
        <v>14</v>
      </c>
      <c r="AB48" s="17">
        <f>[1]Лист2!$O44</f>
        <v>1206180</v>
      </c>
      <c r="AC48" s="18">
        <f>[1]Лист2!$S190</f>
        <v>0</v>
      </c>
      <c r="AD48" s="17">
        <f>[1]Лист2!$S44</f>
        <v>0</v>
      </c>
      <c r="AE48" s="18">
        <f>[1]Лист2!$P190</f>
        <v>0</v>
      </c>
      <c r="AF48" s="17">
        <f>[1]Лист2!$P44</f>
        <v>0</v>
      </c>
      <c r="AG48" s="18">
        <f>[1]Лист2!$Q190</f>
        <v>0</v>
      </c>
      <c r="AH48" s="17">
        <f>[1]Лист2!$Q44</f>
        <v>0</v>
      </c>
      <c r="AI48" s="18">
        <f>[1]Лист2!$R190</f>
        <v>0</v>
      </c>
      <c r="AJ48" s="17">
        <f>[1]Лист2!$R44</f>
        <v>0</v>
      </c>
      <c r="AK48" s="18">
        <f>[1]Лист2!$T190</f>
        <v>0</v>
      </c>
      <c r="AL48" s="17">
        <f>[1]Лист2!$T44</f>
        <v>0</v>
      </c>
      <c r="AM48" s="17">
        <f t="shared" si="8"/>
        <v>1320097</v>
      </c>
      <c r="AN48" s="17">
        <f t="shared" si="9"/>
        <v>1320097</v>
      </c>
      <c r="AO48" s="18">
        <f>[1]Лист2!$W190</f>
        <v>0</v>
      </c>
      <c r="AP48" s="17">
        <f>[1]Лист2!$W44</f>
        <v>0</v>
      </c>
      <c r="AQ48" s="18">
        <f>[1]Лист2!$X190</f>
        <v>0</v>
      </c>
      <c r="AR48" s="17">
        <f>[1]Лист2!$X44</f>
        <v>0</v>
      </c>
      <c r="AS48" s="18">
        <f>[1]Лист2!$Y190</f>
        <v>15</v>
      </c>
      <c r="AT48" s="17">
        <f>[1]Лист2!$Y44</f>
        <v>1320097</v>
      </c>
      <c r="AU48" s="18">
        <f>[1]Лист2!$AC190</f>
        <v>0</v>
      </c>
      <c r="AV48" s="17">
        <f>[1]Лист2!$AC44</f>
        <v>0</v>
      </c>
      <c r="AW48" s="18">
        <f>[1]Лист2!$Z190</f>
        <v>0</v>
      </c>
      <c r="AX48" s="17">
        <f>[1]Лист2!$Z44</f>
        <v>0</v>
      </c>
      <c r="AY48" s="18">
        <f>[1]Лист2!$AA190</f>
        <v>0</v>
      </c>
      <c r="AZ48" s="17">
        <f>[1]Лист2!$AA44</f>
        <v>0</v>
      </c>
      <c r="BA48" s="18">
        <f>[1]Лист2!$AB190</f>
        <v>0</v>
      </c>
      <c r="BB48" s="17">
        <f>[1]Лист2!$AB44</f>
        <v>0</v>
      </c>
      <c r="BC48" s="18">
        <f>[1]Лист2!$AD190</f>
        <v>0</v>
      </c>
      <c r="BD48" s="17">
        <f>[1]Лист2!$AD44</f>
        <v>0</v>
      </c>
      <c r="BE48" s="17">
        <f t="shared" si="10"/>
        <v>1340200</v>
      </c>
      <c r="BF48" s="17">
        <f t="shared" si="11"/>
        <v>1340200</v>
      </c>
      <c r="BG48" s="18">
        <f>[1]Лист2!$AG190</f>
        <v>0</v>
      </c>
      <c r="BH48" s="17">
        <f>[1]Лист2!$AG44</f>
        <v>0</v>
      </c>
      <c r="BI48" s="18">
        <f>[1]Лист2!$AH190</f>
        <v>0</v>
      </c>
      <c r="BJ48" s="17">
        <f>[1]Лист2!$AH44</f>
        <v>0</v>
      </c>
      <c r="BK48" s="18">
        <f>[1]Лист2!$AI190</f>
        <v>15</v>
      </c>
      <c r="BL48" s="17">
        <f>[1]Лист2!$AI44</f>
        <v>1340200</v>
      </c>
      <c r="BM48" s="18">
        <f>[1]Лист2!$AM190</f>
        <v>0</v>
      </c>
      <c r="BN48" s="17">
        <f>[1]Лист2!$AM44</f>
        <v>0</v>
      </c>
      <c r="BO48" s="18">
        <f>[1]Лист2!$AJ190</f>
        <v>0</v>
      </c>
      <c r="BP48" s="17">
        <f>[1]Лист2!$AJ44</f>
        <v>0</v>
      </c>
      <c r="BQ48" s="18">
        <f>[1]Лист2!$AK190</f>
        <v>0</v>
      </c>
      <c r="BR48" s="17">
        <f>[1]Лист2!$AK44</f>
        <v>0</v>
      </c>
      <c r="BS48" s="18">
        <f>[1]Лист2!$AL190</f>
        <v>0</v>
      </c>
      <c r="BT48" s="17">
        <f>[1]Лист2!$AL44</f>
        <v>0</v>
      </c>
      <c r="BU48" s="18">
        <f>[1]Лист2!$AN190</f>
        <v>0</v>
      </c>
      <c r="BV48" s="17">
        <f>[1]Лист2!$AN44</f>
        <v>0</v>
      </c>
      <c r="BW48" s="17">
        <f t="shared" si="12"/>
        <v>1340200</v>
      </c>
      <c r="BX48" s="17">
        <f t="shared" si="13"/>
        <v>1340200</v>
      </c>
      <c r="BY48" s="18">
        <f>[1]Лист2!$AQ190</f>
        <v>0</v>
      </c>
      <c r="BZ48" s="17">
        <f>[1]Лист2!$AQ44</f>
        <v>0</v>
      </c>
      <c r="CA48" s="18">
        <f>[1]Лист2!$AR190</f>
        <v>0</v>
      </c>
      <c r="CB48" s="17">
        <f>[1]Лист2!$AR44</f>
        <v>0</v>
      </c>
      <c r="CC48" s="18">
        <f>[1]Лист2!$AS190</f>
        <v>15</v>
      </c>
      <c r="CD48" s="17">
        <f>[1]Лист2!$AS44</f>
        <v>1340200</v>
      </c>
      <c r="CE48" s="18">
        <f>[1]Лист2!$AW190</f>
        <v>0</v>
      </c>
      <c r="CF48" s="17">
        <f>[1]Лист2!$AW44</f>
        <v>0</v>
      </c>
      <c r="CG48" s="18">
        <f>[1]Лист2!$AT190</f>
        <v>0</v>
      </c>
      <c r="CH48" s="17">
        <f>[1]Лист2!$AT44</f>
        <v>0</v>
      </c>
      <c r="CI48" s="18">
        <f>[1]Лист2!$AU190</f>
        <v>0</v>
      </c>
      <c r="CJ48" s="17">
        <f>[1]Лист2!$AU44</f>
        <v>0</v>
      </c>
      <c r="CK48" s="18">
        <f>[1]Лист2!$AV190</f>
        <v>0</v>
      </c>
      <c r="CL48" s="17">
        <f>[1]Лист2!$AV44</f>
        <v>0</v>
      </c>
      <c r="CM48" s="18">
        <f>[1]Лист2!$AX190</f>
        <v>0</v>
      </c>
      <c r="CN48" s="17">
        <f>[1]Лист2!$AX44</f>
        <v>0</v>
      </c>
      <c r="CO48" s="37"/>
    </row>
    <row r="49" spans="1:93" x14ac:dyDescent="0.25">
      <c r="A49" s="27"/>
      <c r="B49" s="54" t="s">
        <v>34</v>
      </c>
      <c r="C49" s="17">
        <f t="shared" si="7"/>
        <v>0</v>
      </c>
      <c r="D49" s="17">
        <v>0</v>
      </c>
      <c r="E49" s="18">
        <v>0</v>
      </c>
      <c r="F49" s="17">
        <v>0</v>
      </c>
      <c r="G49" s="18">
        <v>0</v>
      </c>
      <c r="H49" s="17">
        <v>0</v>
      </c>
      <c r="I49" s="18">
        <v>0</v>
      </c>
      <c r="J49" s="17">
        <v>0</v>
      </c>
      <c r="K49" s="18">
        <v>0</v>
      </c>
      <c r="L49" s="17">
        <v>0</v>
      </c>
      <c r="M49" s="18">
        <v>0</v>
      </c>
      <c r="N49" s="17">
        <v>0</v>
      </c>
      <c r="O49" s="18">
        <v>0</v>
      </c>
      <c r="P49" s="17">
        <v>0</v>
      </c>
      <c r="Q49" s="18">
        <v>0</v>
      </c>
      <c r="R49" s="17">
        <v>0</v>
      </c>
      <c r="S49" s="18">
        <v>0</v>
      </c>
      <c r="T49" s="17">
        <v>0</v>
      </c>
      <c r="U49" s="17">
        <f t="shared" si="4"/>
        <v>0</v>
      </c>
      <c r="V49" s="17">
        <f t="shared" si="5"/>
        <v>0</v>
      </c>
      <c r="W49" s="18">
        <f>[1]Лист2!$M191</f>
        <v>0</v>
      </c>
      <c r="X49" s="17">
        <f>[1]Лист2!$M45</f>
        <v>0</v>
      </c>
      <c r="Y49" s="18">
        <f>[1]Лист2!$N191</f>
        <v>0</v>
      </c>
      <c r="Z49" s="17">
        <f>[1]Лист2!$N45</f>
        <v>0</v>
      </c>
      <c r="AA49" s="18">
        <f>[1]Лист2!$O191</f>
        <v>0</v>
      </c>
      <c r="AB49" s="17">
        <f>[1]Лист2!$O45</f>
        <v>0</v>
      </c>
      <c r="AC49" s="18">
        <f>[1]Лист2!$S191</f>
        <v>0</v>
      </c>
      <c r="AD49" s="17">
        <f>[1]Лист2!$S45</f>
        <v>0</v>
      </c>
      <c r="AE49" s="18">
        <f>[1]Лист2!$P191</f>
        <v>0</v>
      </c>
      <c r="AF49" s="17">
        <f>[1]Лист2!$P45</f>
        <v>0</v>
      </c>
      <c r="AG49" s="18">
        <f>[1]Лист2!$Q191</f>
        <v>0</v>
      </c>
      <c r="AH49" s="17">
        <f>[1]Лист2!$Q45</f>
        <v>0</v>
      </c>
      <c r="AI49" s="18">
        <f>[1]Лист2!$R191</f>
        <v>0</v>
      </c>
      <c r="AJ49" s="17">
        <f>[1]Лист2!$R45</f>
        <v>0</v>
      </c>
      <c r="AK49" s="18">
        <f>[1]Лист2!$T191</f>
        <v>0</v>
      </c>
      <c r="AL49" s="17">
        <f>[1]Лист2!$T45</f>
        <v>0</v>
      </c>
      <c r="AM49" s="17">
        <f t="shared" si="8"/>
        <v>0</v>
      </c>
      <c r="AN49" s="17">
        <f t="shared" si="9"/>
        <v>0</v>
      </c>
      <c r="AO49" s="18">
        <f>[1]Лист2!$W191</f>
        <v>0</v>
      </c>
      <c r="AP49" s="17">
        <f>[1]Лист2!$W45</f>
        <v>0</v>
      </c>
      <c r="AQ49" s="18">
        <f>[1]Лист2!$X191</f>
        <v>0</v>
      </c>
      <c r="AR49" s="17">
        <f>[1]Лист2!$X45</f>
        <v>0</v>
      </c>
      <c r="AS49" s="18">
        <f>[1]Лист2!$Y191</f>
        <v>0</v>
      </c>
      <c r="AT49" s="17">
        <f>[1]Лист2!$Y45</f>
        <v>0</v>
      </c>
      <c r="AU49" s="18">
        <f>[1]Лист2!$AC191</f>
        <v>0</v>
      </c>
      <c r="AV49" s="17">
        <f>[1]Лист2!$AC45</f>
        <v>0</v>
      </c>
      <c r="AW49" s="18">
        <f>[1]Лист2!$Z191</f>
        <v>0</v>
      </c>
      <c r="AX49" s="17">
        <f>[1]Лист2!$Z45</f>
        <v>0</v>
      </c>
      <c r="AY49" s="18">
        <f>[1]Лист2!$AA191</f>
        <v>0</v>
      </c>
      <c r="AZ49" s="17">
        <f>[1]Лист2!$AA45</f>
        <v>0</v>
      </c>
      <c r="BA49" s="18">
        <f>[1]Лист2!$AB191</f>
        <v>0</v>
      </c>
      <c r="BB49" s="17">
        <f>[1]Лист2!$AB45</f>
        <v>0</v>
      </c>
      <c r="BC49" s="18">
        <f>[1]Лист2!$AD191</f>
        <v>0</v>
      </c>
      <c r="BD49" s="17">
        <f>[1]Лист2!$AD45</f>
        <v>0</v>
      </c>
      <c r="BE49" s="17">
        <f t="shared" si="10"/>
        <v>0</v>
      </c>
      <c r="BF49" s="17">
        <f t="shared" si="11"/>
        <v>0</v>
      </c>
      <c r="BG49" s="18">
        <f>[1]Лист2!$AG191</f>
        <v>0</v>
      </c>
      <c r="BH49" s="17">
        <f>[1]Лист2!$AG45</f>
        <v>0</v>
      </c>
      <c r="BI49" s="18">
        <f>[1]Лист2!$AH191</f>
        <v>0</v>
      </c>
      <c r="BJ49" s="17">
        <f>[1]Лист2!$AH45</f>
        <v>0</v>
      </c>
      <c r="BK49" s="18">
        <f>[1]Лист2!$AI191</f>
        <v>0</v>
      </c>
      <c r="BL49" s="17">
        <f>[1]Лист2!$AI45</f>
        <v>0</v>
      </c>
      <c r="BM49" s="18">
        <f>[1]Лист2!$AM191</f>
        <v>0</v>
      </c>
      <c r="BN49" s="17">
        <f>[1]Лист2!$AM45</f>
        <v>0</v>
      </c>
      <c r="BO49" s="18">
        <f>[1]Лист2!$AJ191</f>
        <v>0</v>
      </c>
      <c r="BP49" s="17">
        <f>[1]Лист2!$AJ45</f>
        <v>0</v>
      </c>
      <c r="BQ49" s="18">
        <f>[1]Лист2!$AK191</f>
        <v>0</v>
      </c>
      <c r="BR49" s="17">
        <f>[1]Лист2!$AK45</f>
        <v>0</v>
      </c>
      <c r="BS49" s="18">
        <f>[1]Лист2!$AL191</f>
        <v>0</v>
      </c>
      <c r="BT49" s="17">
        <f>[1]Лист2!$AL45</f>
        <v>0</v>
      </c>
      <c r="BU49" s="18">
        <f>[1]Лист2!$AN191</f>
        <v>0</v>
      </c>
      <c r="BV49" s="17">
        <f>[1]Лист2!$AN45</f>
        <v>0</v>
      </c>
      <c r="BW49" s="17">
        <f t="shared" si="12"/>
        <v>0</v>
      </c>
      <c r="BX49" s="17">
        <f t="shared" si="13"/>
        <v>0</v>
      </c>
      <c r="BY49" s="18">
        <f>[1]Лист2!$AQ191</f>
        <v>0</v>
      </c>
      <c r="BZ49" s="17">
        <f>[1]Лист2!$AQ45</f>
        <v>0</v>
      </c>
      <c r="CA49" s="18">
        <f>[1]Лист2!$AR191</f>
        <v>0</v>
      </c>
      <c r="CB49" s="17">
        <f>[1]Лист2!$AR45</f>
        <v>0</v>
      </c>
      <c r="CC49" s="18">
        <f>[1]Лист2!$AS191</f>
        <v>0</v>
      </c>
      <c r="CD49" s="17">
        <f>[1]Лист2!$AS45</f>
        <v>0</v>
      </c>
      <c r="CE49" s="18">
        <f>[1]Лист2!$AW191</f>
        <v>0</v>
      </c>
      <c r="CF49" s="17">
        <f>[1]Лист2!$AW45</f>
        <v>0</v>
      </c>
      <c r="CG49" s="18">
        <f>[1]Лист2!$AT191</f>
        <v>0</v>
      </c>
      <c r="CH49" s="17">
        <f>[1]Лист2!$AT45</f>
        <v>0</v>
      </c>
      <c r="CI49" s="18">
        <f>[1]Лист2!$AU191</f>
        <v>0</v>
      </c>
      <c r="CJ49" s="17">
        <f>[1]Лист2!$AU45</f>
        <v>0</v>
      </c>
      <c r="CK49" s="18">
        <f>[1]Лист2!$AV191</f>
        <v>0</v>
      </c>
      <c r="CL49" s="17">
        <f>[1]Лист2!$AV45</f>
        <v>0</v>
      </c>
      <c r="CM49" s="18">
        <f>[1]Лист2!$AX191</f>
        <v>0</v>
      </c>
      <c r="CN49" s="17">
        <f>[1]Лист2!$AX45</f>
        <v>0</v>
      </c>
      <c r="CO49" s="37"/>
    </row>
    <row r="50" spans="1:93" ht="30" x14ac:dyDescent="0.25">
      <c r="A50" s="27">
        <f>A48+1</f>
        <v>38</v>
      </c>
      <c r="B50" s="29" t="s">
        <v>35</v>
      </c>
      <c r="C50" s="17">
        <f t="shared" si="7"/>
        <v>901787.81</v>
      </c>
      <c r="D50" s="17">
        <v>663934.78</v>
      </c>
      <c r="E50" s="18">
        <v>643</v>
      </c>
      <c r="F50" s="17">
        <v>299374.3</v>
      </c>
      <c r="G50" s="18">
        <v>54</v>
      </c>
      <c r="H50" s="17">
        <v>22586.63</v>
      </c>
      <c r="I50" s="18">
        <v>180</v>
      </c>
      <c r="J50" s="17">
        <v>341973.85</v>
      </c>
      <c r="K50" s="18">
        <v>1</v>
      </c>
      <c r="L50" s="17">
        <v>15432.6</v>
      </c>
      <c r="M50" s="18">
        <v>6</v>
      </c>
      <c r="N50" s="17">
        <v>108882.74</v>
      </c>
      <c r="O50" s="18">
        <v>0</v>
      </c>
      <c r="P50" s="17">
        <v>0</v>
      </c>
      <c r="Q50" s="18">
        <v>0</v>
      </c>
      <c r="R50" s="17">
        <v>0</v>
      </c>
      <c r="S50" s="18">
        <v>53</v>
      </c>
      <c r="T50" s="17">
        <v>113537.69</v>
      </c>
      <c r="U50" s="17">
        <f t="shared" si="4"/>
        <v>247078.83</v>
      </c>
      <c r="V50" s="17">
        <f t="shared" si="5"/>
        <v>165983.70000000001</v>
      </c>
      <c r="W50" s="18">
        <f>[1]Лист2!$M192</f>
        <v>161</v>
      </c>
      <c r="X50" s="17">
        <f>[1]Лист2!$M46</f>
        <v>74843.58</v>
      </c>
      <c r="Y50" s="18">
        <f>[1]Лист2!$N192</f>
        <v>14</v>
      </c>
      <c r="Z50" s="17">
        <f>[1]Лист2!$N46</f>
        <v>5646.66</v>
      </c>
      <c r="AA50" s="18">
        <f>[1]Лист2!$O192</f>
        <v>45</v>
      </c>
      <c r="AB50" s="17">
        <f>[1]Лист2!$O46</f>
        <v>85493.46</v>
      </c>
      <c r="AC50" s="18">
        <f>[1]Лист2!$S192</f>
        <v>0</v>
      </c>
      <c r="AD50" s="17">
        <f>[1]Лист2!$S46</f>
        <v>3858.15</v>
      </c>
      <c r="AE50" s="18">
        <f>[1]Лист2!$P192</f>
        <v>3</v>
      </c>
      <c r="AF50" s="17">
        <f>[1]Лист2!$P46</f>
        <v>48882.74</v>
      </c>
      <c r="AG50" s="18">
        <f>[1]Лист2!$Q192</f>
        <v>0</v>
      </c>
      <c r="AH50" s="17">
        <f>[1]Лист2!$Q46</f>
        <v>0</v>
      </c>
      <c r="AI50" s="18">
        <f>[1]Лист2!$R192</f>
        <v>0</v>
      </c>
      <c r="AJ50" s="17">
        <f>[1]Лист2!$R46</f>
        <v>0</v>
      </c>
      <c r="AK50" s="18">
        <f>[1]Лист2!$T192</f>
        <v>13</v>
      </c>
      <c r="AL50" s="17">
        <f>[1]Лист2!$T46</f>
        <v>28354.240000000002</v>
      </c>
      <c r="AM50" s="17">
        <f t="shared" si="8"/>
        <v>266033.12</v>
      </c>
      <c r="AN50" s="17">
        <f t="shared" si="9"/>
        <v>165983.70000000001</v>
      </c>
      <c r="AO50" s="18">
        <f>[1]Лист2!$W192</f>
        <v>161</v>
      </c>
      <c r="AP50" s="17">
        <f>[1]Лист2!$W46</f>
        <v>74843.58</v>
      </c>
      <c r="AQ50" s="18">
        <f>[1]Лист2!$X192</f>
        <v>14</v>
      </c>
      <c r="AR50" s="17">
        <f>[1]Лист2!$X46</f>
        <v>5646.66</v>
      </c>
      <c r="AS50" s="18">
        <f>[1]Лист2!$Y192</f>
        <v>45</v>
      </c>
      <c r="AT50" s="17">
        <f>[1]Лист2!$Y46</f>
        <v>85493.46</v>
      </c>
      <c r="AU50" s="18">
        <f>[1]Лист2!$AC192</f>
        <v>1</v>
      </c>
      <c r="AV50" s="17">
        <f>[1]Лист2!$AC46</f>
        <v>11574.45</v>
      </c>
      <c r="AW50" s="18">
        <f>[1]Лист2!$Z192</f>
        <v>3</v>
      </c>
      <c r="AX50" s="17">
        <f>[1]Лист2!$Z46</f>
        <v>60000</v>
      </c>
      <c r="AY50" s="18">
        <f>[1]Лист2!$AA192</f>
        <v>0</v>
      </c>
      <c r="AZ50" s="17">
        <f>[1]Лист2!$AA46</f>
        <v>0</v>
      </c>
      <c r="BA50" s="18">
        <f>[1]Лист2!$AB192</f>
        <v>0</v>
      </c>
      <c r="BB50" s="17">
        <f>[1]Лист2!$AB46</f>
        <v>0</v>
      </c>
      <c r="BC50" s="18">
        <f>[1]Лист2!$AD192</f>
        <v>13</v>
      </c>
      <c r="BD50" s="17">
        <f>[1]Лист2!$AD46</f>
        <v>28474.97</v>
      </c>
      <c r="BE50" s="17">
        <f t="shared" si="10"/>
        <v>194337.94</v>
      </c>
      <c r="BF50" s="17">
        <f t="shared" si="11"/>
        <v>165983.70000000001</v>
      </c>
      <c r="BG50" s="18">
        <f>[1]Лист2!$AG192</f>
        <v>161</v>
      </c>
      <c r="BH50" s="17">
        <f>[1]Лист2!$AG46</f>
        <v>74843.58</v>
      </c>
      <c r="BI50" s="18">
        <f>[1]Лист2!$AH192</f>
        <v>14</v>
      </c>
      <c r="BJ50" s="17">
        <f>[1]Лист2!$AH46</f>
        <v>5646.66</v>
      </c>
      <c r="BK50" s="18">
        <f>[1]Лист2!$AI192</f>
        <v>45</v>
      </c>
      <c r="BL50" s="17">
        <f>[1]Лист2!$AI46</f>
        <v>85493.46</v>
      </c>
      <c r="BM50" s="18">
        <f>[1]Лист2!$AM192</f>
        <v>0</v>
      </c>
      <c r="BN50" s="17">
        <f>[1]Лист2!$AM46</f>
        <v>0</v>
      </c>
      <c r="BO50" s="18">
        <f>[1]Лист2!$AJ192</f>
        <v>0</v>
      </c>
      <c r="BP50" s="17">
        <f>[1]Лист2!$AJ46</f>
        <v>0</v>
      </c>
      <c r="BQ50" s="18">
        <f>[1]Лист2!$AK192</f>
        <v>0</v>
      </c>
      <c r="BR50" s="17">
        <f>[1]Лист2!$AK46</f>
        <v>0</v>
      </c>
      <c r="BS50" s="18">
        <f>[1]Лист2!$AL192</f>
        <v>0</v>
      </c>
      <c r="BT50" s="17">
        <f>[1]Лист2!$AL46</f>
        <v>0</v>
      </c>
      <c r="BU50" s="18">
        <f>[1]Лист2!$AN192</f>
        <v>13</v>
      </c>
      <c r="BV50" s="17">
        <f>[1]Лист2!$AN46</f>
        <v>28354.240000000002</v>
      </c>
      <c r="BW50" s="17">
        <f t="shared" si="12"/>
        <v>194337.92000000001</v>
      </c>
      <c r="BX50" s="17">
        <f t="shared" si="13"/>
        <v>165983.67999999999</v>
      </c>
      <c r="BY50" s="18">
        <f>[1]Лист2!$AQ192</f>
        <v>160</v>
      </c>
      <c r="BZ50" s="17">
        <f>[1]Лист2!$AQ46</f>
        <v>74843.56</v>
      </c>
      <c r="CA50" s="18">
        <f>[1]Лист2!$AR192</f>
        <v>12</v>
      </c>
      <c r="CB50" s="17">
        <f>[1]Лист2!$AR46</f>
        <v>5646.65</v>
      </c>
      <c r="CC50" s="18">
        <f>[1]Лист2!$AS192</f>
        <v>45</v>
      </c>
      <c r="CD50" s="17">
        <f>[1]Лист2!$AS46</f>
        <v>85493.47</v>
      </c>
      <c r="CE50" s="18">
        <f>[1]Лист2!$AW192</f>
        <v>0</v>
      </c>
      <c r="CF50" s="17">
        <f>[1]Лист2!$AW46</f>
        <v>0</v>
      </c>
      <c r="CG50" s="18">
        <f>[1]Лист2!$AT192</f>
        <v>0</v>
      </c>
      <c r="CH50" s="17">
        <f>[1]Лист2!$AT46</f>
        <v>0</v>
      </c>
      <c r="CI50" s="18">
        <f>[1]Лист2!$AU192</f>
        <v>0</v>
      </c>
      <c r="CJ50" s="17">
        <f>[1]Лист2!$AU46</f>
        <v>0</v>
      </c>
      <c r="CK50" s="18">
        <f>[1]Лист2!$AV192</f>
        <v>0</v>
      </c>
      <c r="CL50" s="17">
        <f>[1]Лист2!$AV46</f>
        <v>0</v>
      </c>
      <c r="CM50" s="18">
        <f>[1]Лист2!$AX192</f>
        <v>14</v>
      </c>
      <c r="CN50" s="17">
        <f>[1]Лист2!$AX46</f>
        <v>28354.240000000002</v>
      </c>
      <c r="CO50" s="37"/>
    </row>
    <row r="51" spans="1:93" x14ac:dyDescent="0.25">
      <c r="A51" s="27"/>
      <c r="B51" s="54" t="s">
        <v>36</v>
      </c>
      <c r="C51" s="17">
        <f t="shared" si="7"/>
        <v>0</v>
      </c>
      <c r="D51" s="17">
        <v>0</v>
      </c>
      <c r="E51" s="18">
        <v>0</v>
      </c>
      <c r="F51" s="17">
        <v>0</v>
      </c>
      <c r="G51" s="18">
        <v>0</v>
      </c>
      <c r="H51" s="17">
        <v>0</v>
      </c>
      <c r="I51" s="18">
        <v>0</v>
      </c>
      <c r="J51" s="17">
        <v>0</v>
      </c>
      <c r="K51" s="18">
        <v>0</v>
      </c>
      <c r="L51" s="17">
        <v>0</v>
      </c>
      <c r="M51" s="18">
        <v>0</v>
      </c>
      <c r="N51" s="17">
        <v>0</v>
      </c>
      <c r="O51" s="18">
        <v>0</v>
      </c>
      <c r="P51" s="17">
        <v>0</v>
      </c>
      <c r="Q51" s="18">
        <v>0</v>
      </c>
      <c r="R51" s="17">
        <v>0</v>
      </c>
      <c r="S51" s="18">
        <v>0</v>
      </c>
      <c r="T51" s="17">
        <v>0</v>
      </c>
      <c r="U51" s="17">
        <f t="shared" si="4"/>
        <v>0</v>
      </c>
      <c r="V51" s="17">
        <f t="shared" si="5"/>
        <v>0</v>
      </c>
      <c r="W51" s="18">
        <f>[1]Лист2!$M193</f>
        <v>0</v>
      </c>
      <c r="X51" s="17">
        <f>[1]Лист2!$M47</f>
        <v>0</v>
      </c>
      <c r="Y51" s="18">
        <f>[1]Лист2!$N193</f>
        <v>0</v>
      </c>
      <c r="Z51" s="17">
        <f>[1]Лист2!$N47</f>
        <v>0</v>
      </c>
      <c r="AA51" s="18">
        <f>[1]Лист2!$O193</f>
        <v>0</v>
      </c>
      <c r="AB51" s="17">
        <f>[1]Лист2!$O47</f>
        <v>0</v>
      </c>
      <c r="AC51" s="18">
        <f>[1]Лист2!$S193</f>
        <v>0</v>
      </c>
      <c r="AD51" s="17">
        <f>[1]Лист2!$S47</f>
        <v>0</v>
      </c>
      <c r="AE51" s="18">
        <f>[1]Лист2!$P193</f>
        <v>0</v>
      </c>
      <c r="AF51" s="17">
        <f>[1]Лист2!$P47</f>
        <v>0</v>
      </c>
      <c r="AG51" s="18">
        <f>[1]Лист2!$Q193</f>
        <v>0</v>
      </c>
      <c r="AH51" s="17">
        <f>[1]Лист2!$Q47</f>
        <v>0</v>
      </c>
      <c r="AI51" s="18">
        <f>[1]Лист2!$R193</f>
        <v>0</v>
      </c>
      <c r="AJ51" s="17">
        <f>[1]Лист2!$R47</f>
        <v>0</v>
      </c>
      <c r="AK51" s="18">
        <f>[1]Лист2!$T193</f>
        <v>0</v>
      </c>
      <c r="AL51" s="17">
        <f>[1]Лист2!$T47</f>
        <v>0</v>
      </c>
      <c r="AM51" s="17">
        <f t="shared" si="8"/>
        <v>0</v>
      </c>
      <c r="AN51" s="17">
        <f t="shared" si="9"/>
        <v>0</v>
      </c>
      <c r="AO51" s="18">
        <f>[1]Лист2!$W193</f>
        <v>0</v>
      </c>
      <c r="AP51" s="17">
        <f>[1]Лист2!$W47</f>
        <v>0</v>
      </c>
      <c r="AQ51" s="18">
        <f>[1]Лист2!$X193</f>
        <v>0</v>
      </c>
      <c r="AR51" s="17">
        <f>[1]Лист2!$X47</f>
        <v>0</v>
      </c>
      <c r="AS51" s="18">
        <f>[1]Лист2!$Y193</f>
        <v>0</v>
      </c>
      <c r="AT51" s="17">
        <f>[1]Лист2!$Y47</f>
        <v>0</v>
      </c>
      <c r="AU51" s="18">
        <f>[1]Лист2!$AC193</f>
        <v>0</v>
      </c>
      <c r="AV51" s="17">
        <f>[1]Лист2!$AC47</f>
        <v>0</v>
      </c>
      <c r="AW51" s="18">
        <f>[1]Лист2!$Z193</f>
        <v>0</v>
      </c>
      <c r="AX51" s="17">
        <f>[1]Лист2!$Z47</f>
        <v>0</v>
      </c>
      <c r="AY51" s="18">
        <f>[1]Лист2!$AA193</f>
        <v>0</v>
      </c>
      <c r="AZ51" s="17">
        <f>[1]Лист2!$AA47</f>
        <v>0</v>
      </c>
      <c r="BA51" s="18">
        <f>[1]Лист2!$AB193</f>
        <v>0</v>
      </c>
      <c r="BB51" s="17">
        <f>[1]Лист2!$AB47</f>
        <v>0</v>
      </c>
      <c r="BC51" s="18">
        <f>[1]Лист2!$AD193</f>
        <v>0</v>
      </c>
      <c r="BD51" s="17">
        <f>[1]Лист2!$AD47</f>
        <v>0</v>
      </c>
      <c r="BE51" s="17">
        <f t="shared" si="10"/>
        <v>0</v>
      </c>
      <c r="BF51" s="17">
        <f t="shared" si="11"/>
        <v>0</v>
      </c>
      <c r="BG51" s="18">
        <f>[1]Лист2!$AG193</f>
        <v>0</v>
      </c>
      <c r="BH51" s="17">
        <f>[1]Лист2!$AG47</f>
        <v>0</v>
      </c>
      <c r="BI51" s="18">
        <f>[1]Лист2!$AH193</f>
        <v>0</v>
      </c>
      <c r="BJ51" s="17">
        <f>[1]Лист2!$AH47</f>
        <v>0</v>
      </c>
      <c r="BK51" s="18">
        <f>[1]Лист2!$AI193</f>
        <v>0</v>
      </c>
      <c r="BL51" s="17">
        <f>[1]Лист2!$AI47</f>
        <v>0</v>
      </c>
      <c r="BM51" s="18">
        <f>[1]Лист2!$AM193</f>
        <v>0</v>
      </c>
      <c r="BN51" s="17">
        <f>[1]Лист2!$AM47</f>
        <v>0</v>
      </c>
      <c r="BO51" s="18">
        <f>[1]Лист2!$AJ193</f>
        <v>0</v>
      </c>
      <c r="BP51" s="17">
        <f>[1]Лист2!$AJ47</f>
        <v>0</v>
      </c>
      <c r="BQ51" s="18">
        <f>[1]Лист2!$AK193</f>
        <v>0</v>
      </c>
      <c r="BR51" s="17">
        <f>[1]Лист2!$AK47</f>
        <v>0</v>
      </c>
      <c r="BS51" s="18">
        <f>[1]Лист2!$AL193</f>
        <v>0</v>
      </c>
      <c r="BT51" s="17">
        <f>[1]Лист2!$AL47</f>
        <v>0</v>
      </c>
      <c r="BU51" s="18">
        <f>[1]Лист2!$AN193</f>
        <v>0</v>
      </c>
      <c r="BV51" s="17">
        <f>[1]Лист2!$AN47</f>
        <v>0</v>
      </c>
      <c r="BW51" s="17">
        <f t="shared" si="12"/>
        <v>0</v>
      </c>
      <c r="BX51" s="17">
        <f t="shared" si="13"/>
        <v>0</v>
      </c>
      <c r="BY51" s="18">
        <f>[1]Лист2!$AQ193</f>
        <v>0</v>
      </c>
      <c r="BZ51" s="17">
        <f>[1]Лист2!$AQ47</f>
        <v>0</v>
      </c>
      <c r="CA51" s="18">
        <f>[1]Лист2!$AR193</f>
        <v>0</v>
      </c>
      <c r="CB51" s="17">
        <f>[1]Лист2!$AR47</f>
        <v>0</v>
      </c>
      <c r="CC51" s="18">
        <f>[1]Лист2!$AS193</f>
        <v>0</v>
      </c>
      <c r="CD51" s="17">
        <f>[1]Лист2!$AS47</f>
        <v>0</v>
      </c>
      <c r="CE51" s="18">
        <f>[1]Лист2!$AW193</f>
        <v>0</v>
      </c>
      <c r="CF51" s="17">
        <f>[1]Лист2!$AW47</f>
        <v>0</v>
      </c>
      <c r="CG51" s="18">
        <f>[1]Лист2!$AT193</f>
        <v>0</v>
      </c>
      <c r="CH51" s="17">
        <f>[1]Лист2!$AT47</f>
        <v>0</v>
      </c>
      <c r="CI51" s="18">
        <f>[1]Лист2!$AU193</f>
        <v>0</v>
      </c>
      <c r="CJ51" s="17">
        <f>[1]Лист2!$AU47</f>
        <v>0</v>
      </c>
      <c r="CK51" s="18">
        <f>[1]Лист2!$AV193</f>
        <v>0</v>
      </c>
      <c r="CL51" s="17">
        <f>[1]Лист2!$AV47</f>
        <v>0</v>
      </c>
      <c r="CM51" s="18">
        <f>[1]Лист2!$AX193</f>
        <v>0</v>
      </c>
      <c r="CN51" s="17">
        <f>[1]Лист2!$AX47</f>
        <v>0</v>
      </c>
      <c r="CO51" s="37"/>
    </row>
    <row r="52" spans="1:93" x14ac:dyDescent="0.25">
      <c r="A52" s="27">
        <f>A50+1</f>
        <v>39</v>
      </c>
      <c r="B52" s="29" t="s">
        <v>37</v>
      </c>
      <c r="C52" s="17">
        <f t="shared" si="7"/>
        <v>6227546.9299999997</v>
      </c>
      <c r="D52" s="17">
        <v>2420047.92</v>
      </c>
      <c r="E52" s="18">
        <v>574</v>
      </c>
      <c r="F52" s="17">
        <v>934098.84</v>
      </c>
      <c r="G52" s="18">
        <v>165</v>
      </c>
      <c r="H52" s="17">
        <v>373155.22</v>
      </c>
      <c r="I52" s="18">
        <v>115</v>
      </c>
      <c r="J52" s="17">
        <v>1112793.8600000001</v>
      </c>
      <c r="K52" s="18">
        <v>40</v>
      </c>
      <c r="L52" s="17">
        <v>262688.77</v>
      </c>
      <c r="M52" s="18">
        <v>152</v>
      </c>
      <c r="N52" s="17">
        <v>3406407.6800000002</v>
      </c>
      <c r="O52" s="18">
        <v>0</v>
      </c>
      <c r="P52" s="17">
        <v>0</v>
      </c>
      <c r="Q52" s="18">
        <v>0</v>
      </c>
      <c r="R52" s="17">
        <v>0</v>
      </c>
      <c r="S52" s="18">
        <v>91</v>
      </c>
      <c r="T52" s="17">
        <v>138402.56</v>
      </c>
      <c r="U52" s="17">
        <f t="shared" si="4"/>
        <v>1977314.55</v>
      </c>
      <c r="V52" s="17">
        <f t="shared" si="5"/>
        <v>517511.99</v>
      </c>
      <c r="W52" s="18">
        <f>[1]Лист2!$M194</f>
        <v>144</v>
      </c>
      <c r="X52" s="17">
        <f>[1]Лист2!$M48</f>
        <v>183524.71</v>
      </c>
      <c r="Y52" s="18">
        <f>[1]Лист2!$N194</f>
        <v>41</v>
      </c>
      <c r="Z52" s="17">
        <f>[1]Лист2!$N48</f>
        <v>63288.81</v>
      </c>
      <c r="AA52" s="18">
        <f>[1]Лист2!$O194</f>
        <v>25</v>
      </c>
      <c r="AB52" s="17">
        <f>[1]Лист2!$O48</f>
        <v>270698.46999999997</v>
      </c>
      <c r="AC52" s="18">
        <f>[1]Лист2!$S194</f>
        <v>3</v>
      </c>
      <c r="AD52" s="17">
        <f>[1]Лист2!$S48</f>
        <v>24100</v>
      </c>
      <c r="AE52" s="18">
        <f>[1]Лист2!$P194</f>
        <v>38</v>
      </c>
      <c r="AF52" s="17">
        <f>[1]Лист2!$P48</f>
        <v>1401601.92</v>
      </c>
      <c r="AG52" s="18">
        <f>[1]Лист2!$Q194</f>
        <v>0</v>
      </c>
      <c r="AH52" s="17">
        <f>[1]Лист2!$Q48</f>
        <v>0</v>
      </c>
      <c r="AI52" s="18">
        <f>[1]Лист2!$R194</f>
        <v>0</v>
      </c>
      <c r="AJ52" s="17">
        <f>[1]Лист2!$R48</f>
        <v>0</v>
      </c>
      <c r="AK52" s="18">
        <f>[1]Лист2!$T194</f>
        <v>23</v>
      </c>
      <c r="AL52" s="17">
        <f>[1]Лист2!$T48</f>
        <v>34100.639999999999</v>
      </c>
      <c r="AM52" s="17">
        <f t="shared" si="8"/>
        <v>1497077.48</v>
      </c>
      <c r="AN52" s="17">
        <f t="shared" si="9"/>
        <v>697511.99</v>
      </c>
      <c r="AO52" s="18">
        <f>[1]Лист2!$W194</f>
        <v>144</v>
      </c>
      <c r="AP52" s="17">
        <f>[1]Лист2!$W48</f>
        <v>283524.71000000002</v>
      </c>
      <c r="AQ52" s="18">
        <f>[1]Лист2!$X194</f>
        <v>41</v>
      </c>
      <c r="AR52" s="17">
        <f>[1]Лист2!$X48</f>
        <v>103288.81</v>
      </c>
      <c r="AS52" s="18">
        <f>[1]Лист2!$Y194</f>
        <v>30</v>
      </c>
      <c r="AT52" s="17">
        <f>[1]Лист2!$Y48</f>
        <v>310698.46999999997</v>
      </c>
      <c r="AU52" s="18">
        <f>[1]Лист2!$AC194</f>
        <v>12</v>
      </c>
      <c r="AV52" s="17">
        <f>[1]Лист2!$AC48</f>
        <v>62862.93</v>
      </c>
      <c r="AW52" s="18">
        <f>[1]Лист2!$Z194</f>
        <v>38</v>
      </c>
      <c r="AX52" s="17">
        <f>[1]Лист2!$Z48</f>
        <v>701601.92</v>
      </c>
      <c r="AY52" s="18">
        <f>[1]Лист2!$AA194</f>
        <v>0</v>
      </c>
      <c r="AZ52" s="17">
        <f>[1]Лист2!$AA48</f>
        <v>0</v>
      </c>
      <c r="BA52" s="18">
        <f>[1]Лист2!$AB194</f>
        <v>0</v>
      </c>
      <c r="BB52" s="17">
        <f>[1]Лист2!$AB48</f>
        <v>0</v>
      </c>
      <c r="BC52" s="18">
        <f>[1]Лист2!$AD194</f>
        <v>23</v>
      </c>
      <c r="BD52" s="17">
        <f>[1]Лист2!$AD48</f>
        <v>35100.639999999999</v>
      </c>
      <c r="BE52" s="17">
        <f t="shared" si="10"/>
        <v>1352077.48</v>
      </c>
      <c r="BF52" s="17">
        <f t="shared" si="11"/>
        <v>602511.99</v>
      </c>
      <c r="BG52" s="18">
        <f>[1]Лист2!$AG194</f>
        <v>144</v>
      </c>
      <c r="BH52" s="17">
        <f>[1]Лист2!$AG48</f>
        <v>233524.71</v>
      </c>
      <c r="BI52" s="18">
        <f>[1]Лист2!$AH194</f>
        <v>41</v>
      </c>
      <c r="BJ52" s="17">
        <f>[1]Лист2!$AH48</f>
        <v>103288.81</v>
      </c>
      <c r="BK52" s="18">
        <f>[1]Лист2!$AI194</f>
        <v>30</v>
      </c>
      <c r="BL52" s="17">
        <f>[1]Лист2!$AI48</f>
        <v>265698.46999999997</v>
      </c>
      <c r="BM52" s="18">
        <f>[1]Лист2!$AM194</f>
        <v>12</v>
      </c>
      <c r="BN52" s="17">
        <f>[1]Лист2!$AM48</f>
        <v>62862.93</v>
      </c>
      <c r="BO52" s="18">
        <f>[1]Лист2!$AJ194</f>
        <v>38</v>
      </c>
      <c r="BP52" s="17">
        <f>[1]Лист2!$AJ48</f>
        <v>651601.92000000004</v>
      </c>
      <c r="BQ52" s="18">
        <f>[1]Лист2!$AK194</f>
        <v>0</v>
      </c>
      <c r="BR52" s="17">
        <f>[1]Лист2!$AK48</f>
        <v>0</v>
      </c>
      <c r="BS52" s="18">
        <f>[1]Лист2!$AL194</f>
        <v>0</v>
      </c>
      <c r="BT52" s="17">
        <f>[1]Лист2!$AL48</f>
        <v>0</v>
      </c>
      <c r="BU52" s="18">
        <f>[1]Лист2!$AN194</f>
        <v>23</v>
      </c>
      <c r="BV52" s="17">
        <f>[1]Лист2!$AN48</f>
        <v>35100.639999999999</v>
      </c>
      <c r="BW52" s="17">
        <f t="shared" si="12"/>
        <v>1401077.42</v>
      </c>
      <c r="BX52" s="17">
        <f t="shared" si="13"/>
        <v>602511.94999999995</v>
      </c>
      <c r="BY52" s="18">
        <f>[1]Лист2!$AQ194</f>
        <v>142</v>
      </c>
      <c r="BZ52" s="17">
        <f>[1]Лист2!$AQ48</f>
        <v>233524.71</v>
      </c>
      <c r="CA52" s="18">
        <f>[1]Лист2!$AR194</f>
        <v>42</v>
      </c>
      <c r="CB52" s="17">
        <f>[1]Лист2!$AR48</f>
        <v>103288.79</v>
      </c>
      <c r="CC52" s="18">
        <f>[1]Лист2!$AS194</f>
        <v>30</v>
      </c>
      <c r="CD52" s="17">
        <f>[1]Лист2!$AS48</f>
        <v>265698.45</v>
      </c>
      <c r="CE52" s="18">
        <f>[1]Лист2!$AW194</f>
        <v>13</v>
      </c>
      <c r="CF52" s="17">
        <f>[1]Лист2!$AW48</f>
        <v>112862.91</v>
      </c>
      <c r="CG52" s="18">
        <f>[1]Лист2!$AT194</f>
        <v>38</v>
      </c>
      <c r="CH52" s="17">
        <f>[1]Лист2!$AT48</f>
        <v>651601.92000000004</v>
      </c>
      <c r="CI52" s="18">
        <f>[1]Лист2!$AU194</f>
        <v>0</v>
      </c>
      <c r="CJ52" s="17">
        <f>[1]Лист2!$AU48</f>
        <v>0</v>
      </c>
      <c r="CK52" s="18">
        <f>[1]Лист2!$AV194</f>
        <v>0</v>
      </c>
      <c r="CL52" s="17">
        <f>[1]Лист2!$AV48</f>
        <v>0</v>
      </c>
      <c r="CM52" s="18">
        <f>[1]Лист2!$AX194</f>
        <v>22</v>
      </c>
      <c r="CN52" s="17">
        <f>[1]Лист2!$AX48</f>
        <v>34100.639999999999</v>
      </c>
      <c r="CO52" s="37"/>
    </row>
    <row r="53" spans="1:93" ht="30" x14ac:dyDescent="0.25">
      <c r="A53" s="27">
        <f>A52+1</f>
        <v>40</v>
      </c>
      <c r="B53" s="29" t="s">
        <v>38</v>
      </c>
      <c r="C53" s="17">
        <f t="shared" si="7"/>
        <v>440731.56</v>
      </c>
      <c r="D53" s="17">
        <v>58471.03</v>
      </c>
      <c r="E53" s="18">
        <v>96</v>
      </c>
      <c r="F53" s="17">
        <v>21364.38</v>
      </c>
      <c r="G53" s="18">
        <v>9</v>
      </c>
      <c r="H53" s="17">
        <v>3711.32</v>
      </c>
      <c r="I53" s="18">
        <v>14</v>
      </c>
      <c r="J53" s="17">
        <v>33395.33</v>
      </c>
      <c r="K53" s="18">
        <v>2</v>
      </c>
      <c r="L53" s="17">
        <v>17202.32</v>
      </c>
      <c r="M53" s="18">
        <v>22</v>
      </c>
      <c r="N53" s="17">
        <v>365058.21</v>
      </c>
      <c r="O53" s="18">
        <v>0</v>
      </c>
      <c r="P53" s="17">
        <v>0</v>
      </c>
      <c r="Q53" s="18">
        <v>0</v>
      </c>
      <c r="R53" s="17">
        <v>0</v>
      </c>
      <c r="S53" s="18">
        <v>0</v>
      </c>
      <c r="T53" s="17">
        <v>0</v>
      </c>
      <c r="U53" s="17">
        <f t="shared" si="4"/>
        <v>166047.07999999999</v>
      </c>
      <c r="V53" s="17">
        <f t="shared" si="5"/>
        <v>16132.82</v>
      </c>
      <c r="W53" s="18">
        <f>[1]Лист2!$M195</f>
        <v>24</v>
      </c>
      <c r="X53" s="17">
        <f>[1]Лист2!$M49</f>
        <v>6680.34</v>
      </c>
      <c r="Y53" s="18">
        <f>[1]Лист2!$N195</f>
        <v>3</v>
      </c>
      <c r="Z53" s="17">
        <f>[1]Лист2!$N49</f>
        <v>1233.03</v>
      </c>
      <c r="AA53" s="18">
        <f>[1]Лист2!$O195</f>
        <v>3</v>
      </c>
      <c r="AB53" s="17">
        <f>[1]Лист2!$O49</f>
        <v>8219.4500000000007</v>
      </c>
      <c r="AC53" s="18">
        <f>[1]Лист2!$S195</f>
        <v>1</v>
      </c>
      <c r="AD53" s="17">
        <f>[1]Лист2!$S49</f>
        <v>8596.41</v>
      </c>
      <c r="AE53" s="18">
        <f>[1]Лист2!$P195</f>
        <v>9</v>
      </c>
      <c r="AF53" s="17">
        <f>[1]Лист2!$P49</f>
        <v>141317.85</v>
      </c>
      <c r="AG53" s="18">
        <f>[1]Лист2!$Q195</f>
        <v>0</v>
      </c>
      <c r="AH53" s="17">
        <f>[1]Лист2!$Q49</f>
        <v>0</v>
      </c>
      <c r="AI53" s="18">
        <f>[1]Лист2!$R195</f>
        <v>0</v>
      </c>
      <c r="AJ53" s="17">
        <f>[1]Лист2!$R49</f>
        <v>0</v>
      </c>
      <c r="AK53" s="18">
        <f>[1]Лист2!$T195</f>
        <v>0</v>
      </c>
      <c r="AL53" s="17">
        <f>[1]Лист2!$T49</f>
        <v>0</v>
      </c>
      <c r="AM53" s="17">
        <f t="shared" si="8"/>
        <v>127275.78</v>
      </c>
      <c r="AN53" s="17">
        <f t="shared" si="9"/>
        <v>15405.09</v>
      </c>
      <c r="AO53" s="18">
        <f>[1]Лист2!$W195</f>
        <v>28</v>
      </c>
      <c r="AP53" s="17">
        <f>[1]Лист2!$W49</f>
        <v>5152.16</v>
      </c>
      <c r="AQ53" s="18">
        <f>[1]Лист2!$X195</f>
        <v>3</v>
      </c>
      <c r="AR53" s="17">
        <f>[1]Лист2!$X49</f>
        <v>1125.71</v>
      </c>
      <c r="AS53" s="18">
        <f>[1]Лист2!$Y195</f>
        <v>5</v>
      </c>
      <c r="AT53" s="17">
        <f>[1]Лист2!$Y49</f>
        <v>9127.2199999999993</v>
      </c>
      <c r="AU53" s="18">
        <f>[1]Лист2!$AC195</f>
        <v>1</v>
      </c>
      <c r="AV53" s="17">
        <f>[1]Лист2!$AC49</f>
        <v>8605.91</v>
      </c>
      <c r="AW53" s="18">
        <f>[1]Лист2!$Z195</f>
        <v>6</v>
      </c>
      <c r="AX53" s="17">
        <f>[1]Лист2!$Z49</f>
        <v>103264.78</v>
      </c>
      <c r="AY53" s="18">
        <f>[1]Лист2!$AA195</f>
        <v>0</v>
      </c>
      <c r="AZ53" s="17">
        <f>[1]Лист2!$AA49</f>
        <v>0</v>
      </c>
      <c r="BA53" s="18">
        <f>[1]Лист2!$AB195</f>
        <v>0</v>
      </c>
      <c r="BB53" s="17">
        <f>[1]Лист2!$AB49</f>
        <v>0</v>
      </c>
      <c r="BC53" s="18">
        <f>[1]Лист2!$AD195</f>
        <v>0</v>
      </c>
      <c r="BD53" s="17">
        <f>[1]Лист2!$AD49</f>
        <v>0</v>
      </c>
      <c r="BE53" s="17">
        <f t="shared" si="10"/>
        <v>80981.45</v>
      </c>
      <c r="BF53" s="17">
        <f t="shared" si="11"/>
        <v>12138.26</v>
      </c>
      <c r="BG53" s="18">
        <f>[1]Лист2!$AG195</f>
        <v>16</v>
      </c>
      <c r="BH53" s="17">
        <f>[1]Лист2!$AG49</f>
        <v>4156.22</v>
      </c>
      <c r="BI53" s="18">
        <f>[1]Лист2!$AH195</f>
        <v>1</v>
      </c>
      <c r="BJ53" s="17">
        <f>[1]Лист2!$AH49</f>
        <v>411.01</v>
      </c>
      <c r="BK53" s="18">
        <f>[1]Лист2!$AI195</f>
        <v>2</v>
      </c>
      <c r="BL53" s="17">
        <f>[1]Лист2!$AI49</f>
        <v>7571.03</v>
      </c>
      <c r="BM53" s="18">
        <f>[1]Лист2!$AM195</f>
        <v>0</v>
      </c>
      <c r="BN53" s="17">
        <f>[1]Лист2!$AM49</f>
        <v>0</v>
      </c>
      <c r="BO53" s="18">
        <f>[1]Лист2!$AJ195</f>
        <v>4</v>
      </c>
      <c r="BP53" s="17">
        <f>[1]Лист2!$AJ49</f>
        <v>68843.19</v>
      </c>
      <c r="BQ53" s="18">
        <f>[1]Лист2!$AK195</f>
        <v>0</v>
      </c>
      <c r="BR53" s="17">
        <f>[1]Лист2!$AK49</f>
        <v>0</v>
      </c>
      <c r="BS53" s="18">
        <f>[1]Лист2!$AL195</f>
        <v>0</v>
      </c>
      <c r="BT53" s="17">
        <f>[1]Лист2!$AL49</f>
        <v>0</v>
      </c>
      <c r="BU53" s="18">
        <f>[1]Лист2!$AN195</f>
        <v>0</v>
      </c>
      <c r="BV53" s="17">
        <f>[1]Лист2!$AN49</f>
        <v>0</v>
      </c>
      <c r="BW53" s="17">
        <f t="shared" si="12"/>
        <v>66427.25</v>
      </c>
      <c r="BX53" s="17">
        <f t="shared" si="13"/>
        <v>14794.86</v>
      </c>
      <c r="BY53" s="18">
        <f>[1]Лист2!$AQ195</f>
        <v>28</v>
      </c>
      <c r="BZ53" s="17">
        <f>[1]Лист2!$AQ49</f>
        <v>5375.66</v>
      </c>
      <c r="CA53" s="18">
        <f>[1]Лист2!$AR195</f>
        <v>2</v>
      </c>
      <c r="CB53" s="17">
        <f>[1]Лист2!$AR49</f>
        <v>941.57</v>
      </c>
      <c r="CC53" s="18">
        <f>[1]Лист2!$AS195</f>
        <v>4</v>
      </c>
      <c r="CD53" s="17">
        <f>[1]Лист2!$AS49</f>
        <v>8477.6299999999992</v>
      </c>
      <c r="CE53" s="18">
        <f>[1]Лист2!$AW195</f>
        <v>0</v>
      </c>
      <c r="CF53" s="17">
        <f>[1]Лист2!$AW49</f>
        <v>0</v>
      </c>
      <c r="CG53" s="18">
        <f>[1]Лист2!$AT195</f>
        <v>3</v>
      </c>
      <c r="CH53" s="17">
        <f>[1]Лист2!$AT49</f>
        <v>51632.39</v>
      </c>
      <c r="CI53" s="18">
        <f>[1]Лист2!$AU195</f>
        <v>0</v>
      </c>
      <c r="CJ53" s="17">
        <f>[1]Лист2!$AU49</f>
        <v>0</v>
      </c>
      <c r="CK53" s="18">
        <f>[1]Лист2!$AV195</f>
        <v>0</v>
      </c>
      <c r="CL53" s="17">
        <f>[1]Лист2!$AV49</f>
        <v>0</v>
      </c>
      <c r="CM53" s="18">
        <f>[1]Лист2!$AX195</f>
        <v>0</v>
      </c>
      <c r="CN53" s="17">
        <f>[1]Лист2!$AX49</f>
        <v>0</v>
      </c>
      <c r="CO53" s="37"/>
    </row>
    <row r="54" spans="1:93" ht="30" x14ac:dyDescent="0.25">
      <c r="A54" s="27">
        <f>A53+1</f>
        <v>41</v>
      </c>
      <c r="B54" s="29" t="s">
        <v>39</v>
      </c>
      <c r="C54" s="17">
        <f t="shared" si="7"/>
        <v>189048.57</v>
      </c>
      <c r="D54" s="17">
        <v>189048.57</v>
      </c>
      <c r="E54" s="18">
        <v>84</v>
      </c>
      <c r="F54" s="17">
        <v>26206.81</v>
      </c>
      <c r="G54" s="18">
        <v>21</v>
      </c>
      <c r="H54" s="17">
        <v>13297.25</v>
      </c>
      <c r="I54" s="18">
        <v>156</v>
      </c>
      <c r="J54" s="17">
        <v>149544.51</v>
      </c>
      <c r="K54" s="18">
        <v>0</v>
      </c>
      <c r="L54" s="17">
        <v>0</v>
      </c>
      <c r="M54" s="18">
        <v>0</v>
      </c>
      <c r="N54" s="17">
        <v>0</v>
      </c>
      <c r="O54" s="18">
        <v>0</v>
      </c>
      <c r="P54" s="17">
        <v>0</v>
      </c>
      <c r="Q54" s="18">
        <v>0</v>
      </c>
      <c r="R54" s="17">
        <v>0</v>
      </c>
      <c r="S54" s="18">
        <v>0</v>
      </c>
      <c r="T54" s="17">
        <v>0</v>
      </c>
      <c r="U54" s="17">
        <f t="shared" si="4"/>
        <v>47262.14</v>
      </c>
      <c r="V54" s="17">
        <f t="shared" si="5"/>
        <v>47262.14</v>
      </c>
      <c r="W54" s="18">
        <f>[1]Лист2!$M196</f>
        <v>22</v>
      </c>
      <c r="X54" s="17">
        <f>[1]Лист2!$M50</f>
        <v>6551.7</v>
      </c>
      <c r="Y54" s="18">
        <f>[1]Лист2!$N196</f>
        <v>5</v>
      </c>
      <c r="Z54" s="17">
        <f>[1]Лист2!$N50</f>
        <v>3324.31</v>
      </c>
      <c r="AA54" s="18">
        <f>[1]Лист2!$O196</f>
        <v>39</v>
      </c>
      <c r="AB54" s="17">
        <f>[1]Лист2!$O50</f>
        <v>37386.129999999997</v>
      </c>
      <c r="AC54" s="18">
        <f>[1]Лист2!$S196</f>
        <v>0</v>
      </c>
      <c r="AD54" s="17">
        <f>[1]Лист2!$S50</f>
        <v>0</v>
      </c>
      <c r="AE54" s="18">
        <f>[1]Лист2!$P196</f>
        <v>0</v>
      </c>
      <c r="AF54" s="17">
        <f>[1]Лист2!$P50</f>
        <v>0</v>
      </c>
      <c r="AG54" s="18">
        <f>[1]Лист2!$Q196</f>
        <v>0</v>
      </c>
      <c r="AH54" s="17">
        <f>[1]Лист2!$Q50</f>
        <v>0</v>
      </c>
      <c r="AI54" s="18">
        <f>[1]Лист2!$R196</f>
        <v>0</v>
      </c>
      <c r="AJ54" s="17">
        <f>[1]Лист2!$R50</f>
        <v>0</v>
      </c>
      <c r="AK54" s="18">
        <f>[1]Лист2!$T196</f>
        <v>0</v>
      </c>
      <c r="AL54" s="17">
        <f>[1]Лист2!$T50</f>
        <v>0</v>
      </c>
      <c r="AM54" s="17">
        <f t="shared" si="8"/>
        <v>47262.14</v>
      </c>
      <c r="AN54" s="17">
        <f t="shared" si="9"/>
        <v>47262.14</v>
      </c>
      <c r="AO54" s="18">
        <f>[1]Лист2!$W196</f>
        <v>22</v>
      </c>
      <c r="AP54" s="17">
        <f>[1]Лист2!$W50</f>
        <v>6551.7</v>
      </c>
      <c r="AQ54" s="18">
        <f>[1]Лист2!$X196</f>
        <v>5</v>
      </c>
      <c r="AR54" s="17">
        <f>[1]Лист2!$X50</f>
        <v>3324.31</v>
      </c>
      <c r="AS54" s="18">
        <f>[1]Лист2!$Y196</f>
        <v>39</v>
      </c>
      <c r="AT54" s="17">
        <f>[1]Лист2!$Y50</f>
        <v>37386.129999999997</v>
      </c>
      <c r="AU54" s="18">
        <f>[1]Лист2!$AC196</f>
        <v>0</v>
      </c>
      <c r="AV54" s="17">
        <f>[1]Лист2!$AC50</f>
        <v>0</v>
      </c>
      <c r="AW54" s="18">
        <f>[1]Лист2!$Z196</f>
        <v>0</v>
      </c>
      <c r="AX54" s="17">
        <f>[1]Лист2!$Z50</f>
        <v>0</v>
      </c>
      <c r="AY54" s="18">
        <f>[1]Лист2!$AA196</f>
        <v>0</v>
      </c>
      <c r="AZ54" s="17">
        <f>[1]Лист2!$AA50</f>
        <v>0</v>
      </c>
      <c r="BA54" s="18">
        <f>[1]Лист2!$AB196</f>
        <v>0</v>
      </c>
      <c r="BB54" s="17">
        <f>[1]Лист2!$AB50</f>
        <v>0</v>
      </c>
      <c r="BC54" s="18">
        <f>[1]Лист2!$AD196</f>
        <v>0</v>
      </c>
      <c r="BD54" s="17">
        <f>[1]Лист2!$AD50</f>
        <v>0</v>
      </c>
      <c r="BE54" s="17">
        <f t="shared" si="10"/>
        <v>47262.14</v>
      </c>
      <c r="BF54" s="17">
        <f t="shared" si="11"/>
        <v>47262.14</v>
      </c>
      <c r="BG54" s="18">
        <f>[1]Лист2!$AG196</f>
        <v>20</v>
      </c>
      <c r="BH54" s="17">
        <f>[1]Лист2!$AG50</f>
        <v>6551.7</v>
      </c>
      <c r="BI54" s="18">
        <f>[1]Лист2!$AH196</f>
        <v>5</v>
      </c>
      <c r="BJ54" s="17">
        <f>[1]Лист2!$AH50</f>
        <v>3324.31</v>
      </c>
      <c r="BK54" s="18">
        <f>[1]Лист2!$AI196</f>
        <v>39</v>
      </c>
      <c r="BL54" s="17">
        <f>[1]Лист2!$AI50</f>
        <v>37386.129999999997</v>
      </c>
      <c r="BM54" s="18">
        <f>[1]Лист2!$AM196</f>
        <v>0</v>
      </c>
      <c r="BN54" s="17">
        <f>[1]Лист2!$AM50</f>
        <v>0</v>
      </c>
      <c r="BO54" s="18">
        <f>[1]Лист2!$AJ196</f>
        <v>0</v>
      </c>
      <c r="BP54" s="17">
        <f>[1]Лист2!$AJ50</f>
        <v>0</v>
      </c>
      <c r="BQ54" s="18">
        <f>[1]Лист2!$AK196</f>
        <v>0</v>
      </c>
      <c r="BR54" s="17">
        <f>[1]Лист2!$AK50</f>
        <v>0</v>
      </c>
      <c r="BS54" s="18">
        <f>[1]Лист2!$AL196</f>
        <v>0</v>
      </c>
      <c r="BT54" s="17">
        <f>[1]Лист2!$AL50</f>
        <v>0</v>
      </c>
      <c r="BU54" s="18">
        <f>[1]Лист2!$AN196</f>
        <v>0</v>
      </c>
      <c r="BV54" s="17">
        <f>[1]Лист2!$AN50</f>
        <v>0</v>
      </c>
      <c r="BW54" s="17">
        <f t="shared" si="12"/>
        <v>47262.15</v>
      </c>
      <c r="BX54" s="17">
        <f t="shared" si="13"/>
        <v>47262.15</v>
      </c>
      <c r="BY54" s="18">
        <f>[1]Лист2!$AQ196</f>
        <v>20</v>
      </c>
      <c r="BZ54" s="17">
        <f>[1]Лист2!$AQ50</f>
        <v>6551.71</v>
      </c>
      <c r="CA54" s="18">
        <f>[1]Лист2!$AR196</f>
        <v>6</v>
      </c>
      <c r="CB54" s="17">
        <f>[1]Лист2!$AR50</f>
        <v>3324.32</v>
      </c>
      <c r="CC54" s="18">
        <f>[1]Лист2!$AS196</f>
        <v>39</v>
      </c>
      <c r="CD54" s="17">
        <f>[1]Лист2!$AS50</f>
        <v>37386.120000000003</v>
      </c>
      <c r="CE54" s="18">
        <f>[1]Лист2!$AW196</f>
        <v>0</v>
      </c>
      <c r="CF54" s="17">
        <f>[1]Лист2!$AW50</f>
        <v>0</v>
      </c>
      <c r="CG54" s="18">
        <f>[1]Лист2!$AT196</f>
        <v>0</v>
      </c>
      <c r="CH54" s="17">
        <f>[1]Лист2!$AT50</f>
        <v>0</v>
      </c>
      <c r="CI54" s="18">
        <f>[1]Лист2!$AU196</f>
        <v>0</v>
      </c>
      <c r="CJ54" s="17">
        <f>[1]Лист2!$AU50</f>
        <v>0</v>
      </c>
      <c r="CK54" s="18">
        <f>[1]Лист2!$AV196</f>
        <v>0</v>
      </c>
      <c r="CL54" s="17">
        <f>[1]Лист2!$AV50</f>
        <v>0</v>
      </c>
      <c r="CM54" s="18">
        <f>[1]Лист2!$AX196</f>
        <v>0</v>
      </c>
      <c r="CN54" s="17">
        <f>[1]Лист2!$AX50</f>
        <v>0</v>
      </c>
      <c r="CO54" s="37"/>
    </row>
    <row r="55" spans="1:93" ht="30" x14ac:dyDescent="0.25">
      <c r="A55" s="27">
        <f>1+A54</f>
        <v>42</v>
      </c>
      <c r="B55" s="29" t="s">
        <v>40</v>
      </c>
      <c r="C55" s="17">
        <f t="shared" si="7"/>
        <v>90582.76</v>
      </c>
      <c r="D55" s="17">
        <v>68595.98</v>
      </c>
      <c r="E55" s="18">
        <v>82</v>
      </c>
      <c r="F55" s="17">
        <v>29268.7</v>
      </c>
      <c r="G55" s="18">
        <v>4</v>
      </c>
      <c r="H55" s="17">
        <v>1864.03</v>
      </c>
      <c r="I55" s="18">
        <v>58</v>
      </c>
      <c r="J55" s="17">
        <v>37463.25</v>
      </c>
      <c r="K55" s="18">
        <v>3</v>
      </c>
      <c r="L55" s="17">
        <v>21986.78</v>
      </c>
      <c r="M55" s="18">
        <v>0</v>
      </c>
      <c r="N55" s="17">
        <v>0</v>
      </c>
      <c r="O55" s="18">
        <v>0</v>
      </c>
      <c r="P55" s="17">
        <v>0</v>
      </c>
      <c r="Q55" s="18">
        <v>0</v>
      </c>
      <c r="R55" s="17">
        <v>0</v>
      </c>
      <c r="S55" s="18">
        <v>0</v>
      </c>
      <c r="T55" s="17">
        <v>0</v>
      </c>
      <c r="U55" s="17">
        <f t="shared" si="4"/>
        <v>24568.83</v>
      </c>
      <c r="V55" s="17">
        <f t="shared" si="5"/>
        <v>17239.900000000001</v>
      </c>
      <c r="W55" s="18">
        <f>[1]Лист2!$M197</f>
        <v>21</v>
      </c>
      <c r="X55" s="17">
        <f>[1]Лист2!$M51</f>
        <v>7423.73</v>
      </c>
      <c r="Y55" s="18">
        <f>[1]Лист2!$N197</f>
        <v>1</v>
      </c>
      <c r="Z55" s="17">
        <f>[1]Лист2!$N51</f>
        <v>450.36</v>
      </c>
      <c r="AA55" s="18">
        <f>[1]Лист2!$O197</f>
        <v>14</v>
      </c>
      <c r="AB55" s="17">
        <f>[1]Лист2!$O51</f>
        <v>9365.81</v>
      </c>
      <c r="AC55" s="18">
        <f>[1]Лист2!$S197</f>
        <v>1</v>
      </c>
      <c r="AD55" s="17">
        <f>[1]Лист2!$S51</f>
        <v>7328.93</v>
      </c>
      <c r="AE55" s="18">
        <f>[1]Лист2!$P197</f>
        <v>0</v>
      </c>
      <c r="AF55" s="17">
        <f>[1]Лист2!$P51</f>
        <v>0</v>
      </c>
      <c r="AG55" s="18">
        <f>[1]Лист2!$Q197</f>
        <v>0</v>
      </c>
      <c r="AH55" s="17">
        <f>[1]Лист2!$Q51</f>
        <v>0</v>
      </c>
      <c r="AI55" s="18">
        <f>[1]Лист2!$R197</f>
        <v>0</v>
      </c>
      <c r="AJ55" s="17">
        <f>[1]Лист2!$R51</f>
        <v>0</v>
      </c>
      <c r="AK55" s="18">
        <f>[1]Лист2!$T197</f>
        <v>0</v>
      </c>
      <c r="AL55" s="17">
        <f>[1]Лист2!$T51</f>
        <v>0</v>
      </c>
      <c r="AM55" s="17">
        <f t="shared" si="8"/>
        <v>24568.82</v>
      </c>
      <c r="AN55" s="17">
        <f t="shared" si="9"/>
        <v>17239.900000000001</v>
      </c>
      <c r="AO55" s="18">
        <f>[1]Лист2!$W197</f>
        <v>21</v>
      </c>
      <c r="AP55" s="17">
        <f>[1]Лист2!$W51</f>
        <v>7423.73</v>
      </c>
      <c r="AQ55" s="18">
        <f>[1]Лист2!$X197</f>
        <v>1</v>
      </c>
      <c r="AR55" s="17">
        <f>[1]Лист2!$X51</f>
        <v>450.36</v>
      </c>
      <c r="AS55" s="18">
        <f>[1]Лист2!$Y197</f>
        <v>14</v>
      </c>
      <c r="AT55" s="17">
        <f>[1]Лист2!$Y51</f>
        <v>9365.81</v>
      </c>
      <c r="AU55" s="18">
        <f>[1]Лист2!$AC197</f>
        <v>1</v>
      </c>
      <c r="AV55" s="17">
        <f>[1]Лист2!$AC51</f>
        <v>7328.92</v>
      </c>
      <c r="AW55" s="18">
        <f>[1]Лист2!$Z197</f>
        <v>0</v>
      </c>
      <c r="AX55" s="17">
        <f>[1]Лист2!$Z51</f>
        <v>0</v>
      </c>
      <c r="AY55" s="18">
        <f>[1]Лист2!$AA197</f>
        <v>0</v>
      </c>
      <c r="AZ55" s="17">
        <f>[1]Лист2!$AA51</f>
        <v>0</v>
      </c>
      <c r="BA55" s="18">
        <f>[1]Лист2!$AB197</f>
        <v>0</v>
      </c>
      <c r="BB55" s="17">
        <f>[1]Лист2!$AB51</f>
        <v>0</v>
      </c>
      <c r="BC55" s="18">
        <f>[1]Лист2!$AD197</f>
        <v>0</v>
      </c>
      <c r="BD55" s="17">
        <f>[1]Лист2!$AD51</f>
        <v>0</v>
      </c>
      <c r="BE55" s="17">
        <f t="shared" si="10"/>
        <v>24632.13</v>
      </c>
      <c r="BF55" s="17">
        <f t="shared" si="11"/>
        <v>17303.2</v>
      </c>
      <c r="BG55" s="18">
        <f>[1]Лист2!$AG197</f>
        <v>21</v>
      </c>
      <c r="BH55" s="17">
        <f>[1]Лист2!$AG51</f>
        <v>7423.73</v>
      </c>
      <c r="BI55" s="18">
        <f>[1]Лист2!$AH197</f>
        <v>1</v>
      </c>
      <c r="BJ55" s="17">
        <f>[1]Лист2!$AH51</f>
        <v>513.66</v>
      </c>
      <c r="BK55" s="18">
        <f>[1]Лист2!$AI197</f>
        <v>15</v>
      </c>
      <c r="BL55" s="17">
        <f>[1]Лист2!$AI51</f>
        <v>9365.81</v>
      </c>
      <c r="BM55" s="18">
        <f>[1]Лист2!$AM197</f>
        <v>1</v>
      </c>
      <c r="BN55" s="17">
        <f>[1]Лист2!$AM51</f>
        <v>7328.93</v>
      </c>
      <c r="BO55" s="18">
        <f>[1]Лист2!$AJ197</f>
        <v>0</v>
      </c>
      <c r="BP55" s="17">
        <f>[1]Лист2!$AJ51</f>
        <v>0</v>
      </c>
      <c r="BQ55" s="18">
        <f>[1]Лист2!$AK197</f>
        <v>0</v>
      </c>
      <c r="BR55" s="17">
        <f>[1]Лист2!$AK51</f>
        <v>0</v>
      </c>
      <c r="BS55" s="18">
        <f>[1]Лист2!$AL197</f>
        <v>0</v>
      </c>
      <c r="BT55" s="17">
        <f>[1]Лист2!$AL51</f>
        <v>0</v>
      </c>
      <c r="BU55" s="18">
        <f>[1]Лист2!$AN197</f>
        <v>0</v>
      </c>
      <c r="BV55" s="17">
        <f>[1]Лист2!$AN51</f>
        <v>0</v>
      </c>
      <c r="BW55" s="17">
        <f t="shared" si="12"/>
        <v>16812.98</v>
      </c>
      <c r="BX55" s="17">
        <f t="shared" si="13"/>
        <v>16812.98</v>
      </c>
      <c r="BY55" s="18">
        <f>[1]Лист2!$AQ197</f>
        <v>19</v>
      </c>
      <c r="BZ55" s="17">
        <f>[1]Лист2!$AQ51</f>
        <v>6997.51</v>
      </c>
      <c r="CA55" s="18">
        <f>[1]Лист2!$AR197</f>
        <v>1</v>
      </c>
      <c r="CB55" s="17">
        <f>[1]Лист2!$AR51</f>
        <v>449.65</v>
      </c>
      <c r="CC55" s="18">
        <f>[1]Лист2!$AS197</f>
        <v>15</v>
      </c>
      <c r="CD55" s="17">
        <f>[1]Лист2!$AS51</f>
        <v>9365.82</v>
      </c>
      <c r="CE55" s="18">
        <f>[1]Лист2!$AW197</f>
        <v>0</v>
      </c>
      <c r="CF55" s="17">
        <f>[1]Лист2!$AW51</f>
        <v>0</v>
      </c>
      <c r="CG55" s="18">
        <f>[1]Лист2!$AT197</f>
        <v>0</v>
      </c>
      <c r="CH55" s="17">
        <f>[1]Лист2!$AT51</f>
        <v>0</v>
      </c>
      <c r="CI55" s="18">
        <f>[1]Лист2!$AU197</f>
        <v>0</v>
      </c>
      <c r="CJ55" s="17">
        <f>[1]Лист2!$AU51</f>
        <v>0</v>
      </c>
      <c r="CK55" s="18">
        <f>[1]Лист2!$AV197</f>
        <v>0</v>
      </c>
      <c r="CL55" s="17">
        <f>[1]Лист2!$AV51</f>
        <v>0</v>
      </c>
      <c r="CM55" s="18">
        <f>[1]Лист2!$AX197</f>
        <v>0</v>
      </c>
      <c r="CN55" s="17">
        <f>[1]Лист2!$AX51</f>
        <v>0</v>
      </c>
      <c r="CO55" s="37"/>
    </row>
    <row r="56" spans="1:93" x14ac:dyDescent="0.25">
      <c r="A56" s="27"/>
      <c r="B56" s="54" t="s">
        <v>41</v>
      </c>
      <c r="C56" s="17">
        <f t="shared" si="7"/>
        <v>0</v>
      </c>
      <c r="D56" s="17">
        <v>0</v>
      </c>
      <c r="E56" s="18">
        <v>0</v>
      </c>
      <c r="F56" s="17">
        <v>0</v>
      </c>
      <c r="G56" s="18">
        <v>0</v>
      </c>
      <c r="H56" s="17">
        <v>0</v>
      </c>
      <c r="I56" s="18">
        <v>0</v>
      </c>
      <c r="J56" s="17">
        <v>0</v>
      </c>
      <c r="K56" s="18">
        <v>0</v>
      </c>
      <c r="L56" s="17">
        <v>0</v>
      </c>
      <c r="M56" s="18">
        <v>0</v>
      </c>
      <c r="N56" s="17">
        <v>0</v>
      </c>
      <c r="O56" s="18">
        <v>0</v>
      </c>
      <c r="P56" s="17">
        <v>0</v>
      </c>
      <c r="Q56" s="18">
        <v>0</v>
      </c>
      <c r="R56" s="17">
        <v>0</v>
      </c>
      <c r="S56" s="18">
        <v>0</v>
      </c>
      <c r="T56" s="17">
        <v>0</v>
      </c>
      <c r="U56" s="17">
        <f t="shared" si="4"/>
        <v>0</v>
      </c>
      <c r="V56" s="17">
        <f t="shared" si="5"/>
        <v>0</v>
      </c>
      <c r="W56" s="18">
        <f>[1]Лист2!$M198</f>
        <v>0</v>
      </c>
      <c r="X56" s="17">
        <f>[1]Лист2!$M52</f>
        <v>0</v>
      </c>
      <c r="Y56" s="18">
        <f>[1]Лист2!$N198</f>
        <v>0</v>
      </c>
      <c r="Z56" s="17">
        <f>[1]Лист2!$N52</f>
        <v>0</v>
      </c>
      <c r="AA56" s="18">
        <f>[1]Лист2!$O198</f>
        <v>0</v>
      </c>
      <c r="AB56" s="17">
        <f>[1]Лист2!$O52</f>
        <v>0</v>
      </c>
      <c r="AC56" s="18">
        <f>[1]Лист2!$S198</f>
        <v>0</v>
      </c>
      <c r="AD56" s="17">
        <f>[1]Лист2!$S52</f>
        <v>0</v>
      </c>
      <c r="AE56" s="18">
        <f>[1]Лист2!$P198</f>
        <v>0</v>
      </c>
      <c r="AF56" s="17">
        <f>[1]Лист2!$P52</f>
        <v>0</v>
      </c>
      <c r="AG56" s="18">
        <f>[1]Лист2!$Q198</f>
        <v>0</v>
      </c>
      <c r="AH56" s="17">
        <f>[1]Лист2!$Q52</f>
        <v>0</v>
      </c>
      <c r="AI56" s="18">
        <f>[1]Лист2!$R198</f>
        <v>0</v>
      </c>
      <c r="AJ56" s="17">
        <f>[1]Лист2!$R52</f>
        <v>0</v>
      </c>
      <c r="AK56" s="18">
        <f>[1]Лист2!$T198</f>
        <v>0</v>
      </c>
      <c r="AL56" s="17">
        <f>[1]Лист2!$T52</f>
        <v>0</v>
      </c>
      <c r="AM56" s="17">
        <f t="shared" si="8"/>
        <v>0</v>
      </c>
      <c r="AN56" s="17">
        <f t="shared" si="9"/>
        <v>0</v>
      </c>
      <c r="AO56" s="18">
        <f>[1]Лист2!$W198</f>
        <v>0</v>
      </c>
      <c r="AP56" s="17">
        <f>[1]Лист2!$W52</f>
        <v>0</v>
      </c>
      <c r="AQ56" s="18">
        <f>[1]Лист2!$X198</f>
        <v>0</v>
      </c>
      <c r="AR56" s="17">
        <f>[1]Лист2!$X52</f>
        <v>0</v>
      </c>
      <c r="AS56" s="18">
        <f>[1]Лист2!$Y198</f>
        <v>0</v>
      </c>
      <c r="AT56" s="17">
        <f>[1]Лист2!$Y52</f>
        <v>0</v>
      </c>
      <c r="AU56" s="18">
        <f>[1]Лист2!$AC198</f>
        <v>0</v>
      </c>
      <c r="AV56" s="17">
        <f>[1]Лист2!$AC52</f>
        <v>0</v>
      </c>
      <c r="AW56" s="18">
        <f>[1]Лист2!$Z198</f>
        <v>0</v>
      </c>
      <c r="AX56" s="17">
        <f>[1]Лист2!$Z52</f>
        <v>0</v>
      </c>
      <c r="AY56" s="18">
        <f>[1]Лист2!$AA198</f>
        <v>0</v>
      </c>
      <c r="AZ56" s="17">
        <f>[1]Лист2!$AA52</f>
        <v>0</v>
      </c>
      <c r="BA56" s="18">
        <f>[1]Лист2!$AB198</f>
        <v>0</v>
      </c>
      <c r="BB56" s="17">
        <f>[1]Лист2!$AB52</f>
        <v>0</v>
      </c>
      <c r="BC56" s="18">
        <f>[1]Лист2!$AD198</f>
        <v>0</v>
      </c>
      <c r="BD56" s="17">
        <f>[1]Лист2!$AD52</f>
        <v>0</v>
      </c>
      <c r="BE56" s="17">
        <f t="shared" si="10"/>
        <v>0</v>
      </c>
      <c r="BF56" s="17">
        <f t="shared" si="11"/>
        <v>0</v>
      </c>
      <c r="BG56" s="18">
        <f>[1]Лист2!$AG198</f>
        <v>0</v>
      </c>
      <c r="BH56" s="17">
        <f>[1]Лист2!$AG52</f>
        <v>0</v>
      </c>
      <c r="BI56" s="18">
        <f>[1]Лист2!$AH198</f>
        <v>0</v>
      </c>
      <c r="BJ56" s="17">
        <f>[1]Лист2!$AH52</f>
        <v>0</v>
      </c>
      <c r="BK56" s="18">
        <f>[1]Лист2!$AI198</f>
        <v>0</v>
      </c>
      <c r="BL56" s="17">
        <f>[1]Лист2!$AI52</f>
        <v>0</v>
      </c>
      <c r="BM56" s="18">
        <f>[1]Лист2!$AM198</f>
        <v>0</v>
      </c>
      <c r="BN56" s="17">
        <f>[1]Лист2!$AM52</f>
        <v>0</v>
      </c>
      <c r="BO56" s="18">
        <f>[1]Лист2!$AJ198</f>
        <v>0</v>
      </c>
      <c r="BP56" s="17">
        <f>[1]Лист2!$AJ52</f>
        <v>0</v>
      </c>
      <c r="BQ56" s="18">
        <f>[1]Лист2!$AK198</f>
        <v>0</v>
      </c>
      <c r="BR56" s="17">
        <f>[1]Лист2!$AK52</f>
        <v>0</v>
      </c>
      <c r="BS56" s="18">
        <f>[1]Лист2!$AL198</f>
        <v>0</v>
      </c>
      <c r="BT56" s="17">
        <f>[1]Лист2!$AL52</f>
        <v>0</v>
      </c>
      <c r="BU56" s="18">
        <f>[1]Лист2!$AN198</f>
        <v>0</v>
      </c>
      <c r="BV56" s="17">
        <f>[1]Лист2!$AN52</f>
        <v>0</v>
      </c>
      <c r="BW56" s="17">
        <f t="shared" si="12"/>
        <v>0</v>
      </c>
      <c r="BX56" s="17">
        <f t="shared" si="13"/>
        <v>0</v>
      </c>
      <c r="BY56" s="18">
        <f>[1]Лист2!$AQ198</f>
        <v>0</v>
      </c>
      <c r="BZ56" s="17">
        <f>[1]Лист2!$AQ52</f>
        <v>0</v>
      </c>
      <c r="CA56" s="18">
        <f>[1]Лист2!$AR198</f>
        <v>0</v>
      </c>
      <c r="CB56" s="17">
        <f>[1]Лист2!$AR52</f>
        <v>0</v>
      </c>
      <c r="CC56" s="18">
        <f>[1]Лист2!$AS198</f>
        <v>0</v>
      </c>
      <c r="CD56" s="17">
        <f>[1]Лист2!$AS52</f>
        <v>0</v>
      </c>
      <c r="CE56" s="18">
        <f>[1]Лист2!$AW198</f>
        <v>0</v>
      </c>
      <c r="CF56" s="17">
        <f>[1]Лист2!$AW52</f>
        <v>0</v>
      </c>
      <c r="CG56" s="18">
        <f>[1]Лист2!$AT198</f>
        <v>0</v>
      </c>
      <c r="CH56" s="17">
        <f>[1]Лист2!$AT52</f>
        <v>0</v>
      </c>
      <c r="CI56" s="18">
        <f>[1]Лист2!$AU198</f>
        <v>0</v>
      </c>
      <c r="CJ56" s="17">
        <f>[1]Лист2!$AU52</f>
        <v>0</v>
      </c>
      <c r="CK56" s="18">
        <f>[1]Лист2!$AV198</f>
        <v>0</v>
      </c>
      <c r="CL56" s="17">
        <f>[1]Лист2!$AV52</f>
        <v>0</v>
      </c>
      <c r="CM56" s="18">
        <f>[1]Лист2!$AX198</f>
        <v>0</v>
      </c>
      <c r="CN56" s="17">
        <f>[1]Лист2!$AX52</f>
        <v>0</v>
      </c>
      <c r="CO56" s="37"/>
    </row>
    <row r="57" spans="1:93" x14ac:dyDescent="0.25">
      <c r="A57" s="27">
        <f>1+A55</f>
        <v>43</v>
      </c>
      <c r="B57" s="29" t="s">
        <v>136</v>
      </c>
      <c r="C57" s="17">
        <f t="shared" si="7"/>
        <v>95575544.769999996</v>
      </c>
      <c r="D57" s="17">
        <v>53115506.579999998</v>
      </c>
      <c r="E57" s="18">
        <v>51984</v>
      </c>
      <c r="F57" s="17">
        <v>16596493.779999999</v>
      </c>
      <c r="G57" s="18">
        <v>6031</v>
      </c>
      <c r="H57" s="17">
        <v>2844161.43</v>
      </c>
      <c r="I57" s="18">
        <v>29431</v>
      </c>
      <c r="J57" s="17">
        <v>33674851.369999997</v>
      </c>
      <c r="K57" s="18">
        <v>835</v>
      </c>
      <c r="L57" s="17">
        <v>10475467.98</v>
      </c>
      <c r="M57" s="18">
        <v>1764</v>
      </c>
      <c r="N57" s="17">
        <v>31984570.210000001</v>
      </c>
      <c r="O57" s="18">
        <v>0</v>
      </c>
      <c r="P57" s="17">
        <v>0</v>
      </c>
      <c r="Q57" s="18">
        <v>0</v>
      </c>
      <c r="R57" s="17">
        <v>0</v>
      </c>
      <c r="S57" s="18">
        <v>0</v>
      </c>
      <c r="T57" s="17">
        <v>0</v>
      </c>
      <c r="U57" s="17">
        <f t="shared" si="4"/>
        <v>26292475.550000001</v>
      </c>
      <c r="V57" s="17">
        <f t="shared" si="5"/>
        <v>15153671.83</v>
      </c>
      <c r="W57" s="18">
        <f>[1]Лист2!$M199</f>
        <v>13323</v>
      </c>
      <c r="X57" s="17">
        <f>[1]Лист2!$M53</f>
        <v>5503574.8799999999</v>
      </c>
      <c r="Y57" s="18">
        <f>[1]Лист2!$N199</f>
        <v>1447</v>
      </c>
      <c r="Z57" s="17">
        <f>[1]Лист2!$N53</f>
        <v>662760.24</v>
      </c>
      <c r="AA57" s="18">
        <f>[1]Лист2!$O199</f>
        <v>7602</v>
      </c>
      <c r="AB57" s="17">
        <f>[1]Лист2!$O53</f>
        <v>8987336.7100000009</v>
      </c>
      <c r="AC57" s="18">
        <f>[1]Лист2!$S199</f>
        <v>230</v>
      </c>
      <c r="AD57" s="17">
        <f>[1]Лист2!$S53</f>
        <v>2970095.75</v>
      </c>
      <c r="AE57" s="18">
        <f>[1]Лист2!$P199</f>
        <v>458</v>
      </c>
      <c r="AF57" s="17">
        <f>[1]Лист2!$P53</f>
        <v>8168707.9699999997</v>
      </c>
      <c r="AG57" s="18">
        <f>[1]Лист2!$Q199</f>
        <v>0</v>
      </c>
      <c r="AH57" s="17">
        <f>[1]Лист2!$Q53</f>
        <v>0</v>
      </c>
      <c r="AI57" s="18">
        <f>[1]Лист2!$R199</f>
        <v>0</v>
      </c>
      <c r="AJ57" s="17">
        <f>[1]Лист2!$R53</f>
        <v>0</v>
      </c>
      <c r="AK57" s="18">
        <f>[1]Лист2!$T199</f>
        <v>0</v>
      </c>
      <c r="AL57" s="17">
        <f>[1]Лист2!$T53</f>
        <v>0</v>
      </c>
      <c r="AM57" s="17">
        <f t="shared" si="8"/>
        <v>20773729.280000001</v>
      </c>
      <c r="AN57" s="17">
        <f t="shared" si="9"/>
        <v>10786473.24</v>
      </c>
      <c r="AO57" s="18">
        <f>[1]Лист2!$W199</f>
        <v>9032</v>
      </c>
      <c r="AP57" s="17">
        <f>[1]Лист2!$W53</f>
        <v>2239168.62</v>
      </c>
      <c r="AQ57" s="18">
        <f>[1]Лист2!$X199</f>
        <v>1361</v>
      </c>
      <c r="AR57" s="17">
        <f>[1]Лист2!$X53</f>
        <v>660818.97</v>
      </c>
      <c r="AS57" s="18">
        <f>[1]Лист2!$Y199</f>
        <v>6029</v>
      </c>
      <c r="AT57" s="17">
        <f>[1]Лист2!$Y53</f>
        <v>7886485.6500000004</v>
      </c>
      <c r="AU57" s="18">
        <f>[1]Лист2!$AC199</f>
        <v>198</v>
      </c>
      <c r="AV57" s="17">
        <f>[1]Лист2!$AC53</f>
        <v>2492153.66</v>
      </c>
      <c r="AW57" s="18">
        <f>[1]Лист2!$Z199</f>
        <v>421</v>
      </c>
      <c r="AX57" s="17">
        <f>[1]Лист2!$Z53</f>
        <v>7495102.3799999999</v>
      </c>
      <c r="AY57" s="18">
        <f>[1]Лист2!$AA199</f>
        <v>0</v>
      </c>
      <c r="AZ57" s="17">
        <f>[1]Лист2!$AA53</f>
        <v>0</v>
      </c>
      <c r="BA57" s="18">
        <f>[1]Лист2!$AB199</f>
        <v>0</v>
      </c>
      <c r="BB57" s="17">
        <f>[1]Лист2!$AB53</f>
        <v>0</v>
      </c>
      <c r="BC57" s="18">
        <f>[1]Лист2!$AD199</f>
        <v>0</v>
      </c>
      <c r="BD57" s="17">
        <f>[1]Лист2!$AD53</f>
        <v>0</v>
      </c>
      <c r="BE57" s="17">
        <f t="shared" si="10"/>
        <v>24495547.710000001</v>
      </c>
      <c r="BF57" s="17">
        <f t="shared" si="11"/>
        <v>13611607.359999999</v>
      </c>
      <c r="BG57" s="18">
        <f>[1]Лист2!$AG199</f>
        <v>14918</v>
      </c>
      <c r="BH57" s="17">
        <f>[1]Лист2!$AG53</f>
        <v>4439278.22</v>
      </c>
      <c r="BI57" s="18">
        <f>[1]Лист2!$AH199</f>
        <v>1623</v>
      </c>
      <c r="BJ57" s="17">
        <f>[1]Лист2!$AH53</f>
        <v>765851.12</v>
      </c>
      <c r="BK57" s="18">
        <f>[1]Лист2!$AI199</f>
        <v>7959</v>
      </c>
      <c r="BL57" s="17">
        <f>[1]Лист2!$AI53</f>
        <v>8406478.0199999996</v>
      </c>
      <c r="BM57" s="18">
        <f>[1]Лист2!$AM199</f>
        <v>204</v>
      </c>
      <c r="BN57" s="17">
        <f>[1]Лист2!$AM53</f>
        <v>2502303.0499999998</v>
      </c>
      <c r="BO57" s="18">
        <f>[1]Лист2!$AJ199</f>
        <v>452</v>
      </c>
      <c r="BP57" s="17">
        <f>[1]Лист2!$AJ53</f>
        <v>8381637.2999999998</v>
      </c>
      <c r="BQ57" s="18">
        <f>[1]Лист2!$AK199</f>
        <v>0</v>
      </c>
      <c r="BR57" s="17">
        <f>[1]Лист2!$AK53</f>
        <v>0</v>
      </c>
      <c r="BS57" s="18">
        <f>[1]Лист2!$AL199</f>
        <v>0</v>
      </c>
      <c r="BT57" s="17">
        <f>[1]Лист2!$AL53</f>
        <v>0</v>
      </c>
      <c r="BU57" s="18">
        <f>[1]Лист2!$AN199</f>
        <v>0</v>
      </c>
      <c r="BV57" s="17">
        <f>[1]Лист2!$AN53</f>
        <v>0</v>
      </c>
      <c r="BW57" s="17">
        <f t="shared" si="12"/>
        <v>24013792.23</v>
      </c>
      <c r="BX57" s="17">
        <f t="shared" si="13"/>
        <v>13563754.15</v>
      </c>
      <c r="BY57" s="18">
        <f>[1]Лист2!$AQ199</f>
        <v>14711</v>
      </c>
      <c r="BZ57" s="17">
        <f>[1]Лист2!$AQ53</f>
        <v>4414472.0599999996</v>
      </c>
      <c r="CA57" s="18">
        <f>[1]Лист2!$AR199</f>
        <v>1600</v>
      </c>
      <c r="CB57" s="17">
        <f>[1]Лист2!$AR53</f>
        <v>754731.1</v>
      </c>
      <c r="CC57" s="18">
        <f>[1]Лист2!$AS199</f>
        <v>7841</v>
      </c>
      <c r="CD57" s="17">
        <f>[1]Лист2!$AS53</f>
        <v>8394550.9900000002</v>
      </c>
      <c r="CE57" s="18">
        <f>[1]Лист2!$AW199</f>
        <v>203</v>
      </c>
      <c r="CF57" s="17">
        <f>[1]Лист2!$AW53</f>
        <v>2510915.52</v>
      </c>
      <c r="CG57" s="18">
        <f>[1]Лист2!$AT199</f>
        <v>433</v>
      </c>
      <c r="CH57" s="17">
        <f>[1]Лист2!$AT53</f>
        <v>7939122.5599999996</v>
      </c>
      <c r="CI57" s="18">
        <f>[1]Лист2!$AU199</f>
        <v>0</v>
      </c>
      <c r="CJ57" s="17">
        <f>[1]Лист2!$AU53</f>
        <v>0</v>
      </c>
      <c r="CK57" s="18">
        <f>[1]Лист2!$AV199</f>
        <v>0</v>
      </c>
      <c r="CL57" s="17">
        <f>[1]Лист2!$AV53</f>
        <v>0</v>
      </c>
      <c r="CM57" s="18">
        <f>[1]Лист2!$AX199</f>
        <v>0</v>
      </c>
      <c r="CN57" s="17">
        <f>[1]Лист2!$AX53</f>
        <v>0</v>
      </c>
      <c r="CO57" s="37"/>
    </row>
    <row r="58" spans="1:93" ht="30" x14ac:dyDescent="0.25">
      <c r="A58" s="27">
        <f>1+A57</f>
        <v>44</v>
      </c>
      <c r="B58" s="29" t="s">
        <v>42</v>
      </c>
      <c r="C58" s="17">
        <f t="shared" si="7"/>
        <v>4982123.7699999996</v>
      </c>
      <c r="D58" s="17">
        <v>4982123.7699999996</v>
      </c>
      <c r="E58" s="18">
        <v>1570</v>
      </c>
      <c r="F58" s="17">
        <v>435611.76</v>
      </c>
      <c r="G58" s="18">
        <v>2356</v>
      </c>
      <c r="H58" s="17">
        <v>1048588.01</v>
      </c>
      <c r="I58" s="18">
        <v>3370</v>
      </c>
      <c r="J58" s="17">
        <v>3497924</v>
      </c>
      <c r="K58" s="18">
        <v>0</v>
      </c>
      <c r="L58" s="17">
        <v>0</v>
      </c>
      <c r="M58" s="18">
        <v>0</v>
      </c>
      <c r="N58" s="17">
        <v>0</v>
      </c>
      <c r="O58" s="18">
        <v>0</v>
      </c>
      <c r="P58" s="17">
        <v>0</v>
      </c>
      <c r="Q58" s="18">
        <v>0</v>
      </c>
      <c r="R58" s="17">
        <v>0</v>
      </c>
      <c r="S58" s="18">
        <v>0</v>
      </c>
      <c r="T58" s="17">
        <v>0</v>
      </c>
      <c r="U58" s="17">
        <f t="shared" si="4"/>
        <v>1354612.82</v>
      </c>
      <c r="V58" s="17">
        <f t="shared" si="5"/>
        <v>1354612.82</v>
      </c>
      <c r="W58" s="18">
        <f>[1]Лист2!$M200</f>
        <v>654</v>
      </c>
      <c r="X58" s="17">
        <f>[1]Лист2!$M54</f>
        <v>185302.73</v>
      </c>
      <c r="Y58" s="18">
        <f>[1]Лист2!$N200</f>
        <v>613</v>
      </c>
      <c r="Z58" s="17">
        <f>[1]Лист2!$N54</f>
        <v>308662.5</v>
      </c>
      <c r="AA58" s="18">
        <f>[1]Лист2!$O200</f>
        <v>842</v>
      </c>
      <c r="AB58" s="17">
        <f>[1]Лист2!$O54</f>
        <v>860647.59</v>
      </c>
      <c r="AC58" s="18">
        <f>[1]Лист2!$S200</f>
        <v>0</v>
      </c>
      <c r="AD58" s="17">
        <f>[1]Лист2!$S54</f>
        <v>0</v>
      </c>
      <c r="AE58" s="18">
        <f>[1]Лист2!$P200</f>
        <v>0</v>
      </c>
      <c r="AF58" s="17">
        <f>[1]Лист2!$P54</f>
        <v>0</v>
      </c>
      <c r="AG58" s="18">
        <f>[1]Лист2!$Q200</f>
        <v>0</v>
      </c>
      <c r="AH58" s="17">
        <f>[1]Лист2!$Q54</f>
        <v>0</v>
      </c>
      <c r="AI58" s="18">
        <f>[1]Лист2!$R200</f>
        <v>0</v>
      </c>
      <c r="AJ58" s="17">
        <f>[1]Лист2!$R54</f>
        <v>0</v>
      </c>
      <c r="AK58" s="18">
        <f>[1]Лист2!$T200</f>
        <v>0</v>
      </c>
      <c r="AL58" s="17">
        <f>[1]Лист2!$T54</f>
        <v>0</v>
      </c>
      <c r="AM58" s="17">
        <f t="shared" si="8"/>
        <v>1279813.3500000001</v>
      </c>
      <c r="AN58" s="17">
        <f t="shared" si="9"/>
        <v>1279813.3500000001</v>
      </c>
      <c r="AO58" s="18">
        <f>[1]Лист2!$W200</f>
        <v>460</v>
      </c>
      <c r="AP58" s="17">
        <f>[1]Лист2!$W54</f>
        <v>122469.66</v>
      </c>
      <c r="AQ58" s="18">
        <f>[1]Лист2!$X200</f>
        <v>603</v>
      </c>
      <c r="AR58" s="17">
        <f>[1]Лист2!$X54</f>
        <v>201847.59</v>
      </c>
      <c r="AS58" s="18">
        <f>[1]Лист2!$Y200</f>
        <v>843</v>
      </c>
      <c r="AT58" s="17">
        <f>[1]Лист2!$Y54</f>
        <v>955496.1</v>
      </c>
      <c r="AU58" s="18">
        <f>[1]Лист2!$AC200</f>
        <v>0</v>
      </c>
      <c r="AV58" s="17">
        <f>[1]Лист2!$AC54</f>
        <v>0</v>
      </c>
      <c r="AW58" s="18">
        <f>[1]Лист2!$Z200</f>
        <v>0</v>
      </c>
      <c r="AX58" s="17">
        <f>[1]Лист2!$Z54</f>
        <v>0</v>
      </c>
      <c r="AY58" s="18">
        <f>[1]Лист2!$AA200</f>
        <v>0</v>
      </c>
      <c r="AZ58" s="17">
        <f>[1]Лист2!$AA54</f>
        <v>0</v>
      </c>
      <c r="BA58" s="18">
        <f>[1]Лист2!$AB200</f>
        <v>0</v>
      </c>
      <c r="BB58" s="17">
        <f>[1]Лист2!$AB54</f>
        <v>0</v>
      </c>
      <c r="BC58" s="18">
        <f>[1]Лист2!$AD200</f>
        <v>0</v>
      </c>
      <c r="BD58" s="17">
        <f>[1]Лист2!$AD54</f>
        <v>0</v>
      </c>
      <c r="BE58" s="17">
        <f t="shared" si="10"/>
        <v>1132070.75</v>
      </c>
      <c r="BF58" s="17">
        <f t="shared" si="11"/>
        <v>1132070.75</v>
      </c>
      <c r="BG58" s="18">
        <f>[1]Лист2!$AG200</f>
        <v>252</v>
      </c>
      <c r="BH58" s="17">
        <f>[1]Лист2!$AG54</f>
        <v>72439.16</v>
      </c>
      <c r="BI58" s="18">
        <f>[1]Лист2!$AH200</f>
        <v>570</v>
      </c>
      <c r="BJ58" s="17">
        <f>[1]Лист2!$AH54</f>
        <v>202650.59</v>
      </c>
      <c r="BK58" s="18">
        <f>[1]Лист2!$AI200</f>
        <v>842</v>
      </c>
      <c r="BL58" s="17">
        <f>[1]Лист2!$AI54</f>
        <v>856981</v>
      </c>
      <c r="BM58" s="18">
        <f>[1]Лист2!$AM200</f>
        <v>0</v>
      </c>
      <c r="BN58" s="17">
        <f>[1]Лист2!$AM54</f>
        <v>0</v>
      </c>
      <c r="BO58" s="18">
        <f>[1]Лист2!$AJ200</f>
        <v>0</v>
      </c>
      <c r="BP58" s="17">
        <f>[1]Лист2!$AJ54</f>
        <v>0</v>
      </c>
      <c r="BQ58" s="18">
        <f>[1]Лист2!$AK200</f>
        <v>0</v>
      </c>
      <c r="BR58" s="17">
        <f>[1]Лист2!$AK54</f>
        <v>0</v>
      </c>
      <c r="BS58" s="18">
        <f>[1]Лист2!$AL200</f>
        <v>0</v>
      </c>
      <c r="BT58" s="17">
        <f>[1]Лист2!$AL54</f>
        <v>0</v>
      </c>
      <c r="BU58" s="18">
        <f>[1]Лист2!$AN200</f>
        <v>0</v>
      </c>
      <c r="BV58" s="17">
        <f>[1]Лист2!$AN54</f>
        <v>0</v>
      </c>
      <c r="BW58" s="17">
        <f t="shared" si="12"/>
        <v>1215626.8500000001</v>
      </c>
      <c r="BX58" s="17">
        <f t="shared" si="13"/>
        <v>1215626.8500000001</v>
      </c>
      <c r="BY58" s="18">
        <f>[1]Лист2!$AQ200</f>
        <v>204</v>
      </c>
      <c r="BZ58" s="17">
        <f>[1]Лист2!$AQ54</f>
        <v>55400.21</v>
      </c>
      <c r="CA58" s="18">
        <f>[1]Лист2!$AR200</f>
        <v>570</v>
      </c>
      <c r="CB58" s="17">
        <f>[1]Лист2!$AR54</f>
        <v>335427.33</v>
      </c>
      <c r="CC58" s="18">
        <f>[1]Лист2!$AS200</f>
        <v>843</v>
      </c>
      <c r="CD58" s="17">
        <f>[1]Лист2!$AS54</f>
        <v>824799.31</v>
      </c>
      <c r="CE58" s="18">
        <f>[1]Лист2!$AW200</f>
        <v>0</v>
      </c>
      <c r="CF58" s="17">
        <f>[1]Лист2!$AW54</f>
        <v>0</v>
      </c>
      <c r="CG58" s="18">
        <f>[1]Лист2!$AT200</f>
        <v>0</v>
      </c>
      <c r="CH58" s="17">
        <f>[1]Лист2!$AT54</f>
        <v>0</v>
      </c>
      <c r="CI58" s="18">
        <f>[1]Лист2!$AU200</f>
        <v>0</v>
      </c>
      <c r="CJ58" s="17">
        <f>[1]Лист2!$AU54</f>
        <v>0</v>
      </c>
      <c r="CK58" s="18">
        <f>[1]Лист2!$AV200</f>
        <v>0</v>
      </c>
      <c r="CL58" s="17">
        <f>[1]Лист2!$AV54</f>
        <v>0</v>
      </c>
      <c r="CM58" s="18">
        <f>[1]Лист2!$AX200</f>
        <v>0</v>
      </c>
      <c r="CN58" s="17">
        <f>[1]Лист2!$AX54</f>
        <v>0</v>
      </c>
      <c r="CO58" s="37"/>
    </row>
    <row r="59" spans="1:93" ht="30" x14ac:dyDescent="0.25">
      <c r="A59" s="27">
        <f>1+A58</f>
        <v>45</v>
      </c>
      <c r="B59" s="29" t="s">
        <v>43</v>
      </c>
      <c r="C59" s="17">
        <f t="shared" si="7"/>
        <v>16814041.68</v>
      </c>
      <c r="D59" s="17">
        <v>0</v>
      </c>
      <c r="E59" s="18">
        <v>0</v>
      </c>
      <c r="F59" s="17">
        <v>0</v>
      </c>
      <c r="G59" s="18">
        <v>0</v>
      </c>
      <c r="H59" s="17">
        <v>0</v>
      </c>
      <c r="I59" s="18">
        <v>0</v>
      </c>
      <c r="J59" s="17">
        <v>0</v>
      </c>
      <c r="K59" s="18">
        <v>0</v>
      </c>
      <c r="L59" s="17">
        <v>0</v>
      </c>
      <c r="M59" s="18">
        <v>0</v>
      </c>
      <c r="N59" s="17">
        <v>0</v>
      </c>
      <c r="O59" s="18">
        <v>0</v>
      </c>
      <c r="P59" s="17">
        <v>0</v>
      </c>
      <c r="Q59" s="18">
        <v>0</v>
      </c>
      <c r="R59" s="17">
        <v>0</v>
      </c>
      <c r="S59" s="18">
        <v>5241</v>
      </c>
      <c r="T59" s="17">
        <v>16814041.68</v>
      </c>
      <c r="U59" s="17">
        <f t="shared" si="4"/>
        <v>4186189.69</v>
      </c>
      <c r="V59" s="17">
        <f t="shared" si="5"/>
        <v>0</v>
      </c>
      <c r="W59" s="18">
        <f>[1]Лист2!$M201</f>
        <v>0</v>
      </c>
      <c r="X59" s="17">
        <f>[1]Лист2!$M55</f>
        <v>0</v>
      </c>
      <c r="Y59" s="18">
        <f>[1]Лист2!$N201</f>
        <v>0</v>
      </c>
      <c r="Z59" s="17">
        <f>[1]Лист2!$N55</f>
        <v>0</v>
      </c>
      <c r="AA59" s="18">
        <f>[1]Лист2!$O201</f>
        <v>0</v>
      </c>
      <c r="AB59" s="17">
        <f>[1]Лист2!$O55</f>
        <v>0</v>
      </c>
      <c r="AC59" s="18">
        <f>[1]Лист2!$S201</f>
        <v>0</v>
      </c>
      <c r="AD59" s="17">
        <f>[1]Лист2!$S55</f>
        <v>0</v>
      </c>
      <c r="AE59" s="18">
        <f>[1]Лист2!$P201</f>
        <v>0</v>
      </c>
      <c r="AF59" s="17">
        <f>[1]Лист2!$P55</f>
        <v>0</v>
      </c>
      <c r="AG59" s="18">
        <f>[1]Лист2!$Q201</f>
        <v>0</v>
      </c>
      <c r="AH59" s="17">
        <f>[1]Лист2!$Q55</f>
        <v>0</v>
      </c>
      <c r="AI59" s="18">
        <f>[1]Лист2!$R201</f>
        <v>0</v>
      </c>
      <c r="AJ59" s="17">
        <f>[1]Лист2!$R55</f>
        <v>0</v>
      </c>
      <c r="AK59" s="18">
        <f>[1]Лист2!$T201</f>
        <v>1567</v>
      </c>
      <c r="AL59" s="17">
        <f>[1]Лист2!$T55</f>
        <v>4186189.69</v>
      </c>
      <c r="AM59" s="17">
        <f t="shared" si="8"/>
        <v>4108955.15</v>
      </c>
      <c r="AN59" s="17">
        <f t="shared" si="9"/>
        <v>0</v>
      </c>
      <c r="AO59" s="18">
        <f>[1]Лист2!$W201</f>
        <v>0</v>
      </c>
      <c r="AP59" s="17">
        <f>[1]Лист2!$W55</f>
        <v>0</v>
      </c>
      <c r="AQ59" s="18">
        <f>[1]Лист2!$X201</f>
        <v>0</v>
      </c>
      <c r="AR59" s="17">
        <f>[1]Лист2!$X55</f>
        <v>0</v>
      </c>
      <c r="AS59" s="18">
        <f>[1]Лист2!$Y201</f>
        <v>0</v>
      </c>
      <c r="AT59" s="17">
        <f>[1]Лист2!$Y55</f>
        <v>0</v>
      </c>
      <c r="AU59" s="18">
        <f>[1]Лист2!$AC201</f>
        <v>0</v>
      </c>
      <c r="AV59" s="17">
        <f>[1]Лист2!$AC55</f>
        <v>0</v>
      </c>
      <c r="AW59" s="18">
        <f>[1]Лист2!$Z201</f>
        <v>0</v>
      </c>
      <c r="AX59" s="17">
        <f>[1]Лист2!$Z55</f>
        <v>0</v>
      </c>
      <c r="AY59" s="18">
        <f>[1]Лист2!$AA201</f>
        <v>0</v>
      </c>
      <c r="AZ59" s="17">
        <f>[1]Лист2!$AA55</f>
        <v>0</v>
      </c>
      <c r="BA59" s="18">
        <f>[1]Лист2!$AB201</f>
        <v>0</v>
      </c>
      <c r="BB59" s="17">
        <f>[1]Лист2!$AB55</f>
        <v>0</v>
      </c>
      <c r="BC59" s="18">
        <f>[1]Лист2!$AD201</f>
        <v>1322</v>
      </c>
      <c r="BD59" s="17">
        <f>[1]Лист2!$AD55</f>
        <v>4108955.15</v>
      </c>
      <c r="BE59" s="17">
        <f t="shared" si="10"/>
        <v>4179928.42</v>
      </c>
      <c r="BF59" s="17">
        <f t="shared" si="11"/>
        <v>0</v>
      </c>
      <c r="BG59" s="18">
        <f>[1]Лист2!$AG201</f>
        <v>0</v>
      </c>
      <c r="BH59" s="17">
        <f>[1]Лист2!$AG55</f>
        <v>0</v>
      </c>
      <c r="BI59" s="18">
        <f>[1]Лист2!$AH201</f>
        <v>0</v>
      </c>
      <c r="BJ59" s="17">
        <f>[1]Лист2!$AH55</f>
        <v>0</v>
      </c>
      <c r="BK59" s="18">
        <f>[1]Лист2!$AI201</f>
        <v>0</v>
      </c>
      <c r="BL59" s="17">
        <f>[1]Лист2!$AI55</f>
        <v>0</v>
      </c>
      <c r="BM59" s="18">
        <f>[1]Лист2!$AM201</f>
        <v>0</v>
      </c>
      <c r="BN59" s="17">
        <f>[1]Лист2!$AM55</f>
        <v>0</v>
      </c>
      <c r="BO59" s="18">
        <f>[1]Лист2!$AJ201</f>
        <v>0</v>
      </c>
      <c r="BP59" s="17">
        <f>[1]Лист2!$AJ55</f>
        <v>0</v>
      </c>
      <c r="BQ59" s="18">
        <f>[1]Лист2!$AK201</f>
        <v>0</v>
      </c>
      <c r="BR59" s="17">
        <f>[1]Лист2!$AK55</f>
        <v>0</v>
      </c>
      <c r="BS59" s="18">
        <f>[1]Лист2!$AL201</f>
        <v>0</v>
      </c>
      <c r="BT59" s="17">
        <f>[1]Лист2!$AL55</f>
        <v>0</v>
      </c>
      <c r="BU59" s="18">
        <f>[1]Лист2!$AN201</f>
        <v>1398</v>
      </c>
      <c r="BV59" s="17">
        <f>[1]Лист2!$AN55</f>
        <v>4179928.42</v>
      </c>
      <c r="BW59" s="17">
        <f t="shared" si="12"/>
        <v>4338968.42</v>
      </c>
      <c r="BX59" s="17">
        <f t="shared" si="13"/>
        <v>0</v>
      </c>
      <c r="BY59" s="18">
        <f>[1]Лист2!$AQ201</f>
        <v>0</v>
      </c>
      <c r="BZ59" s="17">
        <f>[1]Лист2!$AQ55</f>
        <v>0</v>
      </c>
      <c r="CA59" s="18">
        <f>[1]Лист2!$AR201</f>
        <v>0</v>
      </c>
      <c r="CB59" s="17">
        <f>[1]Лист2!$AR55</f>
        <v>0</v>
      </c>
      <c r="CC59" s="18">
        <f>[1]Лист2!$AS201</f>
        <v>0</v>
      </c>
      <c r="CD59" s="17">
        <f>[1]Лист2!$AS55</f>
        <v>0</v>
      </c>
      <c r="CE59" s="18">
        <f>[1]Лист2!$AW201</f>
        <v>0</v>
      </c>
      <c r="CF59" s="17">
        <f>[1]Лист2!$AW55</f>
        <v>0</v>
      </c>
      <c r="CG59" s="18">
        <f>[1]Лист2!$AT201</f>
        <v>0</v>
      </c>
      <c r="CH59" s="17">
        <f>[1]Лист2!$AT55</f>
        <v>0</v>
      </c>
      <c r="CI59" s="18">
        <f>[1]Лист2!$AU201</f>
        <v>0</v>
      </c>
      <c r="CJ59" s="17">
        <f>[1]Лист2!$AU55</f>
        <v>0</v>
      </c>
      <c r="CK59" s="18">
        <f>[1]Лист2!$AV201</f>
        <v>0</v>
      </c>
      <c r="CL59" s="17">
        <f>[1]Лист2!$AV55</f>
        <v>0</v>
      </c>
      <c r="CM59" s="18">
        <f>[1]Лист2!$AX201</f>
        <v>954</v>
      </c>
      <c r="CN59" s="17">
        <f>[1]Лист2!$AX55</f>
        <v>4338968.42</v>
      </c>
      <c r="CO59" s="37"/>
    </row>
    <row r="60" spans="1:93" x14ac:dyDescent="0.25">
      <c r="A60" s="27">
        <f>1+A59</f>
        <v>46</v>
      </c>
      <c r="B60" s="29" t="s">
        <v>156</v>
      </c>
      <c r="C60" s="17">
        <f t="shared" si="7"/>
        <v>593336.04</v>
      </c>
      <c r="D60" s="17">
        <v>593336.04</v>
      </c>
      <c r="E60" s="18">
        <v>86</v>
      </c>
      <c r="F60" s="17">
        <v>26268.89</v>
      </c>
      <c r="G60" s="18">
        <v>281</v>
      </c>
      <c r="H60" s="17">
        <v>142863.21</v>
      </c>
      <c r="I60" s="18">
        <v>438</v>
      </c>
      <c r="J60" s="17">
        <v>424203.94</v>
      </c>
      <c r="K60" s="18">
        <v>0</v>
      </c>
      <c r="L60" s="17">
        <v>0</v>
      </c>
      <c r="M60" s="18">
        <v>0</v>
      </c>
      <c r="N60" s="17">
        <v>0</v>
      </c>
      <c r="O60" s="18">
        <v>0</v>
      </c>
      <c r="P60" s="17">
        <v>0</v>
      </c>
      <c r="Q60" s="18">
        <v>0</v>
      </c>
      <c r="R60" s="17">
        <v>0</v>
      </c>
      <c r="S60" s="18">
        <v>0</v>
      </c>
      <c r="T60" s="17">
        <v>0</v>
      </c>
      <c r="U60" s="17">
        <f t="shared" si="4"/>
        <v>28769.54</v>
      </c>
      <c r="V60" s="17">
        <f t="shared" si="5"/>
        <v>28769.54</v>
      </c>
      <c r="W60" s="18">
        <f>[1]Лист2!$M202</f>
        <v>4</v>
      </c>
      <c r="X60" s="17">
        <f>[1]Лист2!$M56</f>
        <v>1256.32</v>
      </c>
      <c r="Y60" s="18">
        <f>[1]Лист2!$N202</f>
        <v>6</v>
      </c>
      <c r="Z60" s="17">
        <f>[1]Лист2!$N56</f>
        <v>3050.46</v>
      </c>
      <c r="AA60" s="18">
        <f>[1]Лист2!$O202</f>
        <v>18</v>
      </c>
      <c r="AB60" s="17">
        <f>[1]Лист2!$O56</f>
        <v>24462.76</v>
      </c>
      <c r="AC60" s="18">
        <f>[1]Лист2!$S202</f>
        <v>0</v>
      </c>
      <c r="AD60" s="17">
        <f>[1]Лист2!$S56</f>
        <v>0</v>
      </c>
      <c r="AE60" s="18">
        <f>[1]Лист2!$P202</f>
        <v>0</v>
      </c>
      <c r="AF60" s="17">
        <f>[1]Лист2!$P56</f>
        <v>0</v>
      </c>
      <c r="AG60" s="18">
        <f>[1]Лист2!$Q202</f>
        <v>0</v>
      </c>
      <c r="AH60" s="17">
        <f>[1]Лист2!$Q56</f>
        <v>0</v>
      </c>
      <c r="AI60" s="18">
        <f>[1]Лист2!$R202</f>
        <v>0</v>
      </c>
      <c r="AJ60" s="17">
        <f>[1]Лист2!$R56</f>
        <v>0</v>
      </c>
      <c r="AK60" s="18">
        <f>[1]Лист2!$T202</f>
        <v>0</v>
      </c>
      <c r="AL60" s="17">
        <f>[1]Лист2!$T56</f>
        <v>0</v>
      </c>
      <c r="AM60" s="17">
        <f t="shared" si="8"/>
        <v>67550.350000000006</v>
      </c>
      <c r="AN60" s="17">
        <f t="shared" si="9"/>
        <v>67550.350000000006</v>
      </c>
      <c r="AO60" s="18">
        <f>[1]Лист2!$W202</f>
        <v>29</v>
      </c>
      <c r="AP60" s="17">
        <f>[1]Лист2!$W56</f>
        <v>9108.32</v>
      </c>
      <c r="AQ60" s="18">
        <f>[1]Лист2!$X202</f>
        <v>15</v>
      </c>
      <c r="AR60" s="17">
        <f>[1]Лист2!$X56</f>
        <v>7626.15</v>
      </c>
      <c r="AS60" s="18">
        <f>[1]Лист2!$Y202</f>
        <v>57</v>
      </c>
      <c r="AT60" s="17">
        <f>[1]Лист2!$Y56</f>
        <v>50815.88</v>
      </c>
      <c r="AU60" s="18">
        <f>[1]Лист2!$AC202</f>
        <v>0</v>
      </c>
      <c r="AV60" s="17">
        <f>[1]Лист2!$AC56</f>
        <v>0</v>
      </c>
      <c r="AW60" s="18">
        <f>[1]Лист2!$Z202</f>
        <v>0</v>
      </c>
      <c r="AX60" s="17">
        <f>[1]Лист2!$Z56</f>
        <v>0</v>
      </c>
      <c r="AY60" s="18">
        <f>[1]Лист2!$AA202</f>
        <v>0</v>
      </c>
      <c r="AZ60" s="17">
        <f>[1]Лист2!$AA56</f>
        <v>0</v>
      </c>
      <c r="BA60" s="18">
        <f>[1]Лист2!$AB202</f>
        <v>0</v>
      </c>
      <c r="BB60" s="17">
        <f>[1]Лист2!$AB56</f>
        <v>0</v>
      </c>
      <c r="BC60" s="18">
        <f>[1]Лист2!$AD202</f>
        <v>0</v>
      </c>
      <c r="BD60" s="17">
        <f>[1]Лист2!$AD56</f>
        <v>0</v>
      </c>
      <c r="BE60" s="17">
        <f t="shared" si="10"/>
        <v>257150.35</v>
      </c>
      <c r="BF60" s="17">
        <f t="shared" si="11"/>
        <v>257150.35</v>
      </c>
      <c r="BG60" s="18">
        <f>[1]Лист2!$AG202</f>
        <v>46</v>
      </c>
      <c r="BH60" s="17">
        <f>[1]Лист2!$AG56</f>
        <v>14447.68</v>
      </c>
      <c r="BI60" s="18">
        <f>[1]Лист2!$AH202</f>
        <v>130</v>
      </c>
      <c r="BJ60" s="17">
        <f>[1]Лист2!$AH56</f>
        <v>66093.3</v>
      </c>
      <c r="BK60" s="18">
        <f>[1]Лист2!$AI202</f>
        <v>180</v>
      </c>
      <c r="BL60" s="17">
        <f>[1]Лист2!$AI56</f>
        <v>176609.37</v>
      </c>
      <c r="BM60" s="18">
        <f>[1]Лист2!$AM202</f>
        <v>0</v>
      </c>
      <c r="BN60" s="17">
        <f>[1]Лист2!$AM56</f>
        <v>0</v>
      </c>
      <c r="BO60" s="18">
        <f>[1]Лист2!$AJ202</f>
        <v>0</v>
      </c>
      <c r="BP60" s="17">
        <f>[1]Лист2!$AJ56</f>
        <v>0</v>
      </c>
      <c r="BQ60" s="18">
        <f>[1]Лист2!$AK202</f>
        <v>0</v>
      </c>
      <c r="BR60" s="17">
        <f>[1]Лист2!$AK56</f>
        <v>0</v>
      </c>
      <c r="BS60" s="18">
        <f>[1]Лист2!$AL202</f>
        <v>0</v>
      </c>
      <c r="BT60" s="17">
        <f>[1]Лист2!$AL56</f>
        <v>0</v>
      </c>
      <c r="BU60" s="18">
        <f>[1]Лист2!$AN202</f>
        <v>0</v>
      </c>
      <c r="BV60" s="17">
        <f>[1]Лист2!$AN56</f>
        <v>0</v>
      </c>
      <c r="BW60" s="17">
        <f t="shared" si="12"/>
        <v>239865.8</v>
      </c>
      <c r="BX60" s="17">
        <f t="shared" si="13"/>
        <v>239865.8</v>
      </c>
      <c r="BY60" s="18">
        <f>[1]Лист2!$AQ202</f>
        <v>7</v>
      </c>
      <c r="BZ60" s="17">
        <f>[1]Лист2!$AQ56</f>
        <v>1456.57</v>
      </c>
      <c r="CA60" s="18">
        <f>[1]Лист2!$AR202</f>
        <v>130</v>
      </c>
      <c r="CB60" s="17">
        <f>[1]Лист2!$AR56</f>
        <v>66093.3</v>
      </c>
      <c r="CC60" s="18">
        <f>[1]Лист2!$AS202</f>
        <v>183</v>
      </c>
      <c r="CD60" s="17">
        <f>[1]Лист2!$AS56</f>
        <v>172315.93</v>
      </c>
      <c r="CE60" s="18">
        <f>[1]Лист2!$AW202</f>
        <v>0</v>
      </c>
      <c r="CF60" s="17">
        <f>[1]Лист2!$AW56</f>
        <v>0</v>
      </c>
      <c r="CG60" s="18">
        <f>[1]Лист2!$AT202</f>
        <v>0</v>
      </c>
      <c r="CH60" s="17">
        <f>[1]Лист2!$AT56</f>
        <v>0</v>
      </c>
      <c r="CI60" s="18">
        <f>[1]Лист2!$AU202</f>
        <v>0</v>
      </c>
      <c r="CJ60" s="17">
        <f>[1]Лист2!$AU56</f>
        <v>0</v>
      </c>
      <c r="CK60" s="18">
        <f>[1]Лист2!$AV202</f>
        <v>0</v>
      </c>
      <c r="CL60" s="17">
        <f>[1]Лист2!$AV56</f>
        <v>0</v>
      </c>
      <c r="CM60" s="18">
        <f>[1]Лист2!$AX202</f>
        <v>0</v>
      </c>
      <c r="CN60" s="17">
        <f>[1]Лист2!$AX56</f>
        <v>0</v>
      </c>
      <c r="CO60" s="37"/>
    </row>
    <row r="61" spans="1:93" x14ac:dyDescent="0.25">
      <c r="A61" s="27"/>
      <c r="B61" s="54" t="s">
        <v>44</v>
      </c>
      <c r="C61" s="17">
        <f t="shared" si="7"/>
        <v>0</v>
      </c>
      <c r="D61" s="17">
        <v>0</v>
      </c>
      <c r="E61" s="18">
        <v>0</v>
      </c>
      <c r="F61" s="17">
        <v>0</v>
      </c>
      <c r="G61" s="18">
        <v>0</v>
      </c>
      <c r="H61" s="17">
        <v>0</v>
      </c>
      <c r="I61" s="18">
        <v>0</v>
      </c>
      <c r="J61" s="17">
        <v>0</v>
      </c>
      <c r="K61" s="18">
        <v>0</v>
      </c>
      <c r="L61" s="17">
        <v>0</v>
      </c>
      <c r="M61" s="18">
        <v>0</v>
      </c>
      <c r="N61" s="17">
        <v>0</v>
      </c>
      <c r="O61" s="18">
        <v>0</v>
      </c>
      <c r="P61" s="17">
        <v>0</v>
      </c>
      <c r="Q61" s="18">
        <v>0</v>
      </c>
      <c r="R61" s="17">
        <v>0</v>
      </c>
      <c r="S61" s="18">
        <v>0</v>
      </c>
      <c r="T61" s="17">
        <v>0</v>
      </c>
      <c r="U61" s="17">
        <f t="shared" si="4"/>
        <v>0</v>
      </c>
      <c r="V61" s="17">
        <f t="shared" si="5"/>
        <v>0</v>
      </c>
      <c r="W61" s="18">
        <f>[1]Лист2!$M203</f>
        <v>0</v>
      </c>
      <c r="X61" s="17">
        <f>[1]Лист2!$M57</f>
        <v>0</v>
      </c>
      <c r="Y61" s="18">
        <f>[1]Лист2!$N203</f>
        <v>0</v>
      </c>
      <c r="Z61" s="17">
        <f>[1]Лист2!$N57</f>
        <v>0</v>
      </c>
      <c r="AA61" s="18">
        <f>[1]Лист2!$O203</f>
        <v>0</v>
      </c>
      <c r="AB61" s="17">
        <f>[1]Лист2!$O57</f>
        <v>0</v>
      </c>
      <c r="AC61" s="18">
        <f>[1]Лист2!$S203</f>
        <v>0</v>
      </c>
      <c r="AD61" s="17">
        <f>[1]Лист2!$S57</f>
        <v>0</v>
      </c>
      <c r="AE61" s="18">
        <f>[1]Лист2!$P203</f>
        <v>0</v>
      </c>
      <c r="AF61" s="17">
        <f>[1]Лист2!$P57</f>
        <v>0</v>
      </c>
      <c r="AG61" s="18">
        <f>[1]Лист2!$Q203</f>
        <v>0</v>
      </c>
      <c r="AH61" s="17">
        <f>[1]Лист2!$Q57</f>
        <v>0</v>
      </c>
      <c r="AI61" s="18">
        <f>[1]Лист2!$R203</f>
        <v>0</v>
      </c>
      <c r="AJ61" s="17">
        <f>[1]Лист2!$R57</f>
        <v>0</v>
      </c>
      <c r="AK61" s="18">
        <f>[1]Лист2!$T203</f>
        <v>0</v>
      </c>
      <c r="AL61" s="17">
        <f>[1]Лист2!$T57</f>
        <v>0</v>
      </c>
      <c r="AM61" s="17">
        <f t="shared" si="8"/>
        <v>0</v>
      </c>
      <c r="AN61" s="17">
        <f t="shared" si="9"/>
        <v>0</v>
      </c>
      <c r="AO61" s="18">
        <f>[1]Лист2!$W203</f>
        <v>0</v>
      </c>
      <c r="AP61" s="17">
        <f>[1]Лист2!$W57</f>
        <v>0</v>
      </c>
      <c r="AQ61" s="18">
        <f>[1]Лист2!$X203</f>
        <v>0</v>
      </c>
      <c r="AR61" s="17">
        <f>[1]Лист2!$X57</f>
        <v>0</v>
      </c>
      <c r="AS61" s="18">
        <f>[1]Лист2!$Y203</f>
        <v>0</v>
      </c>
      <c r="AT61" s="17">
        <f>[1]Лист2!$Y57</f>
        <v>0</v>
      </c>
      <c r="AU61" s="18">
        <f>[1]Лист2!$AC203</f>
        <v>0</v>
      </c>
      <c r="AV61" s="17">
        <f>[1]Лист2!$AC57</f>
        <v>0</v>
      </c>
      <c r="AW61" s="18">
        <f>[1]Лист2!$Z203</f>
        <v>0</v>
      </c>
      <c r="AX61" s="17">
        <f>[1]Лист2!$Z57</f>
        <v>0</v>
      </c>
      <c r="AY61" s="18">
        <f>[1]Лист2!$AA203</f>
        <v>0</v>
      </c>
      <c r="AZ61" s="17">
        <f>[1]Лист2!$AA57</f>
        <v>0</v>
      </c>
      <c r="BA61" s="18">
        <f>[1]Лист2!$AB203</f>
        <v>0</v>
      </c>
      <c r="BB61" s="17">
        <f>[1]Лист2!$AB57</f>
        <v>0</v>
      </c>
      <c r="BC61" s="18">
        <f>[1]Лист2!$AD203</f>
        <v>0</v>
      </c>
      <c r="BD61" s="17">
        <f>[1]Лист2!$AD57</f>
        <v>0</v>
      </c>
      <c r="BE61" s="17">
        <f t="shared" si="10"/>
        <v>0</v>
      </c>
      <c r="BF61" s="17">
        <f t="shared" si="11"/>
        <v>0</v>
      </c>
      <c r="BG61" s="18">
        <f>[1]Лист2!$AG203</f>
        <v>0</v>
      </c>
      <c r="BH61" s="17">
        <f>[1]Лист2!$AG57</f>
        <v>0</v>
      </c>
      <c r="BI61" s="18">
        <f>[1]Лист2!$AH203</f>
        <v>0</v>
      </c>
      <c r="BJ61" s="17">
        <f>[1]Лист2!$AH57</f>
        <v>0</v>
      </c>
      <c r="BK61" s="18">
        <f>[1]Лист2!$AI203</f>
        <v>0</v>
      </c>
      <c r="BL61" s="17">
        <f>[1]Лист2!$AI57</f>
        <v>0</v>
      </c>
      <c r="BM61" s="18">
        <f>[1]Лист2!$AM203</f>
        <v>0</v>
      </c>
      <c r="BN61" s="17">
        <f>[1]Лист2!$AM57</f>
        <v>0</v>
      </c>
      <c r="BO61" s="18">
        <f>[1]Лист2!$AJ203</f>
        <v>0</v>
      </c>
      <c r="BP61" s="17">
        <f>[1]Лист2!$AJ57</f>
        <v>0</v>
      </c>
      <c r="BQ61" s="18">
        <f>[1]Лист2!$AK203</f>
        <v>0</v>
      </c>
      <c r="BR61" s="17">
        <f>[1]Лист2!$AK57</f>
        <v>0</v>
      </c>
      <c r="BS61" s="18">
        <f>[1]Лист2!$AL203</f>
        <v>0</v>
      </c>
      <c r="BT61" s="17">
        <f>[1]Лист2!$AL57</f>
        <v>0</v>
      </c>
      <c r="BU61" s="18">
        <f>[1]Лист2!$AN203</f>
        <v>0</v>
      </c>
      <c r="BV61" s="17">
        <f>[1]Лист2!$AN57</f>
        <v>0</v>
      </c>
      <c r="BW61" s="17">
        <f t="shared" si="12"/>
        <v>0</v>
      </c>
      <c r="BX61" s="17">
        <f t="shared" si="13"/>
        <v>0</v>
      </c>
      <c r="BY61" s="18">
        <f>[1]Лист2!$AQ203</f>
        <v>0</v>
      </c>
      <c r="BZ61" s="17">
        <f>[1]Лист2!$AQ57</f>
        <v>0</v>
      </c>
      <c r="CA61" s="18">
        <f>[1]Лист2!$AR203</f>
        <v>0</v>
      </c>
      <c r="CB61" s="17">
        <f>[1]Лист2!$AR57</f>
        <v>0</v>
      </c>
      <c r="CC61" s="18">
        <f>[1]Лист2!$AS203</f>
        <v>0</v>
      </c>
      <c r="CD61" s="17">
        <f>[1]Лист2!$AS57</f>
        <v>0</v>
      </c>
      <c r="CE61" s="18">
        <f>[1]Лист2!$AW203</f>
        <v>0</v>
      </c>
      <c r="CF61" s="17">
        <f>[1]Лист2!$AW57</f>
        <v>0</v>
      </c>
      <c r="CG61" s="18">
        <f>[1]Лист2!$AT203</f>
        <v>0</v>
      </c>
      <c r="CH61" s="17">
        <f>[1]Лист2!$AT57</f>
        <v>0</v>
      </c>
      <c r="CI61" s="18">
        <f>[1]Лист2!$AU203</f>
        <v>0</v>
      </c>
      <c r="CJ61" s="17">
        <f>[1]Лист2!$AU57</f>
        <v>0</v>
      </c>
      <c r="CK61" s="18">
        <f>[1]Лист2!$AV203</f>
        <v>0</v>
      </c>
      <c r="CL61" s="17">
        <f>[1]Лист2!$AV57</f>
        <v>0</v>
      </c>
      <c r="CM61" s="18">
        <f>[1]Лист2!$AX203</f>
        <v>0</v>
      </c>
      <c r="CN61" s="17">
        <f>[1]Лист2!$AX57</f>
        <v>0</v>
      </c>
      <c r="CO61" s="37"/>
    </row>
    <row r="62" spans="1:93" ht="30" x14ac:dyDescent="0.25">
      <c r="A62" s="27">
        <f>1+A60</f>
        <v>47</v>
      </c>
      <c r="B62" s="29" t="s">
        <v>45</v>
      </c>
      <c r="C62" s="17">
        <f t="shared" si="7"/>
        <v>952039.78</v>
      </c>
      <c r="D62" s="17">
        <v>589455.25</v>
      </c>
      <c r="E62" s="18">
        <v>228</v>
      </c>
      <c r="F62" s="17">
        <v>339084.04</v>
      </c>
      <c r="G62" s="18">
        <v>15</v>
      </c>
      <c r="H62" s="17">
        <v>6572.13</v>
      </c>
      <c r="I62" s="18">
        <v>120</v>
      </c>
      <c r="J62" s="17">
        <v>243799.08</v>
      </c>
      <c r="K62" s="18">
        <v>7</v>
      </c>
      <c r="L62" s="17">
        <v>80741.88</v>
      </c>
      <c r="M62" s="18">
        <v>13</v>
      </c>
      <c r="N62" s="17">
        <v>174760.56</v>
      </c>
      <c r="O62" s="18">
        <v>0</v>
      </c>
      <c r="P62" s="17">
        <v>0</v>
      </c>
      <c r="Q62" s="18">
        <v>0</v>
      </c>
      <c r="R62" s="17">
        <v>0</v>
      </c>
      <c r="S62" s="18">
        <v>33</v>
      </c>
      <c r="T62" s="17">
        <v>107082.09</v>
      </c>
      <c r="U62" s="17">
        <f t="shared" si="4"/>
        <v>229728.52</v>
      </c>
      <c r="V62" s="17">
        <f t="shared" si="5"/>
        <v>138537.04999999999</v>
      </c>
      <c r="W62" s="18">
        <f>[1]Лист2!$M204</f>
        <v>110</v>
      </c>
      <c r="X62" s="17">
        <f>[1]Лист2!$M58</f>
        <v>52796.36</v>
      </c>
      <c r="Y62" s="18">
        <f>[1]Лист2!$N204</f>
        <v>0</v>
      </c>
      <c r="Z62" s="17">
        <f>[1]Лист2!$N58</f>
        <v>0</v>
      </c>
      <c r="AA62" s="18">
        <f>[1]Лист2!$O204</f>
        <v>88</v>
      </c>
      <c r="AB62" s="17">
        <f>[1]Лист2!$O58</f>
        <v>85740.69</v>
      </c>
      <c r="AC62" s="18">
        <f>[1]Лист2!$S204</f>
        <v>3</v>
      </c>
      <c r="AD62" s="17">
        <f>[1]Лист2!$S58</f>
        <v>27185.01</v>
      </c>
      <c r="AE62" s="18">
        <f>[1]Лист2!$P204</f>
        <v>3</v>
      </c>
      <c r="AF62" s="17">
        <f>[1]Лист2!$P58</f>
        <v>39730.449999999997</v>
      </c>
      <c r="AG62" s="18">
        <f>[1]Лист2!$Q204</f>
        <v>0</v>
      </c>
      <c r="AH62" s="17">
        <f>[1]Лист2!$Q58</f>
        <v>0</v>
      </c>
      <c r="AI62" s="18">
        <f>[1]Лист2!$R204</f>
        <v>0</v>
      </c>
      <c r="AJ62" s="17">
        <f>[1]Лист2!$R58</f>
        <v>0</v>
      </c>
      <c r="AK62" s="18">
        <f>[1]Лист2!$T204</f>
        <v>12</v>
      </c>
      <c r="AL62" s="17">
        <f>[1]Лист2!$T58</f>
        <v>24276.01</v>
      </c>
      <c r="AM62" s="17">
        <f t="shared" si="8"/>
        <v>228143.63</v>
      </c>
      <c r="AN62" s="17">
        <f t="shared" si="9"/>
        <v>138521.64000000001</v>
      </c>
      <c r="AO62" s="18">
        <f>[1]Лист2!$W204</f>
        <v>34</v>
      </c>
      <c r="AP62" s="17">
        <f>[1]Лист2!$W58</f>
        <v>134203.64000000001</v>
      </c>
      <c r="AQ62" s="18">
        <f>[1]Лист2!$X204</f>
        <v>10</v>
      </c>
      <c r="AR62" s="17">
        <f>[1]Лист2!$X58</f>
        <v>4318</v>
      </c>
      <c r="AS62" s="18">
        <f>[1]Лист2!$Y204</f>
        <v>0</v>
      </c>
      <c r="AT62" s="17">
        <f>[1]Лист2!$Y58</f>
        <v>0</v>
      </c>
      <c r="AU62" s="18">
        <f>[1]Лист2!$AC204</f>
        <v>1</v>
      </c>
      <c r="AV62" s="17">
        <f>[1]Лист2!$AC58</f>
        <v>14825.14</v>
      </c>
      <c r="AW62" s="18">
        <f>[1]Лист2!$Z204</f>
        <v>4</v>
      </c>
      <c r="AX62" s="17">
        <f>[1]Лист2!$Z58</f>
        <v>48072.37</v>
      </c>
      <c r="AY62" s="18">
        <f>[1]Лист2!$AA204</f>
        <v>0</v>
      </c>
      <c r="AZ62" s="17">
        <f>[1]Лист2!$AA58</f>
        <v>0</v>
      </c>
      <c r="BA62" s="18">
        <f>[1]Лист2!$AB204</f>
        <v>0</v>
      </c>
      <c r="BB62" s="17">
        <f>[1]Лист2!$AB58</f>
        <v>0</v>
      </c>
      <c r="BC62" s="18">
        <f>[1]Лист2!$AD204</f>
        <v>6</v>
      </c>
      <c r="BD62" s="17">
        <f>[1]Лист2!$AD58</f>
        <v>26724.48</v>
      </c>
      <c r="BE62" s="17">
        <f t="shared" si="10"/>
        <v>239512.56</v>
      </c>
      <c r="BF62" s="17">
        <f t="shared" si="11"/>
        <v>138269.73000000001</v>
      </c>
      <c r="BG62" s="18">
        <f>[1]Лист2!$AG204</f>
        <v>44</v>
      </c>
      <c r="BH62" s="17">
        <f>[1]Лист2!$AG58</f>
        <v>79663.070000000007</v>
      </c>
      <c r="BI62" s="18">
        <f>[1]Лист2!$AH204</f>
        <v>1</v>
      </c>
      <c r="BJ62" s="17">
        <f>[1]Лист2!$AH58</f>
        <v>444.16</v>
      </c>
      <c r="BK62" s="18">
        <f>[1]Лист2!$AI204</f>
        <v>10</v>
      </c>
      <c r="BL62" s="17">
        <f>[1]Лист2!$AI58</f>
        <v>58162.5</v>
      </c>
      <c r="BM62" s="18">
        <f>[1]Лист2!$AM204</f>
        <v>2</v>
      </c>
      <c r="BN62" s="17">
        <f>[1]Лист2!$AM58</f>
        <v>29388.13</v>
      </c>
      <c r="BO62" s="18">
        <f>[1]Лист2!$AJ204</f>
        <v>3</v>
      </c>
      <c r="BP62" s="17">
        <f>[1]Лист2!$AJ58</f>
        <v>41249.14</v>
      </c>
      <c r="BQ62" s="18">
        <f>[1]Лист2!$AK204</f>
        <v>0</v>
      </c>
      <c r="BR62" s="17">
        <f>[1]Лист2!$AK58</f>
        <v>0</v>
      </c>
      <c r="BS62" s="18">
        <f>[1]Лист2!$AL204</f>
        <v>0</v>
      </c>
      <c r="BT62" s="17">
        <f>[1]Лист2!$AL58</f>
        <v>0</v>
      </c>
      <c r="BU62" s="18">
        <f>[1]Лист2!$AN204</f>
        <v>8</v>
      </c>
      <c r="BV62" s="17">
        <f>[1]Лист2!$AN58</f>
        <v>30605.56</v>
      </c>
      <c r="BW62" s="17">
        <f t="shared" si="12"/>
        <v>254655.07</v>
      </c>
      <c r="BX62" s="17">
        <f t="shared" si="13"/>
        <v>174126.83</v>
      </c>
      <c r="BY62" s="18">
        <f>[1]Лист2!$AQ204</f>
        <v>40</v>
      </c>
      <c r="BZ62" s="17">
        <f>[1]Лист2!$AQ58</f>
        <v>72420.97</v>
      </c>
      <c r="CA62" s="18">
        <f>[1]Лист2!$AR204</f>
        <v>4</v>
      </c>
      <c r="CB62" s="17">
        <f>[1]Лист2!$AR58</f>
        <v>1809.97</v>
      </c>
      <c r="CC62" s="18">
        <f>[1]Лист2!$AS204</f>
        <v>22</v>
      </c>
      <c r="CD62" s="17">
        <f>[1]Лист2!$AS58</f>
        <v>99895.89</v>
      </c>
      <c r="CE62" s="18">
        <f>[1]Лист2!$AW204</f>
        <v>1</v>
      </c>
      <c r="CF62" s="17">
        <f>[1]Лист2!$AW58</f>
        <v>9343.6</v>
      </c>
      <c r="CG62" s="18">
        <f>[1]Лист2!$AT204</f>
        <v>3</v>
      </c>
      <c r="CH62" s="17">
        <f>[1]Лист2!$AT58</f>
        <v>45708.6</v>
      </c>
      <c r="CI62" s="18">
        <f>[1]Лист2!$AU204</f>
        <v>0</v>
      </c>
      <c r="CJ62" s="17">
        <f>[1]Лист2!$AU58</f>
        <v>0</v>
      </c>
      <c r="CK62" s="18">
        <f>[1]Лист2!$AV204</f>
        <v>0</v>
      </c>
      <c r="CL62" s="17">
        <f>[1]Лист2!$AV58</f>
        <v>0</v>
      </c>
      <c r="CM62" s="18">
        <f>[1]Лист2!$AX204</f>
        <v>7</v>
      </c>
      <c r="CN62" s="17">
        <f>[1]Лист2!$AX58</f>
        <v>25476.04</v>
      </c>
      <c r="CO62" s="37"/>
    </row>
    <row r="63" spans="1:93" x14ac:dyDescent="0.25">
      <c r="A63" s="27">
        <f>1+A62</f>
        <v>48</v>
      </c>
      <c r="B63" s="29" t="s">
        <v>157</v>
      </c>
      <c r="C63" s="17">
        <f t="shared" si="7"/>
        <v>38582.67</v>
      </c>
      <c r="D63" s="17">
        <v>38582.67</v>
      </c>
      <c r="E63" s="18">
        <v>25</v>
      </c>
      <c r="F63" s="17">
        <v>7626.15</v>
      </c>
      <c r="G63" s="18">
        <v>25</v>
      </c>
      <c r="H63" s="17">
        <v>12710.25</v>
      </c>
      <c r="I63" s="18">
        <v>19</v>
      </c>
      <c r="J63" s="17">
        <v>18246.27</v>
      </c>
      <c r="K63" s="18">
        <v>0</v>
      </c>
      <c r="L63" s="17">
        <v>0</v>
      </c>
      <c r="M63" s="18">
        <v>0</v>
      </c>
      <c r="N63" s="17">
        <v>0</v>
      </c>
      <c r="O63" s="18">
        <v>0</v>
      </c>
      <c r="P63" s="17">
        <v>0</v>
      </c>
      <c r="Q63" s="18">
        <v>0</v>
      </c>
      <c r="R63" s="17">
        <v>0</v>
      </c>
      <c r="S63" s="18">
        <v>0</v>
      </c>
      <c r="T63" s="17">
        <v>0</v>
      </c>
      <c r="U63" s="17">
        <f t="shared" si="4"/>
        <v>0</v>
      </c>
      <c r="V63" s="17">
        <f t="shared" si="5"/>
        <v>0</v>
      </c>
      <c r="W63" s="18">
        <f>[1]Лист2!$M205</f>
        <v>0</v>
      </c>
      <c r="X63" s="17">
        <f>[1]Лист2!$M59</f>
        <v>0</v>
      </c>
      <c r="Y63" s="18">
        <f>[1]Лист2!$N205</f>
        <v>0</v>
      </c>
      <c r="Z63" s="17">
        <f>[1]Лист2!$N59</f>
        <v>0</v>
      </c>
      <c r="AA63" s="18">
        <f>[1]Лист2!$O205</f>
        <v>0</v>
      </c>
      <c r="AB63" s="17">
        <f>[1]Лист2!$O59</f>
        <v>0</v>
      </c>
      <c r="AC63" s="18">
        <f>[1]Лист2!$S205</f>
        <v>0</v>
      </c>
      <c r="AD63" s="17">
        <f>[1]Лист2!$S59</f>
        <v>0</v>
      </c>
      <c r="AE63" s="18">
        <f>[1]Лист2!$P205</f>
        <v>0</v>
      </c>
      <c r="AF63" s="17">
        <f>[1]Лист2!$P59</f>
        <v>0</v>
      </c>
      <c r="AG63" s="18">
        <f>[1]Лист2!$Q205</f>
        <v>0</v>
      </c>
      <c r="AH63" s="17">
        <f>[1]Лист2!$Q59</f>
        <v>0</v>
      </c>
      <c r="AI63" s="18">
        <f>[1]Лист2!$R205</f>
        <v>0</v>
      </c>
      <c r="AJ63" s="17">
        <f>[1]Лист2!$R59</f>
        <v>0</v>
      </c>
      <c r="AK63" s="18">
        <f>[1]Лист2!$T205</f>
        <v>0</v>
      </c>
      <c r="AL63" s="17">
        <f>[1]Лист2!$T59</f>
        <v>0</v>
      </c>
      <c r="AM63" s="17">
        <f t="shared" si="8"/>
        <v>6948.27</v>
      </c>
      <c r="AN63" s="17">
        <f t="shared" si="9"/>
        <v>6948.27</v>
      </c>
      <c r="AO63" s="18">
        <f>[1]Лист2!$W205</f>
        <v>5</v>
      </c>
      <c r="AP63" s="17">
        <f>[1]Лист2!$W59</f>
        <v>1525.23</v>
      </c>
      <c r="AQ63" s="18">
        <f>[1]Лист2!$X205</f>
        <v>5</v>
      </c>
      <c r="AR63" s="17">
        <f>[1]Лист2!$X59</f>
        <v>2542.0500000000002</v>
      </c>
      <c r="AS63" s="18">
        <f>[1]Лист2!$Y205</f>
        <v>3</v>
      </c>
      <c r="AT63" s="17">
        <f>[1]Лист2!$Y59</f>
        <v>2880.99</v>
      </c>
      <c r="AU63" s="18">
        <f>[1]Лист2!$AC205</f>
        <v>0</v>
      </c>
      <c r="AV63" s="17">
        <f>[1]Лист2!$AC59</f>
        <v>0</v>
      </c>
      <c r="AW63" s="18">
        <f>[1]Лист2!$Z205</f>
        <v>0</v>
      </c>
      <c r="AX63" s="17">
        <f>[1]Лист2!$Z59</f>
        <v>0</v>
      </c>
      <c r="AY63" s="18">
        <f>[1]Лист2!$AA205</f>
        <v>0</v>
      </c>
      <c r="AZ63" s="17">
        <f>[1]Лист2!$AA59</f>
        <v>0</v>
      </c>
      <c r="BA63" s="18">
        <f>[1]Лист2!$AB205</f>
        <v>0</v>
      </c>
      <c r="BB63" s="17">
        <f>[1]Лист2!$AB59</f>
        <v>0</v>
      </c>
      <c r="BC63" s="18">
        <f>[1]Лист2!$AD205</f>
        <v>0</v>
      </c>
      <c r="BD63" s="17">
        <f>[1]Лист2!$AD59</f>
        <v>0</v>
      </c>
      <c r="BE63" s="17">
        <f t="shared" si="10"/>
        <v>14856.87</v>
      </c>
      <c r="BF63" s="17">
        <f t="shared" si="11"/>
        <v>14856.87</v>
      </c>
      <c r="BG63" s="18">
        <f>[1]Лист2!$AG205</f>
        <v>10</v>
      </c>
      <c r="BH63" s="17">
        <f>[1]Лист2!$AG59</f>
        <v>3050.46</v>
      </c>
      <c r="BI63" s="18">
        <f>[1]Лист2!$AH205</f>
        <v>10</v>
      </c>
      <c r="BJ63" s="17">
        <f>[1]Лист2!$AH59</f>
        <v>5084.1000000000004</v>
      </c>
      <c r="BK63" s="18">
        <f>[1]Лист2!$AI205</f>
        <v>7</v>
      </c>
      <c r="BL63" s="17">
        <f>[1]Лист2!$AI59</f>
        <v>6722.31</v>
      </c>
      <c r="BM63" s="18">
        <f>[1]Лист2!$AM205</f>
        <v>0</v>
      </c>
      <c r="BN63" s="17">
        <f>[1]Лист2!$AM59</f>
        <v>0</v>
      </c>
      <c r="BO63" s="18">
        <f>[1]Лист2!$AJ205</f>
        <v>0</v>
      </c>
      <c r="BP63" s="17">
        <f>[1]Лист2!$AJ59</f>
        <v>0</v>
      </c>
      <c r="BQ63" s="18">
        <f>[1]Лист2!$AK205</f>
        <v>0</v>
      </c>
      <c r="BR63" s="17">
        <f>[1]Лист2!$AK59</f>
        <v>0</v>
      </c>
      <c r="BS63" s="18">
        <f>[1]Лист2!$AL205</f>
        <v>0</v>
      </c>
      <c r="BT63" s="17">
        <f>[1]Лист2!$AL59</f>
        <v>0</v>
      </c>
      <c r="BU63" s="18">
        <f>[1]Лист2!$AN205</f>
        <v>0</v>
      </c>
      <c r="BV63" s="17">
        <f>[1]Лист2!$AN59</f>
        <v>0</v>
      </c>
      <c r="BW63" s="17">
        <f t="shared" si="12"/>
        <v>16777.53</v>
      </c>
      <c r="BX63" s="17">
        <f t="shared" si="13"/>
        <v>16777.53</v>
      </c>
      <c r="BY63" s="18">
        <f>[1]Лист2!$AQ205</f>
        <v>10</v>
      </c>
      <c r="BZ63" s="17">
        <f>[1]Лист2!$AQ59</f>
        <v>3050.46</v>
      </c>
      <c r="CA63" s="18">
        <f>[1]Лист2!$AR205</f>
        <v>10</v>
      </c>
      <c r="CB63" s="17">
        <f>[1]Лист2!$AR59</f>
        <v>5084.1000000000004</v>
      </c>
      <c r="CC63" s="18">
        <f>[1]Лист2!$AS205</f>
        <v>9</v>
      </c>
      <c r="CD63" s="17">
        <f>[1]Лист2!$AS59</f>
        <v>8642.9699999999993</v>
      </c>
      <c r="CE63" s="18">
        <f>[1]Лист2!$AW205</f>
        <v>0</v>
      </c>
      <c r="CF63" s="17">
        <f>[1]Лист2!$AW59</f>
        <v>0</v>
      </c>
      <c r="CG63" s="18">
        <f>[1]Лист2!$AT205</f>
        <v>0</v>
      </c>
      <c r="CH63" s="17">
        <f>[1]Лист2!$AT59</f>
        <v>0</v>
      </c>
      <c r="CI63" s="18">
        <f>[1]Лист2!$AU205</f>
        <v>0</v>
      </c>
      <c r="CJ63" s="17">
        <f>[1]Лист2!$AU59</f>
        <v>0</v>
      </c>
      <c r="CK63" s="18">
        <f>[1]Лист2!$AV205</f>
        <v>0</v>
      </c>
      <c r="CL63" s="17">
        <f>[1]Лист2!$AV59</f>
        <v>0</v>
      </c>
      <c r="CM63" s="18">
        <f>[1]Лист2!$AX205</f>
        <v>0</v>
      </c>
      <c r="CN63" s="17">
        <f>[1]Лист2!$AX59</f>
        <v>0</v>
      </c>
      <c r="CO63" s="37"/>
    </row>
    <row r="64" spans="1:93" x14ac:dyDescent="0.25">
      <c r="A64" s="27"/>
      <c r="B64" s="54" t="s">
        <v>46</v>
      </c>
      <c r="C64" s="17">
        <f t="shared" si="7"/>
        <v>0</v>
      </c>
      <c r="D64" s="17">
        <v>0</v>
      </c>
      <c r="E64" s="18">
        <v>0</v>
      </c>
      <c r="F64" s="17">
        <v>0</v>
      </c>
      <c r="G64" s="18">
        <v>0</v>
      </c>
      <c r="H64" s="17">
        <v>0</v>
      </c>
      <c r="I64" s="18">
        <v>0</v>
      </c>
      <c r="J64" s="17">
        <v>0</v>
      </c>
      <c r="K64" s="18">
        <v>0</v>
      </c>
      <c r="L64" s="17">
        <v>0</v>
      </c>
      <c r="M64" s="18">
        <v>0</v>
      </c>
      <c r="N64" s="17">
        <v>0</v>
      </c>
      <c r="O64" s="18">
        <v>0</v>
      </c>
      <c r="P64" s="17">
        <v>0</v>
      </c>
      <c r="Q64" s="18">
        <v>0</v>
      </c>
      <c r="R64" s="17">
        <v>0</v>
      </c>
      <c r="S64" s="18">
        <v>0</v>
      </c>
      <c r="T64" s="17">
        <v>0</v>
      </c>
      <c r="U64" s="17">
        <f t="shared" si="4"/>
        <v>0</v>
      </c>
      <c r="V64" s="17">
        <f t="shared" si="5"/>
        <v>0</v>
      </c>
      <c r="W64" s="18">
        <f>[1]Лист2!$M206</f>
        <v>0</v>
      </c>
      <c r="X64" s="17">
        <f>[1]Лист2!$M60</f>
        <v>0</v>
      </c>
      <c r="Y64" s="18">
        <f>[1]Лист2!$N206</f>
        <v>0</v>
      </c>
      <c r="Z64" s="17">
        <f>[1]Лист2!$N60</f>
        <v>0</v>
      </c>
      <c r="AA64" s="18">
        <f>[1]Лист2!$O206</f>
        <v>0</v>
      </c>
      <c r="AB64" s="17">
        <f>[1]Лист2!$O60</f>
        <v>0</v>
      </c>
      <c r="AC64" s="18">
        <f>[1]Лист2!$S206</f>
        <v>0</v>
      </c>
      <c r="AD64" s="17">
        <f>[1]Лист2!$S60</f>
        <v>0</v>
      </c>
      <c r="AE64" s="18">
        <f>[1]Лист2!$P206</f>
        <v>0</v>
      </c>
      <c r="AF64" s="17">
        <f>[1]Лист2!$P60</f>
        <v>0</v>
      </c>
      <c r="AG64" s="18">
        <f>[1]Лист2!$Q206</f>
        <v>0</v>
      </c>
      <c r="AH64" s="17">
        <f>[1]Лист2!$Q60</f>
        <v>0</v>
      </c>
      <c r="AI64" s="18">
        <f>[1]Лист2!$R206</f>
        <v>0</v>
      </c>
      <c r="AJ64" s="17">
        <f>[1]Лист2!$R60</f>
        <v>0</v>
      </c>
      <c r="AK64" s="18">
        <f>[1]Лист2!$T206</f>
        <v>0</v>
      </c>
      <c r="AL64" s="17">
        <f>[1]Лист2!$T60</f>
        <v>0</v>
      </c>
      <c r="AM64" s="17">
        <f t="shared" si="8"/>
        <v>0</v>
      </c>
      <c r="AN64" s="17">
        <f t="shared" si="9"/>
        <v>0</v>
      </c>
      <c r="AO64" s="18">
        <f>[1]Лист2!$W206</f>
        <v>0</v>
      </c>
      <c r="AP64" s="17">
        <f>[1]Лист2!$W60</f>
        <v>0</v>
      </c>
      <c r="AQ64" s="18">
        <f>[1]Лист2!$X206</f>
        <v>0</v>
      </c>
      <c r="AR64" s="17">
        <f>[1]Лист2!$X60</f>
        <v>0</v>
      </c>
      <c r="AS64" s="18">
        <f>[1]Лист2!$Y206</f>
        <v>0</v>
      </c>
      <c r="AT64" s="17">
        <f>[1]Лист2!$Y60</f>
        <v>0</v>
      </c>
      <c r="AU64" s="18">
        <f>[1]Лист2!$AC206</f>
        <v>0</v>
      </c>
      <c r="AV64" s="17">
        <f>[1]Лист2!$AC60</f>
        <v>0</v>
      </c>
      <c r="AW64" s="18">
        <f>[1]Лист2!$Z206</f>
        <v>0</v>
      </c>
      <c r="AX64" s="17">
        <f>[1]Лист2!$Z60</f>
        <v>0</v>
      </c>
      <c r="AY64" s="18">
        <f>[1]Лист2!$AA206</f>
        <v>0</v>
      </c>
      <c r="AZ64" s="17">
        <f>[1]Лист2!$AA60</f>
        <v>0</v>
      </c>
      <c r="BA64" s="18">
        <f>[1]Лист2!$AB206</f>
        <v>0</v>
      </c>
      <c r="BB64" s="17">
        <f>[1]Лист2!$AB60</f>
        <v>0</v>
      </c>
      <c r="BC64" s="18">
        <f>[1]Лист2!$AD206</f>
        <v>0</v>
      </c>
      <c r="BD64" s="17">
        <f>[1]Лист2!$AD60</f>
        <v>0</v>
      </c>
      <c r="BE64" s="17">
        <f t="shared" si="10"/>
        <v>0</v>
      </c>
      <c r="BF64" s="17">
        <f t="shared" si="11"/>
        <v>0</v>
      </c>
      <c r="BG64" s="18">
        <f>[1]Лист2!$AG206</f>
        <v>0</v>
      </c>
      <c r="BH64" s="17">
        <f>[1]Лист2!$AG60</f>
        <v>0</v>
      </c>
      <c r="BI64" s="18">
        <f>[1]Лист2!$AH206</f>
        <v>0</v>
      </c>
      <c r="BJ64" s="17">
        <f>[1]Лист2!$AH60</f>
        <v>0</v>
      </c>
      <c r="BK64" s="18">
        <f>[1]Лист2!$AI206</f>
        <v>0</v>
      </c>
      <c r="BL64" s="17">
        <f>[1]Лист2!$AI60</f>
        <v>0</v>
      </c>
      <c r="BM64" s="18">
        <f>[1]Лист2!$AM206</f>
        <v>0</v>
      </c>
      <c r="BN64" s="17">
        <f>[1]Лист2!$AM60</f>
        <v>0</v>
      </c>
      <c r="BO64" s="18">
        <f>[1]Лист2!$AJ206</f>
        <v>0</v>
      </c>
      <c r="BP64" s="17">
        <f>[1]Лист2!$AJ60</f>
        <v>0</v>
      </c>
      <c r="BQ64" s="18">
        <f>[1]Лист2!$AK206</f>
        <v>0</v>
      </c>
      <c r="BR64" s="17">
        <f>[1]Лист2!$AK60</f>
        <v>0</v>
      </c>
      <c r="BS64" s="18">
        <f>[1]Лист2!$AL206</f>
        <v>0</v>
      </c>
      <c r="BT64" s="17">
        <f>[1]Лист2!$AL60</f>
        <v>0</v>
      </c>
      <c r="BU64" s="18">
        <f>[1]Лист2!$AN206</f>
        <v>0</v>
      </c>
      <c r="BV64" s="17">
        <f>[1]Лист2!$AN60</f>
        <v>0</v>
      </c>
      <c r="BW64" s="17">
        <f t="shared" si="12"/>
        <v>0</v>
      </c>
      <c r="BX64" s="17">
        <f t="shared" si="13"/>
        <v>0</v>
      </c>
      <c r="BY64" s="18">
        <f>[1]Лист2!$AQ206</f>
        <v>0</v>
      </c>
      <c r="BZ64" s="17">
        <f>[1]Лист2!$AQ60</f>
        <v>0</v>
      </c>
      <c r="CA64" s="18">
        <f>[1]Лист2!$AR206</f>
        <v>0</v>
      </c>
      <c r="CB64" s="17">
        <f>[1]Лист2!$AR60</f>
        <v>0</v>
      </c>
      <c r="CC64" s="18">
        <f>[1]Лист2!$AS206</f>
        <v>0</v>
      </c>
      <c r="CD64" s="17">
        <f>[1]Лист2!$AS60</f>
        <v>0</v>
      </c>
      <c r="CE64" s="18">
        <f>[1]Лист2!$AW206</f>
        <v>0</v>
      </c>
      <c r="CF64" s="17">
        <f>[1]Лист2!$AW60</f>
        <v>0</v>
      </c>
      <c r="CG64" s="18">
        <f>[1]Лист2!$AT206</f>
        <v>0</v>
      </c>
      <c r="CH64" s="17">
        <f>[1]Лист2!$AT60</f>
        <v>0</v>
      </c>
      <c r="CI64" s="18">
        <f>[1]Лист2!$AU206</f>
        <v>0</v>
      </c>
      <c r="CJ64" s="17">
        <f>[1]Лист2!$AU60</f>
        <v>0</v>
      </c>
      <c r="CK64" s="18">
        <f>[1]Лист2!$AV206</f>
        <v>0</v>
      </c>
      <c r="CL64" s="17">
        <f>[1]Лист2!$AV60</f>
        <v>0</v>
      </c>
      <c r="CM64" s="18">
        <f>[1]Лист2!$AX206</f>
        <v>0</v>
      </c>
      <c r="CN64" s="17">
        <f>[1]Лист2!$AX60</f>
        <v>0</v>
      </c>
      <c r="CO64" s="37"/>
    </row>
    <row r="65" spans="1:93" x14ac:dyDescent="0.25">
      <c r="A65" s="27">
        <f>A63+1</f>
        <v>49</v>
      </c>
      <c r="B65" s="29" t="s">
        <v>137</v>
      </c>
      <c r="C65" s="17">
        <f t="shared" si="7"/>
        <v>54148749.229999997</v>
      </c>
      <c r="D65" s="17">
        <v>26778800.390000001</v>
      </c>
      <c r="E65" s="18">
        <v>10965</v>
      </c>
      <c r="F65" s="17">
        <v>7419870.0700000003</v>
      </c>
      <c r="G65" s="18">
        <v>2277</v>
      </c>
      <c r="H65" s="17">
        <v>1075004.02</v>
      </c>
      <c r="I65" s="18">
        <v>6998</v>
      </c>
      <c r="J65" s="17">
        <v>18283926.300000001</v>
      </c>
      <c r="K65" s="18">
        <v>337</v>
      </c>
      <c r="L65" s="17">
        <v>4954675.0999999996</v>
      </c>
      <c r="M65" s="18">
        <v>1194</v>
      </c>
      <c r="N65" s="17">
        <v>22415273.739999998</v>
      </c>
      <c r="O65" s="18">
        <v>0</v>
      </c>
      <c r="P65" s="17">
        <v>0</v>
      </c>
      <c r="Q65" s="18">
        <v>0</v>
      </c>
      <c r="R65" s="17">
        <v>0</v>
      </c>
      <c r="S65" s="18">
        <v>0</v>
      </c>
      <c r="T65" s="17">
        <v>0</v>
      </c>
      <c r="U65" s="17">
        <f t="shared" si="4"/>
        <v>12982848.42</v>
      </c>
      <c r="V65" s="17">
        <f t="shared" si="5"/>
        <v>6257905.9000000004</v>
      </c>
      <c r="W65" s="18">
        <f>[1]Лист2!$M207</f>
        <v>2767</v>
      </c>
      <c r="X65" s="17">
        <f>[1]Лист2!$M61</f>
        <v>1740163.94</v>
      </c>
      <c r="Y65" s="18">
        <f>[1]Лист2!$N207</f>
        <v>589</v>
      </c>
      <c r="Z65" s="17">
        <f>[1]Лист2!$N61</f>
        <v>279456.39</v>
      </c>
      <c r="AA65" s="18">
        <f>[1]Лист2!$O207</f>
        <v>1761</v>
      </c>
      <c r="AB65" s="17">
        <f>[1]Лист2!$O61</f>
        <v>4238285.57</v>
      </c>
      <c r="AC65" s="18">
        <f>[1]Лист2!$S207</f>
        <v>63</v>
      </c>
      <c r="AD65" s="17">
        <f>[1]Лист2!$S61</f>
        <v>974057.65</v>
      </c>
      <c r="AE65" s="18">
        <f>[1]Лист2!$P207</f>
        <v>310</v>
      </c>
      <c r="AF65" s="17">
        <f>[1]Лист2!$P61</f>
        <v>5750884.8700000001</v>
      </c>
      <c r="AG65" s="18">
        <f>[1]Лист2!$Q207</f>
        <v>0</v>
      </c>
      <c r="AH65" s="17">
        <f>[1]Лист2!$Q61</f>
        <v>0</v>
      </c>
      <c r="AI65" s="18">
        <f>[1]Лист2!$R207</f>
        <v>0</v>
      </c>
      <c r="AJ65" s="17">
        <f>[1]Лист2!$R61</f>
        <v>0</v>
      </c>
      <c r="AK65" s="18">
        <f>[1]Лист2!$T207</f>
        <v>0</v>
      </c>
      <c r="AL65" s="17">
        <f>[1]Лист2!$T61</f>
        <v>0</v>
      </c>
      <c r="AM65" s="17">
        <f t="shared" si="8"/>
        <v>14196318.199999999</v>
      </c>
      <c r="AN65" s="17">
        <f t="shared" si="9"/>
        <v>6685870.96</v>
      </c>
      <c r="AO65" s="18">
        <f>[1]Лист2!$W207</f>
        <v>2720</v>
      </c>
      <c r="AP65" s="17">
        <f>[1]Лист2!$W61</f>
        <v>1866931.77</v>
      </c>
      <c r="AQ65" s="18">
        <f>[1]Лист2!$X207</f>
        <v>551</v>
      </c>
      <c r="AR65" s="17">
        <f>[1]Лист2!$X61</f>
        <v>257165.13</v>
      </c>
      <c r="AS65" s="18">
        <f>[1]Лист2!$Y207</f>
        <v>1722</v>
      </c>
      <c r="AT65" s="17">
        <f>[1]Лист2!$Y61</f>
        <v>4561774.0599999996</v>
      </c>
      <c r="AU65" s="18">
        <f>[1]Лист2!$AC207</f>
        <v>142</v>
      </c>
      <c r="AV65" s="17">
        <f>[1]Лист2!$AC61</f>
        <v>2148127.5499999998</v>
      </c>
      <c r="AW65" s="18">
        <f>[1]Лист2!$Z207</f>
        <v>271</v>
      </c>
      <c r="AX65" s="17">
        <f>[1]Лист2!$Z61</f>
        <v>5362319.6900000004</v>
      </c>
      <c r="AY65" s="18">
        <f>[1]Лист2!$AA207</f>
        <v>0</v>
      </c>
      <c r="AZ65" s="17">
        <f>[1]Лист2!$AA61</f>
        <v>0</v>
      </c>
      <c r="BA65" s="18">
        <f>[1]Лист2!$AB207</f>
        <v>0</v>
      </c>
      <c r="BB65" s="17">
        <f>[1]Лист2!$AB61</f>
        <v>0</v>
      </c>
      <c r="BC65" s="18">
        <f>[1]Лист2!$AD207</f>
        <v>0</v>
      </c>
      <c r="BD65" s="17">
        <f>[1]Лист2!$AD61</f>
        <v>0</v>
      </c>
      <c r="BE65" s="17">
        <f t="shared" si="10"/>
        <v>13576340.369999999</v>
      </c>
      <c r="BF65" s="17">
        <f t="shared" si="11"/>
        <v>6883101.1699999999</v>
      </c>
      <c r="BG65" s="18">
        <f>[1]Лист2!$AG207</f>
        <v>2683</v>
      </c>
      <c r="BH65" s="17">
        <f>[1]Лист2!$AG61</f>
        <v>1907632.68</v>
      </c>
      <c r="BI65" s="18">
        <f>[1]Лист2!$AH207</f>
        <v>522</v>
      </c>
      <c r="BJ65" s="17">
        <f>[1]Лист2!$AH61</f>
        <v>247343.55</v>
      </c>
      <c r="BK65" s="18">
        <f>[1]Лист2!$AI207</f>
        <v>1722</v>
      </c>
      <c r="BL65" s="17">
        <f>[1]Лист2!$AI61</f>
        <v>4728124.9400000004</v>
      </c>
      <c r="BM65" s="18">
        <f>[1]Лист2!$AM207</f>
        <v>66</v>
      </c>
      <c r="BN65" s="17">
        <f>[1]Лист2!$AM61</f>
        <v>914373.91</v>
      </c>
      <c r="BO65" s="18">
        <f>[1]Лист2!$AJ207</f>
        <v>310</v>
      </c>
      <c r="BP65" s="17">
        <f>[1]Лист2!$AJ61</f>
        <v>5778865.29</v>
      </c>
      <c r="BQ65" s="18">
        <f>[1]Лист2!$AK207</f>
        <v>0</v>
      </c>
      <c r="BR65" s="17">
        <f>[1]Лист2!$AK61</f>
        <v>0</v>
      </c>
      <c r="BS65" s="18">
        <f>[1]Лист2!$AL207</f>
        <v>0</v>
      </c>
      <c r="BT65" s="17">
        <f>[1]Лист2!$AL61</f>
        <v>0</v>
      </c>
      <c r="BU65" s="18">
        <f>[1]Лист2!$AN207</f>
        <v>0</v>
      </c>
      <c r="BV65" s="17">
        <f>[1]Лист2!$AN61</f>
        <v>0</v>
      </c>
      <c r="BW65" s="17">
        <f t="shared" si="12"/>
        <v>13393242.24</v>
      </c>
      <c r="BX65" s="17">
        <f t="shared" si="13"/>
        <v>6951922.3600000003</v>
      </c>
      <c r="BY65" s="18">
        <f>[1]Лист2!$AQ207</f>
        <v>2795</v>
      </c>
      <c r="BZ65" s="17">
        <f>[1]Лист2!$AQ61</f>
        <v>1905141.68</v>
      </c>
      <c r="CA65" s="18">
        <f>[1]Лист2!$AR207</f>
        <v>615</v>
      </c>
      <c r="CB65" s="17">
        <f>[1]Лист2!$AR61</f>
        <v>291038.95</v>
      </c>
      <c r="CC65" s="18">
        <f>[1]Лист2!$AS207</f>
        <v>1793</v>
      </c>
      <c r="CD65" s="17">
        <f>[1]Лист2!$AS61</f>
        <v>4755741.7300000004</v>
      </c>
      <c r="CE65" s="18">
        <f>[1]Лист2!$AW207</f>
        <v>66</v>
      </c>
      <c r="CF65" s="17">
        <f>[1]Лист2!$AW61</f>
        <v>918115.99</v>
      </c>
      <c r="CG65" s="18">
        <f>[1]Лист2!$AT207</f>
        <v>303</v>
      </c>
      <c r="CH65" s="17">
        <f>[1]Лист2!$AT61</f>
        <v>5523203.8899999997</v>
      </c>
      <c r="CI65" s="18">
        <f>[1]Лист2!$AU207</f>
        <v>0</v>
      </c>
      <c r="CJ65" s="17">
        <f>[1]Лист2!$AU61</f>
        <v>0</v>
      </c>
      <c r="CK65" s="18">
        <f>[1]Лист2!$AV207</f>
        <v>0</v>
      </c>
      <c r="CL65" s="17">
        <f>[1]Лист2!$AV61</f>
        <v>0</v>
      </c>
      <c r="CM65" s="18">
        <f>[1]Лист2!$AX207</f>
        <v>0</v>
      </c>
      <c r="CN65" s="17">
        <f>[1]Лист2!$AX61</f>
        <v>0</v>
      </c>
      <c r="CO65" s="37"/>
    </row>
    <row r="66" spans="1:93" ht="30" x14ac:dyDescent="0.25">
      <c r="A66" s="27">
        <f t="shared" ref="A66:A75" si="15">1+A65</f>
        <v>50</v>
      </c>
      <c r="B66" s="29" t="s">
        <v>47</v>
      </c>
      <c r="C66" s="17">
        <f t="shared" si="7"/>
        <v>5385702.1399999997</v>
      </c>
      <c r="D66" s="17">
        <v>4223237.91</v>
      </c>
      <c r="E66" s="18">
        <v>12948</v>
      </c>
      <c r="F66" s="17">
        <v>2540877.2200000002</v>
      </c>
      <c r="G66" s="18">
        <v>535</v>
      </c>
      <c r="H66" s="17">
        <v>201704.37</v>
      </c>
      <c r="I66" s="18">
        <v>1151</v>
      </c>
      <c r="J66" s="17">
        <v>1480656.32</v>
      </c>
      <c r="K66" s="18">
        <v>21</v>
      </c>
      <c r="L66" s="17">
        <v>201067.5</v>
      </c>
      <c r="M66" s="18">
        <v>61</v>
      </c>
      <c r="N66" s="17">
        <v>961396.73</v>
      </c>
      <c r="O66" s="18">
        <v>0</v>
      </c>
      <c r="P66" s="17">
        <v>0</v>
      </c>
      <c r="Q66" s="18">
        <v>0</v>
      </c>
      <c r="R66" s="17">
        <v>0</v>
      </c>
      <c r="S66" s="18">
        <v>0</v>
      </c>
      <c r="T66" s="17">
        <v>0</v>
      </c>
      <c r="U66" s="17">
        <f t="shared" si="4"/>
        <v>1194393.56</v>
      </c>
      <c r="V66" s="17">
        <f t="shared" si="5"/>
        <v>959978.23</v>
      </c>
      <c r="W66" s="18">
        <f>[1]Лист2!$M208</f>
        <v>3348</v>
      </c>
      <c r="X66" s="17">
        <f>[1]Лист2!$M62</f>
        <v>348096.22</v>
      </c>
      <c r="Y66" s="18">
        <f>[1]Лист2!$N208</f>
        <v>129</v>
      </c>
      <c r="Z66" s="17">
        <f>[1]Лист2!$N62</f>
        <v>48407.99</v>
      </c>
      <c r="AA66" s="18">
        <f>[1]Лист2!$O208</f>
        <v>401</v>
      </c>
      <c r="AB66" s="17">
        <f>[1]Лист2!$O62</f>
        <v>563474.02</v>
      </c>
      <c r="AC66" s="18">
        <f>[1]Лист2!$S208</f>
        <v>6</v>
      </c>
      <c r="AD66" s="17">
        <f>[1]Лист2!$S62</f>
        <v>49130</v>
      </c>
      <c r="AE66" s="18">
        <f>[1]Лист2!$P208</f>
        <v>13</v>
      </c>
      <c r="AF66" s="17">
        <f>[1]Лист2!$P62</f>
        <v>185285.33</v>
      </c>
      <c r="AG66" s="18">
        <f>[1]Лист2!$Q208</f>
        <v>0</v>
      </c>
      <c r="AH66" s="17">
        <f>[1]Лист2!$Q62</f>
        <v>0</v>
      </c>
      <c r="AI66" s="18">
        <f>[1]Лист2!$R208</f>
        <v>0</v>
      </c>
      <c r="AJ66" s="17">
        <f>[1]Лист2!$R62</f>
        <v>0</v>
      </c>
      <c r="AK66" s="18">
        <f>[1]Лист2!$T208</f>
        <v>0</v>
      </c>
      <c r="AL66" s="17">
        <f>[1]Лист2!$T62</f>
        <v>0</v>
      </c>
      <c r="AM66" s="17">
        <f t="shared" si="8"/>
        <v>1260642.08</v>
      </c>
      <c r="AN66" s="17">
        <f t="shared" si="9"/>
        <v>990078.88</v>
      </c>
      <c r="AO66" s="18">
        <f>[1]Лист2!$W208</f>
        <v>3000</v>
      </c>
      <c r="AP66" s="17">
        <f>[1]Лист2!$W62</f>
        <v>647160</v>
      </c>
      <c r="AQ66" s="18">
        <f>[1]Лист2!$X208</f>
        <v>106</v>
      </c>
      <c r="AR66" s="17">
        <f>[1]Лист2!$X62</f>
        <v>39747.879999999997</v>
      </c>
      <c r="AS66" s="18">
        <f>[1]Лист2!$Y208</f>
        <v>220</v>
      </c>
      <c r="AT66" s="17">
        <f>[1]Лист2!$Y62</f>
        <v>303171</v>
      </c>
      <c r="AU66" s="18">
        <f>[1]Лист2!$AC208</f>
        <v>5</v>
      </c>
      <c r="AV66" s="17">
        <f>[1]Лист2!$AC62</f>
        <v>48790</v>
      </c>
      <c r="AW66" s="18">
        <f>[1]Лист2!$Z208</f>
        <v>15</v>
      </c>
      <c r="AX66" s="17">
        <f>[1]Лист2!$Z62</f>
        <v>221773.2</v>
      </c>
      <c r="AY66" s="18">
        <f>[1]Лист2!$AA208</f>
        <v>0</v>
      </c>
      <c r="AZ66" s="17">
        <f>[1]Лист2!$AA62</f>
        <v>0</v>
      </c>
      <c r="BA66" s="18">
        <f>[1]Лист2!$AB208</f>
        <v>0</v>
      </c>
      <c r="BB66" s="17">
        <f>[1]Лист2!$AB62</f>
        <v>0</v>
      </c>
      <c r="BC66" s="18">
        <f>[1]Лист2!$AD208</f>
        <v>0</v>
      </c>
      <c r="BD66" s="17">
        <f>[1]Лист2!$AD62</f>
        <v>0</v>
      </c>
      <c r="BE66" s="17">
        <f t="shared" si="10"/>
        <v>1414648.73</v>
      </c>
      <c r="BF66" s="17">
        <f t="shared" si="11"/>
        <v>1094431.3</v>
      </c>
      <c r="BG66" s="18">
        <f>[1]Лист2!$AG208</f>
        <v>3300</v>
      </c>
      <c r="BH66" s="17">
        <f>[1]Лист2!$AG62</f>
        <v>740949</v>
      </c>
      <c r="BI66" s="18">
        <f>[1]Лист2!$AH208</f>
        <v>150</v>
      </c>
      <c r="BJ66" s="17">
        <f>[1]Лист2!$AH62</f>
        <v>56757</v>
      </c>
      <c r="BK66" s="18">
        <f>[1]Лист2!$AI208</f>
        <v>230</v>
      </c>
      <c r="BL66" s="17">
        <f>[1]Лист2!$AI62</f>
        <v>296725.3</v>
      </c>
      <c r="BM66" s="18">
        <f>[1]Лист2!$AM208</f>
        <v>5</v>
      </c>
      <c r="BN66" s="17">
        <f>[1]Лист2!$AM62</f>
        <v>51573.75</v>
      </c>
      <c r="BO66" s="18">
        <f>[1]Лист2!$AJ208</f>
        <v>16</v>
      </c>
      <c r="BP66" s="17">
        <f>[1]Лист2!$AJ62</f>
        <v>268643.68</v>
      </c>
      <c r="BQ66" s="18">
        <f>[1]Лист2!$AK208</f>
        <v>0</v>
      </c>
      <c r="BR66" s="17">
        <f>[1]Лист2!$AK62</f>
        <v>0</v>
      </c>
      <c r="BS66" s="18">
        <f>[1]Лист2!$AL208</f>
        <v>0</v>
      </c>
      <c r="BT66" s="17">
        <f>[1]Лист2!$AL62</f>
        <v>0</v>
      </c>
      <c r="BU66" s="18">
        <f>[1]Лист2!$AN208</f>
        <v>0</v>
      </c>
      <c r="BV66" s="17">
        <f>[1]Лист2!$AN62</f>
        <v>0</v>
      </c>
      <c r="BW66" s="17">
        <f t="shared" si="12"/>
        <v>1516017.77</v>
      </c>
      <c r="BX66" s="17">
        <f t="shared" si="13"/>
        <v>1178749.5</v>
      </c>
      <c r="BY66" s="18">
        <f>[1]Лист2!$AQ208</f>
        <v>3300</v>
      </c>
      <c r="BZ66" s="17">
        <f>[1]Лист2!$AQ62</f>
        <v>804672</v>
      </c>
      <c r="CA66" s="18">
        <f>[1]Лист2!$AR208</f>
        <v>150</v>
      </c>
      <c r="CB66" s="17">
        <f>[1]Лист2!$AR62</f>
        <v>56791.5</v>
      </c>
      <c r="CC66" s="18">
        <f>[1]Лист2!$AS208</f>
        <v>300</v>
      </c>
      <c r="CD66" s="17">
        <f>[1]Лист2!$AS62</f>
        <v>317286</v>
      </c>
      <c r="CE66" s="18">
        <f>[1]Лист2!$AW208</f>
        <v>5</v>
      </c>
      <c r="CF66" s="17">
        <f>[1]Лист2!$AW62</f>
        <v>51573.75</v>
      </c>
      <c r="CG66" s="18">
        <f>[1]Лист2!$AT208</f>
        <v>17</v>
      </c>
      <c r="CH66" s="17">
        <f>[1]Лист2!$AT62</f>
        <v>285694.52</v>
      </c>
      <c r="CI66" s="18">
        <f>[1]Лист2!$AU208</f>
        <v>0</v>
      </c>
      <c r="CJ66" s="17">
        <f>[1]Лист2!$AU62</f>
        <v>0</v>
      </c>
      <c r="CK66" s="18">
        <f>[1]Лист2!$AV208</f>
        <v>0</v>
      </c>
      <c r="CL66" s="17">
        <f>[1]Лист2!$AV62</f>
        <v>0</v>
      </c>
      <c r="CM66" s="18">
        <f>[1]Лист2!$AX208</f>
        <v>0</v>
      </c>
      <c r="CN66" s="17">
        <f>[1]Лист2!$AX62</f>
        <v>0</v>
      </c>
      <c r="CO66" s="37"/>
    </row>
    <row r="67" spans="1:93" ht="30" x14ac:dyDescent="0.25">
      <c r="A67" s="27">
        <f t="shared" si="15"/>
        <v>51</v>
      </c>
      <c r="B67" s="29" t="s">
        <v>48</v>
      </c>
      <c r="C67" s="17">
        <f t="shared" si="7"/>
        <v>2041037.68</v>
      </c>
      <c r="D67" s="17">
        <v>2041037.68</v>
      </c>
      <c r="E67" s="18">
        <v>1376</v>
      </c>
      <c r="F67" s="17">
        <v>419157</v>
      </c>
      <c r="G67" s="18">
        <v>260</v>
      </c>
      <c r="H67" s="17">
        <v>142689.18</v>
      </c>
      <c r="I67" s="18">
        <v>1540</v>
      </c>
      <c r="J67" s="17">
        <v>1479191.5</v>
      </c>
      <c r="K67" s="18">
        <v>0</v>
      </c>
      <c r="L67" s="17">
        <v>0</v>
      </c>
      <c r="M67" s="18">
        <v>0</v>
      </c>
      <c r="N67" s="17">
        <v>0</v>
      </c>
      <c r="O67" s="18">
        <v>0</v>
      </c>
      <c r="P67" s="17">
        <v>0</v>
      </c>
      <c r="Q67" s="18">
        <v>0</v>
      </c>
      <c r="R67" s="17">
        <v>0</v>
      </c>
      <c r="S67" s="18">
        <v>0</v>
      </c>
      <c r="T67" s="17">
        <v>0</v>
      </c>
      <c r="U67" s="17">
        <f t="shared" si="4"/>
        <v>537924.47</v>
      </c>
      <c r="V67" s="17">
        <f t="shared" si="5"/>
        <v>537924.47</v>
      </c>
      <c r="W67" s="18">
        <f>[1]Лист2!$M209</f>
        <v>344</v>
      </c>
      <c r="X67" s="17">
        <f>[1]Лист2!$M63</f>
        <v>104789.25</v>
      </c>
      <c r="Y67" s="18">
        <f>[1]Лист2!$N209</f>
        <v>65</v>
      </c>
      <c r="Z67" s="17">
        <f>[1]Лист2!$N63</f>
        <v>38297.94</v>
      </c>
      <c r="AA67" s="18">
        <f>[1]Лист2!$O209</f>
        <v>411</v>
      </c>
      <c r="AB67" s="17">
        <f>[1]Лист2!$O63</f>
        <v>394837.28</v>
      </c>
      <c r="AC67" s="18">
        <f>[1]Лист2!$S209</f>
        <v>0</v>
      </c>
      <c r="AD67" s="17">
        <f>[1]Лист2!$S63</f>
        <v>0</v>
      </c>
      <c r="AE67" s="18">
        <f>[1]Лист2!$P209</f>
        <v>0</v>
      </c>
      <c r="AF67" s="17">
        <f>[1]Лист2!$P63</f>
        <v>0</v>
      </c>
      <c r="AG67" s="18">
        <f>[1]Лист2!$Q209</f>
        <v>0</v>
      </c>
      <c r="AH67" s="17">
        <f>[1]Лист2!$Q63</f>
        <v>0</v>
      </c>
      <c r="AI67" s="18">
        <f>[1]Лист2!$R209</f>
        <v>0</v>
      </c>
      <c r="AJ67" s="17">
        <f>[1]Лист2!$R63</f>
        <v>0</v>
      </c>
      <c r="AK67" s="18">
        <f>[1]Лист2!$T209</f>
        <v>0</v>
      </c>
      <c r="AL67" s="17">
        <f>[1]Лист2!$T63</f>
        <v>0</v>
      </c>
      <c r="AM67" s="17">
        <f t="shared" si="8"/>
        <v>437908.5</v>
      </c>
      <c r="AN67" s="17">
        <f t="shared" si="9"/>
        <v>437908.5</v>
      </c>
      <c r="AO67" s="18">
        <f>[1]Лист2!$W209</f>
        <v>344</v>
      </c>
      <c r="AP67" s="17">
        <f>[1]Лист2!$W63</f>
        <v>104789.25</v>
      </c>
      <c r="AQ67" s="18">
        <f>[1]Лист2!$X209</f>
        <v>65</v>
      </c>
      <c r="AR67" s="17">
        <f>[1]Лист2!$X63</f>
        <v>38297.94</v>
      </c>
      <c r="AS67" s="18">
        <f>[1]Лист2!$Y209</f>
        <v>307</v>
      </c>
      <c r="AT67" s="17">
        <f>[1]Лист2!$Y63</f>
        <v>294821.31</v>
      </c>
      <c r="AU67" s="18">
        <f>[1]Лист2!$AC209</f>
        <v>0</v>
      </c>
      <c r="AV67" s="17">
        <f>[1]Лист2!$AC63</f>
        <v>0</v>
      </c>
      <c r="AW67" s="18">
        <f>[1]Лист2!$Z209</f>
        <v>0</v>
      </c>
      <c r="AX67" s="17">
        <f>[1]Лист2!$Z63</f>
        <v>0</v>
      </c>
      <c r="AY67" s="18">
        <f>[1]Лист2!$AA209</f>
        <v>0</v>
      </c>
      <c r="AZ67" s="17">
        <f>[1]Лист2!$AA63</f>
        <v>0</v>
      </c>
      <c r="BA67" s="18">
        <f>[1]Лист2!$AB209</f>
        <v>0</v>
      </c>
      <c r="BB67" s="17">
        <f>[1]Лист2!$AB63</f>
        <v>0</v>
      </c>
      <c r="BC67" s="18">
        <f>[1]Лист2!$AD209</f>
        <v>0</v>
      </c>
      <c r="BD67" s="17">
        <f>[1]Лист2!$AD63</f>
        <v>0</v>
      </c>
      <c r="BE67" s="17">
        <f t="shared" si="10"/>
        <v>532531.53</v>
      </c>
      <c r="BF67" s="17">
        <f t="shared" si="11"/>
        <v>532531.53</v>
      </c>
      <c r="BG67" s="18">
        <f>[1]Лист2!$AG209</f>
        <v>344</v>
      </c>
      <c r="BH67" s="17">
        <f>[1]Лист2!$AG63</f>
        <v>104789.25</v>
      </c>
      <c r="BI67" s="18">
        <f>[1]Лист2!$AH209</f>
        <v>65</v>
      </c>
      <c r="BJ67" s="17">
        <f>[1]Лист2!$AH63</f>
        <v>33046.65</v>
      </c>
      <c r="BK67" s="18">
        <f>[1]Лист2!$AI209</f>
        <v>411</v>
      </c>
      <c r="BL67" s="17">
        <f>[1]Лист2!$AI63</f>
        <v>394695.63</v>
      </c>
      <c r="BM67" s="18">
        <f>[1]Лист2!$AM209</f>
        <v>0</v>
      </c>
      <c r="BN67" s="17">
        <f>[1]Лист2!$AM63</f>
        <v>0</v>
      </c>
      <c r="BO67" s="18">
        <f>[1]Лист2!$AJ209</f>
        <v>0</v>
      </c>
      <c r="BP67" s="17">
        <f>[1]Лист2!$AJ63</f>
        <v>0</v>
      </c>
      <c r="BQ67" s="18">
        <f>[1]Лист2!$AK209</f>
        <v>0</v>
      </c>
      <c r="BR67" s="17">
        <f>[1]Лист2!$AK63</f>
        <v>0</v>
      </c>
      <c r="BS67" s="18">
        <f>[1]Лист2!$AL209</f>
        <v>0</v>
      </c>
      <c r="BT67" s="17">
        <f>[1]Лист2!$AL63</f>
        <v>0</v>
      </c>
      <c r="BU67" s="18">
        <f>[1]Лист2!$AN209</f>
        <v>0</v>
      </c>
      <c r="BV67" s="17">
        <f>[1]Лист2!$AN63</f>
        <v>0</v>
      </c>
      <c r="BW67" s="17">
        <f t="shared" si="12"/>
        <v>532673.18000000005</v>
      </c>
      <c r="BX67" s="17">
        <f t="shared" si="13"/>
        <v>532673.18000000005</v>
      </c>
      <c r="BY67" s="18">
        <f>[1]Лист2!$AQ209</f>
        <v>344</v>
      </c>
      <c r="BZ67" s="17">
        <f>[1]Лист2!$AQ63</f>
        <v>104789.25</v>
      </c>
      <c r="CA67" s="18">
        <f>[1]Лист2!$AR209</f>
        <v>65</v>
      </c>
      <c r="CB67" s="17">
        <f>[1]Лист2!$AR63</f>
        <v>33046.65</v>
      </c>
      <c r="CC67" s="18">
        <f>[1]Лист2!$AS209</f>
        <v>411</v>
      </c>
      <c r="CD67" s="17">
        <f>[1]Лист2!$AS63</f>
        <v>394837.28</v>
      </c>
      <c r="CE67" s="18">
        <f>[1]Лист2!$AW209</f>
        <v>0</v>
      </c>
      <c r="CF67" s="17">
        <f>[1]Лист2!$AW63</f>
        <v>0</v>
      </c>
      <c r="CG67" s="18">
        <f>[1]Лист2!$AT209</f>
        <v>0</v>
      </c>
      <c r="CH67" s="17">
        <f>[1]Лист2!$AT63</f>
        <v>0</v>
      </c>
      <c r="CI67" s="18">
        <f>[1]Лист2!$AU209</f>
        <v>0</v>
      </c>
      <c r="CJ67" s="17">
        <f>[1]Лист2!$AU63</f>
        <v>0</v>
      </c>
      <c r="CK67" s="18">
        <f>[1]Лист2!$AV209</f>
        <v>0</v>
      </c>
      <c r="CL67" s="17">
        <f>[1]Лист2!$AV63</f>
        <v>0</v>
      </c>
      <c r="CM67" s="18">
        <f>[1]Лист2!$AX209</f>
        <v>0</v>
      </c>
      <c r="CN67" s="17">
        <f>[1]Лист2!$AX63</f>
        <v>0</v>
      </c>
      <c r="CO67" s="37"/>
    </row>
    <row r="68" spans="1:93" ht="30" x14ac:dyDescent="0.25">
      <c r="A68" s="27">
        <f t="shared" si="15"/>
        <v>52</v>
      </c>
      <c r="B68" s="29" t="s">
        <v>49</v>
      </c>
      <c r="C68" s="17">
        <f t="shared" si="7"/>
        <v>4537603.38</v>
      </c>
      <c r="D68" s="17">
        <v>0</v>
      </c>
      <c r="E68" s="18">
        <v>0</v>
      </c>
      <c r="F68" s="17">
        <v>0</v>
      </c>
      <c r="G68" s="18">
        <v>0</v>
      </c>
      <c r="H68" s="17">
        <v>0</v>
      </c>
      <c r="I68" s="18">
        <v>0</v>
      </c>
      <c r="J68" s="17">
        <v>0</v>
      </c>
      <c r="K68" s="18">
        <v>0</v>
      </c>
      <c r="L68" s="17">
        <v>0</v>
      </c>
      <c r="M68" s="18">
        <v>0</v>
      </c>
      <c r="N68" s="17">
        <v>0</v>
      </c>
      <c r="O68" s="18">
        <v>0</v>
      </c>
      <c r="P68" s="17">
        <v>0</v>
      </c>
      <c r="Q68" s="18">
        <v>0</v>
      </c>
      <c r="R68" s="17">
        <v>0</v>
      </c>
      <c r="S68" s="18">
        <v>1920</v>
      </c>
      <c r="T68" s="17">
        <v>4537603.38</v>
      </c>
      <c r="U68" s="17">
        <f t="shared" si="4"/>
        <v>1107029.45</v>
      </c>
      <c r="V68" s="17">
        <f t="shared" si="5"/>
        <v>0</v>
      </c>
      <c r="W68" s="18">
        <f>[1]Лист2!$M210</f>
        <v>0</v>
      </c>
      <c r="X68" s="17">
        <f>[1]Лист2!$M64</f>
        <v>0</v>
      </c>
      <c r="Y68" s="18">
        <f>[1]Лист2!$N210</f>
        <v>0</v>
      </c>
      <c r="Z68" s="17">
        <f>[1]Лист2!$N64</f>
        <v>0</v>
      </c>
      <c r="AA68" s="18">
        <f>[1]Лист2!$O210</f>
        <v>0</v>
      </c>
      <c r="AB68" s="17">
        <f>[1]Лист2!$O64</f>
        <v>0</v>
      </c>
      <c r="AC68" s="18">
        <f>[1]Лист2!$S210</f>
        <v>0</v>
      </c>
      <c r="AD68" s="17">
        <f>[1]Лист2!$S64</f>
        <v>0</v>
      </c>
      <c r="AE68" s="18">
        <f>[1]Лист2!$P210</f>
        <v>0</v>
      </c>
      <c r="AF68" s="17">
        <f>[1]Лист2!$P64</f>
        <v>0</v>
      </c>
      <c r="AG68" s="18">
        <f>[1]Лист2!$Q210</f>
        <v>0</v>
      </c>
      <c r="AH68" s="17">
        <f>[1]Лист2!$Q64</f>
        <v>0</v>
      </c>
      <c r="AI68" s="18">
        <f>[1]Лист2!$R210</f>
        <v>0</v>
      </c>
      <c r="AJ68" s="17">
        <f>[1]Лист2!$R64</f>
        <v>0</v>
      </c>
      <c r="AK68" s="18">
        <f>[1]Лист2!$T210</f>
        <v>557</v>
      </c>
      <c r="AL68" s="17">
        <f>[1]Лист2!$T64</f>
        <v>1107029.45</v>
      </c>
      <c r="AM68" s="17">
        <f t="shared" si="8"/>
        <v>1136847.8700000001</v>
      </c>
      <c r="AN68" s="17">
        <f t="shared" si="9"/>
        <v>0</v>
      </c>
      <c r="AO68" s="18">
        <f>[1]Лист2!$W210</f>
        <v>0</v>
      </c>
      <c r="AP68" s="17">
        <f>[1]Лист2!$W64</f>
        <v>0</v>
      </c>
      <c r="AQ68" s="18">
        <f>[1]Лист2!$X210</f>
        <v>0</v>
      </c>
      <c r="AR68" s="17">
        <f>[1]Лист2!$X64</f>
        <v>0</v>
      </c>
      <c r="AS68" s="18">
        <f>[1]Лист2!$Y210</f>
        <v>0</v>
      </c>
      <c r="AT68" s="17">
        <f>[1]Лист2!$Y64</f>
        <v>0</v>
      </c>
      <c r="AU68" s="18">
        <f>[1]Лист2!$AC210</f>
        <v>0</v>
      </c>
      <c r="AV68" s="17">
        <f>[1]Лист2!$AC64</f>
        <v>0</v>
      </c>
      <c r="AW68" s="18">
        <f>[1]Лист2!$Z210</f>
        <v>0</v>
      </c>
      <c r="AX68" s="17">
        <f>[1]Лист2!$Z64</f>
        <v>0</v>
      </c>
      <c r="AY68" s="18">
        <f>[1]Лист2!$AA210</f>
        <v>0</v>
      </c>
      <c r="AZ68" s="17">
        <f>[1]Лист2!$AA64</f>
        <v>0</v>
      </c>
      <c r="BA68" s="18">
        <f>[1]Лист2!$AB210</f>
        <v>0</v>
      </c>
      <c r="BB68" s="17">
        <f>[1]Лист2!$AB64</f>
        <v>0</v>
      </c>
      <c r="BC68" s="18">
        <f>[1]Лист2!$AD210</f>
        <v>230</v>
      </c>
      <c r="BD68" s="17">
        <f>[1]Лист2!$AD64</f>
        <v>1136847.8700000001</v>
      </c>
      <c r="BE68" s="17">
        <f t="shared" si="10"/>
        <v>1166743.03</v>
      </c>
      <c r="BF68" s="17">
        <f t="shared" si="11"/>
        <v>0</v>
      </c>
      <c r="BG68" s="18">
        <f>[1]Лист2!$AG210</f>
        <v>0</v>
      </c>
      <c r="BH68" s="17">
        <f>[1]Лист2!$AG64</f>
        <v>0</v>
      </c>
      <c r="BI68" s="18">
        <f>[1]Лист2!$AH210</f>
        <v>0</v>
      </c>
      <c r="BJ68" s="17">
        <f>[1]Лист2!$AH64</f>
        <v>0</v>
      </c>
      <c r="BK68" s="18">
        <f>[1]Лист2!$AI210</f>
        <v>0</v>
      </c>
      <c r="BL68" s="17">
        <f>[1]Лист2!$AI64</f>
        <v>0</v>
      </c>
      <c r="BM68" s="18">
        <f>[1]Лист2!$AM210</f>
        <v>0</v>
      </c>
      <c r="BN68" s="17">
        <f>[1]Лист2!$AM64</f>
        <v>0</v>
      </c>
      <c r="BO68" s="18">
        <f>[1]Лист2!$AJ210</f>
        <v>0</v>
      </c>
      <c r="BP68" s="17">
        <f>[1]Лист2!$AJ64</f>
        <v>0</v>
      </c>
      <c r="BQ68" s="18">
        <f>[1]Лист2!$AK210</f>
        <v>0</v>
      </c>
      <c r="BR68" s="17">
        <f>[1]Лист2!$AK64</f>
        <v>0</v>
      </c>
      <c r="BS68" s="18">
        <f>[1]Лист2!$AL210</f>
        <v>0</v>
      </c>
      <c r="BT68" s="17">
        <f>[1]Лист2!$AL64</f>
        <v>0</v>
      </c>
      <c r="BU68" s="18">
        <f>[1]Лист2!$AN210</f>
        <v>411</v>
      </c>
      <c r="BV68" s="17">
        <f>[1]Лист2!$AN64</f>
        <v>1166743.03</v>
      </c>
      <c r="BW68" s="17">
        <f t="shared" si="12"/>
        <v>1126983.03</v>
      </c>
      <c r="BX68" s="17">
        <f t="shared" si="13"/>
        <v>0</v>
      </c>
      <c r="BY68" s="18">
        <f>[1]Лист2!$AQ210</f>
        <v>0</v>
      </c>
      <c r="BZ68" s="17">
        <f>[1]Лист2!$AQ64</f>
        <v>0</v>
      </c>
      <c r="CA68" s="18">
        <f>[1]Лист2!$AR210</f>
        <v>0</v>
      </c>
      <c r="CB68" s="17">
        <f>[1]Лист2!$AR64</f>
        <v>0</v>
      </c>
      <c r="CC68" s="18">
        <f>[1]Лист2!$AS210</f>
        <v>0</v>
      </c>
      <c r="CD68" s="17">
        <f>[1]Лист2!$AS64</f>
        <v>0</v>
      </c>
      <c r="CE68" s="18">
        <f>[1]Лист2!$AW210</f>
        <v>0</v>
      </c>
      <c r="CF68" s="17">
        <f>[1]Лист2!$AW64</f>
        <v>0</v>
      </c>
      <c r="CG68" s="18">
        <f>[1]Лист2!$AT210</f>
        <v>0</v>
      </c>
      <c r="CH68" s="17">
        <f>[1]Лист2!$AT64</f>
        <v>0</v>
      </c>
      <c r="CI68" s="18">
        <f>[1]Лист2!$AU210</f>
        <v>0</v>
      </c>
      <c r="CJ68" s="17">
        <f>[1]Лист2!$AU64</f>
        <v>0</v>
      </c>
      <c r="CK68" s="18">
        <f>[1]Лист2!$AV210</f>
        <v>0</v>
      </c>
      <c r="CL68" s="17">
        <f>[1]Лист2!$AV64</f>
        <v>0</v>
      </c>
      <c r="CM68" s="18">
        <f>[1]Лист2!$AX210</f>
        <v>722</v>
      </c>
      <c r="CN68" s="17">
        <f>[1]Лист2!$AX64</f>
        <v>1126983.03</v>
      </c>
      <c r="CO68" s="37"/>
    </row>
    <row r="69" spans="1:93" x14ac:dyDescent="0.25">
      <c r="A69" s="27">
        <f t="shared" si="15"/>
        <v>53</v>
      </c>
      <c r="B69" s="29" t="s">
        <v>50</v>
      </c>
      <c r="C69" s="17">
        <f t="shared" si="7"/>
        <v>2353405.59</v>
      </c>
      <c r="D69" s="17">
        <v>852862.14</v>
      </c>
      <c r="E69" s="18">
        <v>772</v>
      </c>
      <c r="F69" s="17">
        <v>233880.14</v>
      </c>
      <c r="G69" s="18">
        <v>333</v>
      </c>
      <c r="H69" s="17">
        <v>165219.96</v>
      </c>
      <c r="I69" s="18">
        <v>817</v>
      </c>
      <c r="J69" s="17">
        <v>453762.04</v>
      </c>
      <c r="K69" s="18">
        <v>64</v>
      </c>
      <c r="L69" s="17">
        <v>689462.4</v>
      </c>
      <c r="M69" s="18">
        <v>8</v>
      </c>
      <c r="N69" s="17">
        <v>137673.42000000001</v>
      </c>
      <c r="O69" s="18">
        <v>0</v>
      </c>
      <c r="P69" s="17">
        <v>0</v>
      </c>
      <c r="Q69" s="18">
        <v>0</v>
      </c>
      <c r="R69" s="17">
        <v>0</v>
      </c>
      <c r="S69" s="18">
        <v>132</v>
      </c>
      <c r="T69" s="17">
        <v>673407.63</v>
      </c>
      <c r="U69" s="17">
        <f t="shared" si="4"/>
        <v>761720.31</v>
      </c>
      <c r="V69" s="17">
        <f t="shared" si="5"/>
        <v>322879.51</v>
      </c>
      <c r="W69" s="18">
        <f>[1]Лист2!$M211</f>
        <v>166</v>
      </c>
      <c r="X69" s="17">
        <f>[1]Лист2!$M65</f>
        <v>102203.3</v>
      </c>
      <c r="Y69" s="18">
        <f>[1]Лист2!$N211</f>
        <v>75</v>
      </c>
      <c r="Z69" s="17">
        <f>[1]Лист2!$N65</f>
        <v>37222.51</v>
      </c>
      <c r="AA69" s="18">
        <f>[1]Лист2!$O211</f>
        <v>208</v>
      </c>
      <c r="AB69" s="17">
        <f>[1]Лист2!$O65</f>
        <v>183453.7</v>
      </c>
      <c r="AC69" s="18">
        <f>[1]Лист2!$S211</f>
        <v>19</v>
      </c>
      <c r="AD69" s="17">
        <f>[1]Лист2!$S65</f>
        <v>189423.13</v>
      </c>
      <c r="AE69" s="18">
        <f>[1]Лист2!$P211</f>
        <v>2</v>
      </c>
      <c r="AF69" s="17">
        <f>[1]Лист2!$P65</f>
        <v>32382</v>
      </c>
      <c r="AG69" s="18">
        <f>[1]Лист2!$Q211</f>
        <v>0</v>
      </c>
      <c r="AH69" s="17">
        <f>[1]Лист2!$Q65</f>
        <v>0</v>
      </c>
      <c r="AI69" s="18">
        <f>[1]Лист2!$R211</f>
        <v>0</v>
      </c>
      <c r="AJ69" s="17">
        <f>[1]Лист2!$R65</f>
        <v>0</v>
      </c>
      <c r="AK69" s="18">
        <f>[1]Лист2!$T211</f>
        <v>44</v>
      </c>
      <c r="AL69" s="17">
        <f>[1]Лист2!$T65</f>
        <v>217035.67</v>
      </c>
      <c r="AM69" s="17">
        <f t="shared" si="8"/>
        <v>404036.07</v>
      </c>
      <c r="AN69" s="17">
        <f t="shared" si="9"/>
        <v>182671.31</v>
      </c>
      <c r="AO69" s="18">
        <f>[1]Лист2!$W211</f>
        <v>233</v>
      </c>
      <c r="AP69" s="17">
        <f>[1]Лист2!$W65</f>
        <v>26457.88</v>
      </c>
      <c r="AQ69" s="18">
        <f>[1]Лист2!$X211</f>
        <v>93</v>
      </c>
      <c r="AR69" s="17">
        <f>[1]Лист2!$X65</f>
        <v>46978.25</v>
      </c>
      <c r="AS69" s="18">
        <f>[1]Лист2!$Y211</f>
        <v>180</v>
      </c>
      <c r="AT69" s="17">
        <f>[1]Лист2!$Y65</f>
        <v>109235.18</v>
      </c>
      <c r="AU69" s="18">
        <f>[1]Лист2!$AC211</f>
        <v>7</v>
      </c>
      <c r="AV69" s="17">
        <f>[1]Лист2!$AC65</f>
        <v>81571.02</v>
      </c>
      <c r="AW69" s="18">
        <f>[1]Лист2!$Z211</f>
        <v>1</v>
      </c>
      <c r="AX69" s="17">
        <f>[1]Лист2!$Z65</f>
        <v>22309.32</v>
      </c>
      <c r="AY69" s="18">
        <f>[1]Лист2!$AA211</f>
        <v>0</v>
      </c>
      <c r="AZ69" s="17">
        <f>[1]Лист2!$AA65</f>
        <v>0</v>
      </c>
      <c r="BA69" s="18">
        <f>[1]Лист2!$AB211</f>
        <v>0</v>
      </c>
      <c r="BB69" s="17">
        <f>[1]Лист2!$AB65</f>
        <v>0</v>
      </c>
      <c r="BC69" s="18">
        <f>[1]Лист2!$AD211</f>
        <v>43</v>
      </c>
      <c r="BD69" s="17">
        <f>[1]Лист2!$AD65</f>
        <v>117484.42</v>
      </c>
      <c r="BE69" s="17">
        <f t="shared" si="10"/>
        <v>592138.71</v>
      </c>
      <c r="BF69" s="17">
        <f t="shared" si="11"/>
        <v>183231.43</v>
      </c>
      <c r="BG69" s="18">
        <f>[1]Лист2!$AG211</f>
        <v>212</v>
      </c>
      <c r="BH69" s="17">
        <f>[1]Лист2!$AG65</f>
        <v>60629.27</v>
      </c>
      <c r="BI69" s="18">
        <f>[1]Лист2!$AH211</f>
        <v>85</v>
      </c>
      <c r="BJ69" s="17">
        <f>[1]Лист2!$AH65</f>
        <v>41732.6</v>
      </c>
      <c r="BK69" s="18">
        <f>[1]Лист2!$AI211</f>
        <v>214</v>
      </c>
      <c r="BL69" s="17">
        <f>[1]Лист2!$AI65</f>
        <v>80869.56</v>
      </c>
      <c r="BM69" s="18">
        <f>[1]Лист2!$AM211</f>
        <v>19</v>
      </c>
      <c r="BN69" s="17">
        <f>[1]Лист2!$AM65</f>
        <v>209762.75</v>
      </c>
      <c r="BO69" s="18">
        <f>[1]Лист2!$AJ211</f>
        <v>3</v>
      </c>
      <c r="BP69" s="17">
        <f>[1]Лист2!$AJ65</f>
        <v>49580.76</v>
      </c>
      <c r="BQ69" s="18">
        <f>[1]Лист2!$AK211</f>
        <v>0</v>
      </c>
      <c r="BR69" s="17">
        <f>[1]Лист2!$AK65</f>
        <v>0</v>
      </c>
      <c r="BS69" s="18">
        <f>[1]Лист2!$AL211</f>
        <v>0</v>
      </c>
      <c r="BT69" s="17">
        <f>[1]Лист2!$AL65</f>
        <v>0</v>
      </c>
      <c r="BU69" s="18">
        <f>[1]Лист2!$AN211</f>
        <v>22</v>
      </c>
      <c r="BV69" s="17">
        <f>[1]Лист2!$AN65</f>
        <v>149563.76999999999</v>
      </c>
      <c r="BW69" s="17">
        <f t="shared" si="12"/>
        <v>595510.5</v>
      </c>
      <c r="BX69" s="17">
        <f t="shared" si="13"/>
        <v>164079.89000000001</v>
      </c>
      <c r="BY69" s="18">
        <f>[1]Лист2!$AQ211</f>
        <v>161</v>
      </c>
      <c r="BZ69" s="17">
        <f>[1]Лист2!$AQ65</f>
        <v>44589.69</v>
      </c>
      <c r="CA69" s="18">
        <f>[1]Лист2!$AR211</f>
        <v>80</v>
      </c>
      <c r="CB69" s="17">
        <f>[1]Лист2!$AR65</f>
        <v>39286.6</v>
      </c>
      <c r="CC69" s="18">
        <f>[1]Лист2!$AS211</f>
        <v>215</v>
      </c>
      <c r="CD69" s="17">
        <f>[1]Лист2!$AS65</f>
        <v>80203.600000000006</v>
      </c>
      <c r="CE69" s="18">
        <f>[1]Лист2!$AW211</f>
        <v>19</v>
      </c>
      <c r="CF69" s="17">
        <f>[1]Лист2!$AW65</f>
        <v>208705.5</v>
      </c>
      <c r="CG69" s="18">
        <f>[1]Лист2!$AT211</f>
        <v>2</v>
      </c>
      <c r="CH69" s="17">
        <f>[1]Лист2!$AT65</f>
        <v>33401.339999999997</v>
      </c>
      <c r="CI69" s="18">
        <f>[1]Лист2!$AU211</f>
        <v>0</v>
      </c>
      <c r="CJ69" s="17">
        <f>[1]Лист2!$AU65</f>
        <v>0</v>
      </c>
      <c r="CK69" s="18">
        <f>[1]Лист2!$AV211</f>
        <v>0</v>
      </c>
      <c r="CL69" s="17">
        <f>[1]Лист2!$AV65</f>
        <v>0</v>
      </c>
      <c r="CM69" s="18">
        <f>[1]Лист2!$AX211</f>
        <v>23</v>
      </c>
      <c r="CN69" s="17">
        <f>[1]Лист2!$AX65</f>
        <v>189323.77</v>
      </c>
      <c r="CO69" s="37"/>
    </row>
    <row r="70" spans="1:93" x14ac:dyDescent="0.25">
      <c r="A70" s="27">
        <f t="shared" si="15"/>
        <v>54</v>
      </c>
      <c r="B70" s="29" t="s">
        <v>51</v>
      </c>
      <c r="C70" s="17">
        <f t="shared" si="7"/>
        <v>6180544.7300000004</v>
      </c>
      <c r="D70" s="17">
        <v>3559154.27</v>
      </c>
      <c r="E70" s="18">
        <v>2537</v>
      </c>
      <c r="F70" s="17">
        <v>1367270.5</v>
      </c>
      <c r="G70" s="18">
        <v>597</v>
      </c>
      <c r="H70" s="17">
        <v>318534.12</v>
      </c>
      <c r="I70" s="18">
        <v>1003</v>
      </c>
      <c r="J70" s="17">
        <v>1873349.65</v>
      </c>
      <c r="K70" s="18">
        <v>184</v>
      </c>
      <c r="L70" s="17">
        <v>1237780.25</v>
      </c>
      <c r="M70" s="18">
        <v>23</v>
      </c>
      <c r="N70" s="17">
        <v>463595.39</v>
      </c>
      <c r="O70" s="18">
        <v>0</v>
      </c>
      <c r="P70" s="17">
        <v>0</v>
      </c>
      <c r="Q70" s="18">
        <v>0</v>
      </c>
      <c r="R70" s="17">
        <v>0</v>
      </c>
      <c r="S70" s="18">
        <v>479</v>
      </c>
      <c r="T70" s="17">
        <v>920014.82</v>
      </c>
      <c r="U70" s="17">
        <f t="shared" si="4"/>
        <v>1699502.26</v>
      </c>
      <c r="V70" s="17">
        <f t="shared" si="5"/>
        <v>967884.57</v>
      </c>
      <c r="W70" s="18">
        <f>[1]Лист2!$M212</f>
        <v>575</v>
      </c>
      <c r="X70" s="17">
        <f>[1]Лист2!$M66</f>
        <v>432655</v>
      </c>
      <c r="Y70" s="18">
        <f>[1]Лист2!$N212</f>
        <v>128</v>
      </c>
      <c r="Z70" s="17">
        <f>[1]Лист2!$N66</f>
        <v>66892.160000000003</v>
      </c>
      <c r="AA70" s="18">
        <f>[1]Лист2!$O212</f>
        <v>251</v>
      </c>
      <c r="AB70" s="17">
        <f>[1]Лист2!$O66</f>
        <v>468337.41</v>
      </c>
      <c r="AC70" s="18">
        <f>[1]Лист2!$S212</f>
        <v>36</v>
      </c>
      <c r="AD70" s="17">
        <f>[1]Лист2!$S66</f>
        <v>295897.98</v>
      </c>
      <c r="AE70" s="18">
        <f>[1]Лист2!$P212</f>
        <v>14</v>
      </c>
      <c r="AF70" s="17">
        <f>[1]Лист2!$P66</f>
        <v>225803.05</v>
      </c>
      <c r="AG70" s="18">
        <f>[1]Лист2!$Q212</f>
        <v>0</v>
      </c>
      <c r="AH70" s="17">
        <f>[1]Лист2!$Q66</f>
        <v>0</v>
      </c>
      <c r="AI70" s="18">
        <f>[1]Лист2!$R212</f>
        <v>0</v>
      </c>
      <c r="AJ70" s="17">
        <f>[1]Лист2!$R66</f>
        <v>0</v>
      </c>
      <c r="AK70" s="18">
        <f>[1]Лист2!$T212</f>
        <v>86</v>
      </c>
      <c r="AL70" s="17">
        <f>[1]Лист2!$T66</f>
        <v>209916.66</v>
      </c>
      <c r="AM70" s="17">
        <f t="shared" si="8"/>
        <v>1523274.74</v>
      </c>
      <c r="AN70" s="17">
        <f t="shared" si="9"/>
        <v>895662.84</v>
      </c>
      <c r="AO70" s="18">
        <f>[1]Лист2!$W212</f>
        <v>1011</v>
      </c>
      <c r="AP70" s="17">
        <f>[1]Лист2!$W66</f>
        <v>347691.9</v>
      </c>
      <c r="AQ70" s="18">
        <f>[1]Лист2!$X212</f>
        <v>150</v>
      </c>
      <c r="AR70" s="17">
        <f>[1]Лист2!$X66</f>
        <v>79633.53</v>
      </c>
      <c r="AS70" s="18">
        <f>[1]Лист2!$Y212</f>
        <v>250</v>
      </c>
      <c r="AT70" s="17">
        <f>[1]Лист2!$Y66</f>
        <v>468337.41</v>
      </c>
      <c r="AU70" s="18">
        <f>[1]Лист2!$AC212</f>
        <v>50</v>
      </c>
      <c r="AV70" s="17">
        <f>[1]Лист2!$AC66</f>
        <v>330922.5</v>
      </c>
      <c r="AW70" s="18">
        <f>[1]Лист2!$Z212</f>
        <v>1</v>
      </c>
      <c r="AX70" s="17">
        <f>[1]Лист2!$Z66</f>
        <v>86772.74</v>
      </c>
      <c r="AY70" s="18">
        <f>[1]Лист2!$AA212</f>
        <v>0</v>
      </c>
      <c r="AZ70" s="17">
        <f>[1]Лист2!$AA66</f>
        <v>0</v>
      </c>
      <c r="BA70" s="18">
        <f>[1]Лист2!$AB212</f>
        <v>0</v>
      </c>
      <c r="BB70" s="17">
        <f>[1]Лист2!$AB66</f>
        <v>0</v>
      </c>
      <c r="BC70" s="18">
        <f>[1]Лист2!$AD212</f>
        <v>221</v>
      </c>
      <c r="BD70" s="17">
        <f>[1]Лист2!$AD66</f>
        <v>209916.66</v>
      </c>
      <c r="BE70" s="17">
        <f t="shared" si="10"/>
        <v>1477083.08</v>
      </c>
      <c r="BF70" s="17">
        <f t="shared" si="11"/>
        <v>848099.82</v>
      </c>
      <c r="BG70" s="18">
        <f>[1]Лист2!$AG212</f>
        <v>469</v>
      </c>
      <c r="BH70" s="17">
        <f>[1]Лист2!$AG66</f>
        <v>300116.28999999998</v>
      </c>
      <c r="BI70" s="18">
        <f>[1]Лист2!$AH212</f>
        <v>150</v>
      </c>
      <c r="BJ70" s="17">
        <f>[1]Лист2!$AH66</f>
        <v>79633.53</v>
      </c>
      <c r="BK70" s="18">
        <f>[1]Лист2!$AI212</f>
        <v>251</v>
      </c>
      <c r="BL70" s="17">
        <f>[1]Лист2!$AI66</f>
        <v>468350</v>
      </c>
      <c r="BM70" s="18">
        <f>[1]Лист2!$AM212</f>
        <v>48</v>
      </c>
      <c r="BN70" s="17">
        <f>[1]Лист2!$AM66</f>
        <v>314377.34999999998</v>
      </c>
      <c r="BO70" s="18">
        <f>[1]Лист2!$AJ212</f>
        <v>3</v>
      </c>
      <c r="BP70" s="17">
        <f>[1]Лист2!$AJ66</f>
        <v>64515.16</v>
      </c>
      <c r="BQ70" s="18">
        <f>[1]Лист2!$AK212</f>
        <v>0</v>
      </c>
      <c r="BR70" s="17">
        <f>[1]Лист2!$AK66</f>
        <v>0</v>
      </c>
      <c r="BS70" s="18">
        <f>[1]Лист2!$AL212</f>
        <v>0</v>
      </c>
      <c r="BT70" s="17">
        <f>[1]Лист2!$AL66</f>
        <v>0</v>
      </c>
      <c r="BU70" s="18">
        <f>[1]Лист2!$AN212</f>
        <v>86</v>
      </c>
      <c r="BV70" s="17">
        <f>[1]Лист2!$AN66</f>
        <v>250090.75</v>
      </c>
      <c r="BW70" s="17">
        <f t="shared" si="12"/>
        <v>1480684.65</v>
      </c>
      <c r="BX70" s="17">
        <f t="shared" si="13"/>
        <v>847507.04</v>
      </c>
      <c r="BY70" s="18">
        <f>[1]Лист2!$AQ212</f>
        <v>482</v>
      </c>
      <c r="BZ70" s="17">
        <f>[1]Лист2!$AQ66</f>
        <v>286807.31</v>
      </c>
      <c r="CA70" s="18">
        <f>[1]Лист2!$AR212</f>
        <v>169</v>
      </c>
      <c r="CB70" s="17">
        <f>[1]Лист2!$AR66</f>
        <v>92374.9</v>
      </c>
      <c r="CC70" s="18">
        <f>[1]Лист2!$AS212</f>
        <v>251</v>
      </c>
      <c r="CD70" s="17">
        <f>[1]Лист2!$AS66</f>
        <v>468324.83</v>
      </c>
      <c r="CE70" s="18">
        <f>[1]Лист2!$AW212</f>
        <v>50</v>
      </c>
      <c r="CF70" s="17">
        <f>[1]Лист2!$AW66</f>
        <v>296582.42</v>
      </c>
      <c r="CG70" s="18">
        <f>[1]Лист2!$AT212</f>
        <v>5</v>
      </c>
      <c r="CH70" s="17">
        <f>[1]Лист2!$AT66</f>
        <v>86504.44</v>
      </c>
      <c r="CI70" s="18">
        <f>[1]Лист2!$AU212</f>
        <v>0</v>
      </c>
      <c r="CJ70" s="17">
        <f>[1]Лист2!$AU66</f>
        <v>0</v>
      </c>
      <c r="CK70" s="18">
        <f>[1]Лист2!$AV212</f>
        <v>0</v>
      </c>
      <c r="CL70" s="17">
        <f>[1]Лист2!$AV66</f>
        <v>0</v>
      </c>
      <c r="CM70" s="18">
        <f>[1]Лист2!$AX212</f>
        <v>86</v>
      </c>
      <c r="CN70" s="17">
        <f>[1]Лист2!$AX66</f>
        <v>250090.75</v>
      </c>
      <c r="CO70" s="37"/>
    </row>
    <row r="71" spans="1:93" x14ac:dyDescent="0.25">
      <c r="A71" s="27">
        <f t="shared" si="15"/>
        <v>55</v>
      </c>
      <c r="B71" s="29" t="s">
        <v>52</v>
      </c>
      <c r="C71" s="17">
        <f t="shared" si="7"/>
        <v>4349376.29</v>
      </c>
      <c r="D71" s="17">
        <v>2731588.63</v>
      </c>
      <c r="E71" s="18">
        <v>2874</v>
      </c>
      <c r="F71" s="17">
        <v>1458262.64</v>
      </c>
      <c r="G71" s="18">
        <v>360</v>
      </c>
      <c r="H71" s="17">
        <v>156464.71</v>
      </c>
      <c r="I71" s="18">
        <v>548</v>
      </c>
      <c r="J71" s="17">
        <v>1116861.28</v>
      </c>
      <c r="K71" s="18">
        <v>105</v>
      </c>
      <c r="L71" s="17">
        <v>742929.55</v>
      </c>
      <c r="M71" s="18">
        <v>13</v>
      </c>
      <c r="N71" s="17">
        <v>213759.86</v>
      </c>
      <c r="O71" s="18">
        <v>0</v>
      </c>
      <c r="P71" s="17">
        <v>0</v>
      </c>
      <c r="Q71" s="18">
        <v>0</v>
      </c>
      <c r="R71" s="17">
        <v>0</v>
      </c>
      <c r="S71" s="18">
        <v>427</v>
      </c>
      <c r="T71" s="17">
        <v>661098.25</v>
      </c>
      <c r="U71" s="17">
        <f t="shared" si="4"/>
        <v>1178406.96</v>
      </c>
      <c r="V71" s="17">
        <f t="shared" si="5"/>
        <v>663111.01</v>
      </c>
      <c r="W71" s="18">
        <f>[1]Лист2!$M213</f>
        <v>685</v>
      </c>
      <c r="X71" s="17">
        <f>[1]Лист2!$M67</f>
        <v>392184.68</v>
      </c>
      <c r="Y71" s="18">
        <f>[1]Лист2!$N213</f>
        <v>90</v>
      </c>
      <c r="Z71" s="17">
        <f>[1]Лист2!$N67</f>
        <v>39116.18</v>
      </c>
      <c r="AA71" s="18">
        <f>[1]Лист2!$O213</f>
        <v>137</v>
      </c>
      <c r="AB71" s="17">
        <f>[1]Лист2!$O67</f>
        <v>231810.15</v>
      </c>
      <c r="AC71" s="18">
        <f>[1]Лист2!$S213</f>
        <v>25</v>
      </c>
      <c r="AD71" s="17">
        <f>[1]Лист2!$S67</f>
        <v>219977.91</v>
      </c>
      <c r="AE71" s="18">
        <f>[1]Лист2!$P213</f>
        <v>3</v>
      </c>
      <c r="AF71" s="17">
        <f>[1]Лист2!$P67</f>
        <v>70528.31</v>
      </c>
      <c r="AG71" s="18">
        <f>[1]Лист2!$Q213</f>
        <v>0</v>
      </c>
      <c r="AH71" s="17">
        <f>[1]Лист2!$Q67</f>
        <v>0</v>
      </c>
      <c r="AI71" s="18">
        <f>[1]Лист2!$R213</f>
        <v>0</v>
      </c>
      <c r="AJ71" s="17">
        <f>[1]Лист2!$R67</f>
        <v>0</v>
      </c>
      <c r="AK71" s="18">
        <f>[1]Лист2!$T213</f>
        <v>108</v>
      </c>
      <c r="AL71" s="17">
        <f>[1]Лист2!$T67</f>
        <v>224789.73</v>
      </c>
      <c r="AM71" s="17">
        <f t="shared" si="8"/>
        <v>999965.09</v>
      </c>
      <c r="AN71" s="17">
        <f t="shared" si="9"/>
        <v>621427.19999999995</v>
      </c>
      <c r="AO71" s="18">
        <f>[1]Лист2!$W213</f>
        <v>719</v>
      </c>
      <c r="AP71" s="17">
        <f>[1]Лист2!$W67</f>
        <v>288375.75</v>
      </c>
      <c r="AQ71" s="18">
        <f>[1]Лист2!$X213</f>
        <v>90</v>
      </c>
      <c r="AR71" s="17">
        <f>[1]Лист2!$X67</f>
        <v>39116.18</v>
      </c>
      <c r="AS71" s="18">
        <f>[1]Лист2!$Y213</f>
        <v>137</v>
      </c>
      <c r="AT71" s="17">
        <f>[1]Лист2!$Y67</f>
        <v>293935.27</v>
      </c>
      <c r="AU71" s="18">
        <f>[1]Лист2!$AC213</f>
        <v>23</v>
      </c>
      <c r="AV71" s="17">
        <f>[1]Лист2!$AC67</f>
        <v>171119.29</v>
      </c>
      <c r="AW71" s="18">
        <f>[1]Лист2!$Z213</f>
        <v>4</v>
      </c>
      <c r="AX71" s="17">
        <f>[1]Лист2!$Z67</f>
        <v>71230.86</v>
      </c>
      <c r="AY71" s="18">
        <f>[1]Лист2!$AA213</f>
        <v>0</v>
      </c>
      <c r="AZ71" s="17">
        <f>[1]Лист2!$AA67</f>
        <v>0</v>
      </c>
      <c r="BA71" s="18">
        <f>[1]Лист2!$AB213</f>
        <v>0</v>
      </c>
      <c r="BB71" s="17">
        <f>[1]Лист2!$AB67</f>
        <v>0</v>
      </c>
      <c r="BC71" s="18">
        <f>[1]Лист2!$AD213</f>
        <v>107</v>
      </c>
      <c r="BD71" s="17">
        <f>[1]Лист2!$AD67</f>
        <v>136187.74</v>
      </c>
      <c r="BE71" s="17">
        <f t="shared" si="10"/>
        <v>1073768.8</v>
      </c>
      <c r="BF71" s="17">
        <f t="shared" si="11"/>
        <v>687640.33</v>
      </c>
      <c r="BG71" s="18">
        <f>[1]Лист2!$AG213</f>
        <v>685</v>
      </c>
      <c r="BH71" s="17">
        <f>[1]Лист2!$AG67</f>
        <v>352966.21</v>
      </c>
      <c r="BI71" s="18">
        <f>[1]Лист2!$AH213</f>
        <v>90</v>
      </c>
      <c r="BJ71" s="17">
        <f>[1]Лист2!$AH67</f>
        <v>39116.18</v>
      </c>
      <c r="BK71" s="18">
        <f>[1]Лист2!$AI213</f>
        <v>137</v>
      </c>
      <c r="BL71" s="17">
        <f>[1]Лист2!$AI67</f>
        <v>295557.94</v>
      </c>
      <c r="BM71" s="18">
        <f>[1]Лист2!$AM213</f>
        <v>27</v>
      </c>
      <c r="BN71" s="17">
        <f>[1]Лист2!$AM67</f>
        <v>185423.99</v>
      </c>
      <c r="BO71" s="18">
        <f>[1]Лист2!$AJ213</f>
        <v>3</v>
      </c>
      <c r="BP71" s="17">
        <f>[1]Лист2!$AJ67</f>
        <v>50944.09</v>
      </c>
      <c r="BQ71" s="18">
        <f>[1]Лист2!$AK213</f>
        <v>0</v>
      </c>
      <c r="BR71" s="17">
        <f>[1]Лист2!$AK67</f>
        <v>0</v>
      </c>
      <c r="BS71" s="18">
        <f>[1]Лист2!$AL213</f>
        <v>0</v>
      </c>
      <c r="BT71" s="17">
        <f>[1]Лист2!$AL67</f>
        <v>0</v>
      </c>
      <c r="BU71" s="18">
        <f>[1]Лист2!$AN213</f>
        <v>107</v>
      </c>
      <c r="BV71" s="17">
        <f>[1]Лист2!$AN67</f>
        <v>149760.39000000001</v>
      </c>
      <c r="BW71" s="17">
        <f t="shared" si="12"/>
        <v>1097235.44</v>
      </c>
      <c r="BX71" s="17">
        <f t="shared" si="13"/>
        <v>759410.09</v>
      </c>
      <c r="BY71" s="18">
        <f>[1]Лист2!$AQ213</f>
        <v>785</v>
      </c>
      <c r="BZ71" s="17">
        <f>[1]Лист2!$AQ67</f>
        <v>424736</v>
      </c>
      <c r="CA71" s="18">
        <f>[1]Лист2!$AR213</f>
        <v>90</v>
      </c>
      <c r="CB71" s="17">
        <f>[1]Лист2!$AR67</f>
        <v>39116.17</v>
      </c>
      <c r="CC71" s="18">
        <f>[1]Лист2!$AS213</f>
        <v>137</v>
      </c>
      <c r="CD71" s="17">
        <f>[1]Лист2!$AS67</f>
        <v>295557.92</v>
      </c>
      <c r="CE71" s="18">
        <f>[1]Лист2!$AW213</f>
        <v>30</v>
      </c>
      <c r="CF71" s="17">
        <f>[1]Лист2!$AW67</f>
        <v>166408.35999999999</v>
      </c>
      <c r="CG71" s="18">
        <f>[1]Лист2!$AT213</f>
        <v>3</v>
      </c>
      <c r="CH71" s="17">
        <f>[1]Лист2!$AT67</f>
        <v>21056.6</v>
      </c>
      <c r="CI71" s="18">
        <f>[1]Лист2!$AU213</f>
        <v>0</v>
      </c>
      <c r="CJ71" s="17">
        <f>[1]Лист2!$AU67</f>
        <v>0</v>
      </c>
      <c r="CK71" s="18">
        <f>[1]Лист2!$AV213</f>
        <v>0</v>
      </c>
      <c r="CL71" s="17">
        <f>[1]Лист2!$AV67</f>
        <v>0</v>
      </c>
      <c r="CM71" s="18">
        <f>[1]Лист2!$AX213</f>
        <v>105</v>
      </c>
      <c r="CN71" s="17">
        <f>[1]Лист2!$AX67</f>
        <v>150360.39000000001</v>
      </c>
      <c r="CO71" s="37"/>
    </row>
    <row r="72" spans="1:93" x14ac:dyDescent="0.25">
      <c r="A72" s="27">
        <f t="shared" si="15"/>
        <v>56</v>
      </c>
      <c r="B72" s="29" t="s">
        <v>53</v>
      </c>
      <c r="C72" s="17">
        <f t="shared" si="7"/>
        <v>1319605.3999999999</v>
      </c>
      <c r="D72" s="17">
        <v>872636.76</v>
      </c>
      <c r="E72" s="18">
        <v>414</v>
      </c>
      <c r="F72" s="17">
        <v>262879.7</v>
      </c>
      <c r="G72" s="18">
        <v>210</v>
      </c>
      <c r="H72" s="17">
        <v>117392.5</v>
      </c>
      <c r="I72" s="18">
        <v>213</v>
      </c>
      <c r="J72" s="17">
        <v>492364.56</v>
      </c>
      <c r="K72" s="18">
        <v>10</v>
      </c>
      <c r="L72" s="17">
        <v>77752.12</v>
      </c>
      <c r="M72" s="18">
        <v>0</v>
      </c>
      <c r="N72" s="17">
        <v>0</v>
      </c>
      <c r="O72" s="18">
        <v>0</v>
      </c>
      <c r="P72" s="17">
        <v>0</v>
      </c>
      <c r="Q72" s="18">
        <v>0</v>
      </c>
      <c r="R72" s="17">
        <v>0</v>
      </c>
      <c r="S72" s="18">
        <v>92</v>
      </c>
      <c r="T72" s="17">
        <v>369216.52</v>
      </c>
      <c r="U72" s="17">
        <f t="shared" si="4"/>
        <v>328931.63</v>
      </c>
      <c r="V72" s="17">
        <f t="shared" si="5"/>
        <v>212991.97</v>
      </c>
      <c r="W72" s="18">
        <f>[1]Лист2!$M214</f>
        <v>80</v>
      </c>
      <c r="X72" s="17">
        <f>[1]Лист2!$M68</f>
        <v>55600.45</v>
      </c>
      <c r="Y72" s="18">
        <f>[1]Лист2!$N214</f>
        <v>53</v>
      </c>
      <c r="Z72" s="17">
        <f>[1]Лист2!$N68</f>
        <v>29348.13</v>
      </c>
      <c r="AA72" s="18">
        <f>[1]Лист2!$O214</f>
        <v>53</v>
      </c>
      <c r="AB72" s="17">
        <f>[1]Лист2!$O68</f>
        <v>128043.39</v>
      </c>
      <c r="AC72" s="18">
        <f>[1]Лист2!$S214</f>
        <v>3</v>
      </c>
      <c r="AD72" s="17">
        <f>[1]Лист2!$S68</f>
        <v>20483.53</v>
      </c>
      <c r="AE72" s="18">
        <f>[1]Лист2!$P214</f>
        <v>0</v>
      </c>
      <c r="AF72" s="17">
        <f>[1]Лист2!$P68</f>
        <v>0</v>
      </c>
      <c r="AG72" s="18">
        <f>[1]Лист2!$Q214</f>
        <v>0</v>
      </c>
      <c r="AH72" s="17">
        <f>[1]Лист2!$Q68</f>
        <v>0</v>
      </c>
      <c r="AI72" s="18">
        <f>[1]Лист2!$R214</f>
        <v>0</v>
      </c>
      <c r="AJ72" s="17">
        <f>[1]Лист2!$R68</f>
        <v>0</v>
      </c>
      <c r="AK72" s="18">
        <f>[1]Лист2!$T214</f>
        <v>23</v>
      </c>
      <c r="AL72" s="17">
        <f>[1]Лист2!$T68</f>
        <v>95456.13</v>
      </c>
      <c r="AM72" s="17">
        <f t="shared" si="8"/>
        <v>345688.93</v>
      </c>
      <c r="AN72" s="17">
        <f t="shared" si="9"/>
        <v>234089.27</v>
      </c>
      <c r="AO72" s="18">
        <f>[1]Лист2!$W214</f>
        <v>136</v>
      </c>
      <c r="AP72" s="17">
        <f>[1]Лист2!$W68</f>
        <v>82147.75</v>
      </c>
      <c r="AQ72" s="18">
        <f>[1]Лист2!$X214</f>
        <v>53</v>
      </c>
      <c r="AR72" s="17">
        <f>[1]Лист2!$X68</f>
        <v>29348.13</v>
      </c>
      <c r="AS72" s="18">
        <f>[1]Лист2!$Y214</f>
        <v>53</v>
      </c>
      <c r="AT72" s="17">
        <f>[1]Лист2!$Y68</f>
        <v>122593.39</v>
      </c>
      <c r="AU72" s="18">
        <f>[1]Лист2!$AC214</f>
        <v>3</v>
      </c>
      <c r="AV72" s="17">
        <f>[1]Лист2!$AC68</f>
        <v>19089.53</v>
      </c>
      <c r="AW72" s="18">
        <f>[1]Лист2!$Z214</f>
        <v>0</v>
      </c>
      <c r="AX72" s="17">
        <f>[1]Лист2!$Z68</f>
        <v>0</v>
      </c>
      <c r="AY72" s="18">
        <f>[1]Лист2!$AA214</f>
        <v>0</v>
      </c>
      <c r="AZ72" s="17">
        <f>[1]Лист2!$AA68</f>
        <v>0</v>
      </c>
      <c r="BA72" s="18">
        <f>[1]Лист2!$AB214</f>
        <v>0</v>
      </c>
      <c r="BB72" s="17">
        <f>[1]Лист2!$AB68</f>
        <v>0</v>
      </c>
      <c r="BC72" s="18">
        <f>[1]Лист2!$AD214</f>
        <v>23</v>
      </c>
      <c r="BD72" s="17">
        <f>[1]Лист2!$AD68</f>
        <v>92510.13</v>
      </c>
      <c r="BE72" s="17">
        <f t="shared" si="10"/>
        <v>331337.93</v>
      </c>
      <c r="BF72" s="17">
        <f t="shared" si="11"/>
        <v>221623.27</v>
      </c>
      <c r="BG72" s="18">
        <f>[1]Лист2!$AG214</f>
        <v>118</v>
      </c>
      <c r="BH72" s="17">
        <f>[1]Лист2!$AG68</f>
        <v>71526.75</v>
      </c>
      <c r="BI72" s="18">
        <f>[1]Лист2!$AH214</f>
        <v>53</v>
      </c>
      <c r="BJ72" s="17">
        <f>[1]Лист2!$AH68</f>
        <v>29348.13</v>
      </c>
      <c r="BK72" s="18">
        <f>[1]Лист2!$AI214</f>
        <v>53</v>
      </c>
      <c r="BL72" s="17">
        <f>[1]Лист2!$AI68</f>
        <v>120748.39</v>
      </c>
      <c r="BM72" s="18">
        <f>[1]Лист2!$AM214</f>
        <v>3</v>
      </c>
      <c r="BN72" s="17">
        <f>[1]Лист2!$AM68</f>
        <v>19089.53</v>
      </c>
      <c r="BO72" s="18">
        <f>[1]Лист2!$AJ214</f>
        <v>0</v>
      </c>
      <c r="BP72" s="17">
        <f>[1]Лист2!$AJ68</f>
        <v>0</v>
      </c>
      <c r="BQ72" s="18">
        <f>[1]Лист2!$AK214</f>
        <v>0</v>
      </c>
      <c r="BR72" s="17">
        <f>[1]Лист2!$AK68</f>
        <v>0</v>
      </c>
      <c r="BS72" s="18">
        <f>[1]Лист2!$AL214</f>
        <v>0</v>
      </c>
      <c r="BT72" s="17">
        <f>[1]Лист2!$AL68</f>
        <v>0</v>
      </c>
      <c r="BU72" s="18">
        <f>[1]Лист2!$AN214</f>
        <v>23</v>
      </c>
      <c r="BV72" s="17">
        <f>[1]Лист2!$AN68</f>
        <v>90625.13</v>
      </c>
      <c r="BW72" s="17">
        <f t="shared" si="12"/>
        <v>313646.90999999997</v>
      </c>
      <c r="BX72" s="17">
        <f t="shared" si="13"/>
        <v>203932.25</v>
      </c>
      <c r="BY72" s="18">
        <f>[1]Лист2!$AQ214</f>
        <v>80</v>
      </c>
      <c r="BZ72" s="17">
        <f>[1]Лист2!$AQ68</f>
        <v>53604.75</v>
      </c>
      <c r="CA72" s="18">
        <f>[1]Лист2!$AR214</f>
        <v>51</v>
      </c>
      <c r="CB72" s="17">
        <f>[1]Лист2!$AR68</f>
        <v>29348.11</v>
      </c>
      <c r="CC72" s="18">
        <f>[1]Лист2!$AS214</f>
        <v>54</v>
      </c>
      <c r="CD72" s="17">
        <f>[1]Лист2!$AS68</f>
        <v>120979.39</v>
      </c>
      <c r="CE72" s="18">
        <f>[1]Лист2!$AW214</f>
        <v>1</v>
      </c>
      <c r="CF72" s="17">
        <f>[1]Лист2!$AW68</f>
        <v>19089.53</v>
      </c>
      <c r="CG72" s="18">
        <f>[1]Лист2!$AT214</f>
        <v>0</v>
      </c>
      <c r="CH72" s="17">
        <f>[1]Лист2!$AT68</f>
        <v>0</v>
      </c>
      <c r="CI72" s="18">
        <f>[1]Лист2!$AU214</f>
        <v>0</v>
      </c>
      <c r="CJ72" s="17">
        <f>[1]Лист2!$AU68</f>
        <v>0</v>
      </c>
      <c r="CK72" s="18">
        <f>[1]Лист2!$AV214</f>
        <v>0</v>
      </c>
      <c r="CL72" s="17">
        <f>[1]Лист2!$AV68</f>
        <v>0</v>
      </c>
      <c r="CM72" s="18">
        <f>[1]Лист2!$AX214</f>
        <v>23</v>
      </c>
      <c r="CN72" s="17">
        <f>[1]Лист2!$AX68</f>
        <v>90625.13</v>
      </c>
      <c r="CO72" s="37"/>
    </row>
    <row r="73" spans="1:93" x14ac:dyDescent="0.25">
      <c r="A73" s="27">
        <f t="shared" si="15"/>
        <v>57</v>
      </c>
      <c r="B73" s="29" t="s">
        <v>54</v>
      </c>
      <c r="C73" s="17">
        <f t="shared" si="7"/>
        <v>1606917.32</v>
      </c>
      <c r="D73" s="17">
        <v>1106966.8600000001</v>
      </c>
      <c r="E73" s="18">
        <v>1184</v>
      </c>
      <c r="F73" s="17">
        <v>579993.94999999995</v>
      </c>
      <c r="G73" s="18">
        <v>58</v>
      </c>
      <c r="H73" s="17">
        <v>24501.86</v>
      </c>
      <c r="I73" s="18">
        <v>287</v>
      </c>
      <c r="J73" s="17">
        <v>502471.05</v>
      </c>
      <c r="K73" s="18">
        <v>53</v>
      </c>
      <c r="L73" s="17">
        <v>499950.46</v>
      </c>
      <c r="M73" s="18">
        <v>0</v>
      </c>
      <c r="N73" s="17">
        <v>0</v>
      </c>
      <c r="O73" s="18">
        <v>0</v>
      </c>
      <c r="P73" s="17">
        <v>0</v>
      </c>
      <c r="Q73" s="18">
        <v>0</v>
      </c>
      <c r="R73" s="17">
        <v>0</v>
      </c>
      <c r="S73" s="18">
        <v>0</v>
      </c>
      <c r="T73" s="17">
        <v>0</v>
      </c>
      <c r="U73" s="17">
        <f t="shared" si="4"/>
        <v>391938.29</v>
      </c>
      <c r="V73" s="17">
        <f t="shared" si="5"/>
        <v>304705.82</v>
      </c>
      <c r="W73" s="18">
        <f>[1]Лист2!$M215</f>
        <v>320</v>
      </c>
      <c r="X73" s="17">
        <f>[1]Лист2!$M69</f>
        <v>149813.38</v>
      </c>
      <c r="Y73" s="18">
        <f>[1]Лист2!$N215</f>
        <v>12</v>
      </c>
      <c r="Z73" s="17">
        <f>[1]Лист2!$N69</f>
        <v>5114.1499999999996</v>
      </c>
      <c r="AA73" s="18">
        <f>[1]Лист2!$O215</f>
        <v>77</v>
      </c>
      <c r="AB73" s="17">
        <f>[1]Лист2!$O69</f>
        <v>149778.29</v>
      </c>
      <c r="AC73" s="18">
        <f>[1]Лист2!$S215</f>
        <v>12</v>
      </c>
      <c r="AD73" s="17">
        <f>[1]Лист2!$S69</f>
        <v>87232.47</v>
      </c>
      <c r="AE73" s="18">
        <f>[1]Лист2!$P215</f>
        <v>0</v>
      </c>
      <c r="AF73" s="17">
        <f>[1]Лист2!$P69</f>
        <v>0</v>
      </c>
      <c r="AG73" s="18">
        <f>[1]Лист2!$Q215</f>
        <v>0</v>
      </c>
      <c r="AH73" s="17">
        <f>[1]Лист2!$Q69</f>
        <v>0</v>
      </c>
      <c r="AI73" s="18">
        <f>[1]Лист2!$R215</f>
        <v>0</v>
      </c>
      <c r="AJ73" s="17">
        <f>[1]Лист2!$R69</f>
        <v>0</v>
      </c>
      <c r="AK73" s="18">
        <f>[1]Лист2!$T215</f>
        <v>0</v>
      </c>
      <c r="AL73" s="17">
        <f>[1]Лист2!$T69</f>
        <v>0</v>
      </c>
      <c r="AM73" s="17">
        <f t="shared" si="8"/>
        <v>353599</v>
      </c>
      <c r="AN73" s="17">
        <f t="shared" si="9"/>
        <v>241574.66</v>
      </c>
      <c r="AO73" s="18">
        <f>[1]Лист2!$W215</f>
        <v>238</v>
      </c>
      <c r="AP73" s="17">
        <f>[1]Лист2!$W69</f>
        <v>119051.23</v>
      </c>
      <c r="AQ73" s="18">
        <f>[1]Лист2!$X215</f>
        <v>12</v>
      </c>
      <c r="AR73" s="17">
        <f>[1]Лист2!$X69</f>
        <v>5093.47</v>
      </c>
      <c r="AS73" s="18">
        <f>[1]Лист2!$Y215</f>
        <v>70</v>
      </c>
      <c r="AT73" s="17">
        <f>[1]Лист2!$Y69</f>
        <v>117429.96</v>
      </c>
      <c r="AU73" s="18">
        <f>[1]Лист2!$AC215</f>
        <v>9</v>
      </c>
      <c r="AV73" s="17">
        <f>[1]Лист2!$AC69</f>
        <v>112024.34</v>
      </c>
      <c r="AW73" s="18">
        <f>[1]Лист2!$Z215</f>
        <v>0</v>
      </c>
      <c r="AX73" s="17">
        <f>[1]Лист2!$Z69</f>
        <v>0</v>
      </c>
      <c r="AY73" s="18">
        <f>[1]Лист2!$AA215</f>
        <v>0</v>
      </c>
      <c r="AZ73" s="17">
        <f>[1]Лист2!$AA69</f>
        <v>0</v>
      </c>
      <c r="BA73" s="18">
        <f>[1]Лист2!$AB215</f>
        <v>0</v>
      </c>
      <c r="BB73" s="17">
        <f>[1]Лист2!$AB69</f>
        <v>0</v>
      </c>
      <c r="BC73" s="18">
        <f>[1]Лист2!$AD215</f>
        <v>0</v>
      </c>
      <c r="BD73" s="17">
        <f>[1]Лист2!$AD69</f>
        <v>0</v>
      </c>
      <c r="BE73" s="17">
        <f t="shared" si="10"/>
        <v>423442.07</v>
      </c>
      <c r="BF73" s="17">
        <f t="shared" si="11"/>
        <v>281048.7</v>
      </c>
      <c r="BG73" s="18">
        <f>[1]Лист2!$AG215</f>
        <v>306</v>
      </c>
      <c r="BH73" s="17">
        <f>[1]Лист2!$AG69</f>
        <v>153807.25</v>
      </c>
      <c r="BI73" s="18">
        <f>[1]Лист2!$AH215</f>
        <v>16</v>
      </c>
      <c r="BJ73" s="17">
        <f>[1]Лист2!$AH69</f>
        <v>6712.22</v>
      </c>
      <c r="BK73" s="18">
        <f>[1]Лист2!$AI215</f>
        <v>67</v>
      </c>
      <c r="BL73" s="17">
        <f>[1]Лист2!$AI69</f>
        <v>120529.23</v>
      </c>
      <c r="BM73" s="18">
        <f>[1]Лист2!$AM215</f>
        <v>15</v>
      </c>
      <c r="BN73" s="17">
        <f>[1]Лист2!$AM69</f>
        <v>142393.37</v>
      </c>
      <c r="BO73" s="18">
        <f>[1]Лист2!$AJ215</f>
        <v>0</v>
      </c>
      <c r="BP73" s="17">
        <f>[1]Лист2!$AJ69</f>
        <v>0</v>
      </c>
      <c r="BQ73" s="18">
        <f>[1]Лист2!$AK215</f>
        <v>0</v>
      </c>
      <c r="BR73" s="17">
        <f>[1]Лист2!$AK69</f>
        <v>0</v>
      </c>
      <c r="BS73" s="18">
        <f>[1]Лист2!$AL215</f>
        <v>0</v>
      </c>
      <c r="BT73" s="17">
        <f>[1]Лист2!$AL69</f>
        <v>0</v>
      </c>
      <c r="BU73" s="18">
        <f>[1]Лист2!$AN215</f>
        <v>0</v>
      </c>
      <c r="BV73" s="17">
        <f>[1]Лист2!$AN69</f>
        <v>0</v>
      </c>
      <c r="BW73" s="17">
        <f t="shared" si="12"/>
        <v>437937.96</v>
      </c>
      <c r="BX73" s="17">
        <f t="shared" si="13"/>
        <v>279637.68</v>
      </c>
      <c r="BY73" s="18">
        <f>[1]Лист2!$AQ215</f>
        <v>320</v>
      </c>
      <c r="BZ73" s="17">
        <f>[1]Лист2!$AQ69</f>
        <v>157322.09</v>
      </c>
      <c r="CA73" s="18">
        <f>[1]Лист2!$AR215</f>
        <v>18</v>
      </c>
      <c r="CB73" s="17">
        <f>[1]Лист2!$AR69</f>
        <v>7582.02</v>
      </c>
      <c r="CC73" s="18">
        <f>[1]Лист2!$AS215</f>
        <v>73</v>
      </c>
      <c r="CD73" s="17">
        <f>[1]Лист2!$AS69</f>
        <v>114733.57</v>
      </c>
      <c r="CE73" s="18">
        <f>[1]Лист2!$AW215</f>
        <v>17</v>
      </c>
      <c r="CF73" s="17">
        <f>[1]Лист2!$AW69</f>
        <v>158300.28</v>
      </c>
      <c r="CG73" s="18">
        <f>[1]Лист2!$AT215</f>
        <v>0</v>
      </c>
      <c r="CH73" s="17">
        <f>[1]Лист2!$AT69</f>
        <v>0</v>
      </c>
      <c r="CI73" s="18">
        <f>[1]Лист2!$AU215</f>
        <v>0</v>
      </c>
      <c r="CJ73" s="17">
        <f>[1]Лист2!$AU69</f>
        <v>0</v>
      </c>
      <c r="CK73" s="18">
        <f>[1]Лист2!$AV215</f>
        <v>0</v>
      </c>
      <c r="CL73" s="17">
        <f>[1]Лист2!$AV69</f>
        <v>0</v>
      </c>
      <c r="CM73" s="18">
        <f>[1]Лист2!$AX215</f>
        <v>0</v>
      </c>
      <c r="CN73" s="17">
        <f>[1]Лист2!$AX69</f>
        <v>0</v>
      </c>
      <c r="CO73" s="37"/>
    </row>
    <row r="74" spans="1:93" x14ac:dyDescent="0.25">
      <c r="A74" s="27">
        <f t="shared" si="15"/>
        <v>58</v>
      </c>
      <c r="B74" s="29" t="s">
        <v>138</v>
      </c>
      <c r="C74" s="17">
        <f t="shared" si="7"/>
        <v>67665.070000000007</v>
      </c>
      <c r="D74" s="17">
        <v>67665.070000000007</v>
      </c>
      <c r="E74" s="18">
        <v>21</v>
      </c>
      <c r="F74" s="17">
        <v>6677.17</v>
      </c>
      <c r="G74" s="18">
        <v>6</v>
      </c>
      <c r="H74" s="17">
        <v>1951.06</v>
      </c>
      <c r="I74" s="18">
        <v>65</v>
      </c>
      <c r="J74" s="17">
        <v>59036.84</v>
      </c>
      <c r="K74" s="18">
        <v>0</v>
      </c>
      <c r="L74" s="17">
        <v>0</v>
      </c>
      <c r="M74" s="18">
        <v>0</v>
      </c>
      <c r="N74" s="17">
        <v>0</v>
      </c>
      <c r="O74" s="18">
        <v>0</v>
      </c>
      <c r="P74" s="17">
        <v>0</v>
      </c>
      <c r="Q74" s="18">
        <v>0</v>
      </c>
      <c r="R74" s="17">
        <v>0</v>
      </c>
      <c r="S74" s="18">
        <v>0</v>
      </c>
      <c r="T74" s="17">
        <v>0</v>
      </c>
      <c r="U74" s="17">
        <f t="shared" si="4"/>
        <v>30618.45</v>
      </c>
      <c r="V74" s="17">
        <f t="shared" si="5"/>
        <v>30618.45</v>
      </c>
      <c r="W74" s="18">
        <f>[1]Лист2!$M216</f>
        <v>6</v>
      </c>
      <c r="X74" s="17">
        <f>[1]Лист2!$M70</f>
        <v>4676.71</v>
      </c>
      <c r="Y74" s="18">
        <f>[1]Лист2!$N216</f>
        <v>2</v>
      </c>
      <c r="Z74" s="17">
        <f>[1]Лист2!$N70</f>
        <v>1012.4</v>
      </c>
      <c r="AA74" s="18">
        <f>[1]Лист2!$O216</f>
        <v>13</v>
      </c>
      <c r="AB74" s="17">
        <f>[1]Лист2!$O70</f>
        <v>24929.34</v>
      </c>
      <c r="AC74" s="18">
        <f>[1]Лист2!$S216</f>
        <v>0</v>
      </c>
      <c r="AD74" s="17">
        <f>[1]Лист2!$S70</f>
        <v>0</v>
      </c>
      <c r="AE74" s="18">
        <f>[1]Лист2!$P216</f>
        <v>0</v>
      </c>
      <c r="AF74" s="17">
        <f>[1]Лист2!$P70</f>
        <v>0</v>
      </c>
      <c r="AG74" s="18">
        <f>[1]Лист2!$Q216</f>
        <v>0</v>
      </c>
      <c r="AH74" s="17">
        <f>[1]Лист2!$Q70</f>
        <v>0</v>
      </c>
      <c r="AI74" s="18">
        <f>[1]Лист2!$R216</f>
        <v>0</v>
      </c>
      <c r="AJ74" s="17">
        <f>[1]Лист2!$R70</f>
        <v>0</v>
      </c>
      <c r="AK74" s="18">
        <f>[1]Лист2!$T216</f>
        <v>0</v>
      </c>
      <c r="AL74" s="17">
        <f>[1]Лист2!$T70</f>
        <v>0</v>
      </c>
      <c r="AM74" s="17">
        <f t="shared" si="8"/>
        <v>11161.42</v>
      </c>
      <c r="AN74" s="17">
        <f t="shared" si="9"/>
        <v>11161.42</v>
      </c>
      <c r="AO74" s="18">
        <f>[1]Лист2!$W216</f>
        <v>5</v>
      </c>
      <c r="AP74" s="17">
        <f>[1]Лист2!$W70</f>
        <v>666.82</v>
      </c>
      <c r="AQ74" s="18">
        <f>[1]Лист2!$X216</f>
        <v>0</v>
      </c>
      <c r="AR74" s="17">
        <f>[1]Лист2!$X70</f>
        <v>0</v>
      </c>
      <c r="AS74" s="18">
        <f>[1]Лист2!$Y216</f>
        <v>16</v>
      </c>
      <c r="AT74" s="17">
        <f>[1]Лист2!$Y70</f>
        <v>10494.6</v>
      </c>
      <c r="AU74" s="18">
        <f>[1]Лист2!$AC216</f>
        <v>0</v>
      </c>
      <c r="AV74" s="17">
        <f>[1]Лист2!$AC70</f>
        <v>0</v>
      </c>
      <c r="AW74" s="18">
        <f>[1]Лист2!$Z216</f>
        <v>0</v>
      </c>
      <c r="AX74" s="17">
        <f>[1]Лист2!$Z70</f>
        <v>0</v>
      </c>
      <c r="AY74" s="18">
        <f>[1]Лист2!$AA216</f>
        <v>0</v>
      </c>
      <c r="AZ74" s="17">
        <f>[1]Лист2!$AA70</f>
        <v>0</v>
      </c>
      <c r="BA74" s="18">
        <f>[1]Лист2!$AB216</f>
        <v>0</v>
      </c>
      <c r="BB74" s="17">
        <f>[1]Лист2!$AB70</f>
        <v>0</v>
      </c>
      <c r="BC74" s="18">
        <f>[1]Лист2!$AD216</f>
        <v>0</v>
      </c>
      <c r="BD74" s="17">
        <f>[1]Лист2!$AD70</f>
        <v>0</v>
      </c>
      <c r="BE74" s="17">
        <f t="shared" si="10"/>
        <v>12942.6</v>
      </c>
      <c r="BF74" s="17">
        <f t="shared" si="11"/>
        <v>12942.6</v>
      </c>
      <c r="BG74" s="18">
        <f>[1]Лист2!$AG216</f>
        <v>5</v>
      </c>
      <c r="BH74" s="17">
        <f>[1]Лист2!$AG70</f>
        <v>666.82</v>
      </c>
      <c r="BI74" s="18">
        <f>[1]Лист2!$AH216</f>
        <v>2</v>
      </c>
      <c r="BJ74" s="17">
        <f>[1]Лист2!$AH70</f>
        <v>469.33</v>
      </c>
      <c r="BK74" s="18">
        <f>[1]Лист2!$AI216</f>
        <v>18</v>
      </c>
      <c r="BL74" s="17">
        <f>[1]Лист2!$AI70</f>
        <v>11806.45</v>
      </c>
      <c r="BM74" s="18">
        <f>[1]Лист2!$AM216</f>
        <v>0</v>
      </c>
      <c r="BN74" s="17">
        <f>[1]Лист2!$AM70</f>
        <v>0</v>
      </c>
      <c r="BO74" s="18">
        <f>[1]Лист2!$AJ216</f>
        <v>0</v>
      </c>
      <c r="BP74" s="17">
        <f>[1]Лист2!$AJ70</f>
        <v>0</v>
      </c>
      <c r="BQ74" s="18">
        <f>[1]Лист2!$AK216</f>
        <v>0</v>
      </c>
      <c r="BR74" s="17">
        <f>[1]Лист2!$AK70</f>
        <v>0</v>
      </c>
      <c r="BS74" s="18">
        <f>[1]Лист2!$AL216</f>
        <v>0</v>
      </c>
      <c r="BT74" s="17">
        <f>[1]Лист2!$AL70</f>
        <v>0</v>
      </c>
      <c r="BU74" s="18">
        <f>[1]Лист2!$AN216</f>
        <v>0</v>
      </c>
      <c r="BV74" s="17">
        <f>[1]Лист2!$AN70</f>
        <v>0</v>
      </c>
      <c r="BW74" s="17">
        <f t="shared" si="12"/>
        <v>12942.6</v>
      </c>
      <c r="BX74" s="17">
        <f t="shared" si="13"/>
        <v>12942.6</v>
      </c>
      <c r="BY74" s="18">
        <f>[1]Лист2!$AQ216</f>
        <v>5</v>
      </c>
      <c r="BZ74" s="17">
        <f>[1]Лист2!$AQ70</f>
        <v>666.82</v>
      </c>
      <c r="CA74" s="18">
        <f>[1]Лист2!$AR216</f>
        <v>2</v>
      </c>
      <c r="CB74" s="17">
        <f>[1]Лист2!$AR70</f>
        <v>469.33</v>
      </c>
      <c r="CC74" s="18">
        <f>[1]Лист2!$AS216</f>
        <v>18</v>
      </c>
      <c r="CD74" s="17">
        <f>[1]Лист2!$AS70</f>
        <v>11806.45</v>
      </c>
      <c r="CE74" s="18">
        <f>[1]Лист2!$AW216</f>
        <v>0</v>
      </c>
      <c r="CF74" s="17">
        <f>[1]Лист2!$AW70</f>
        <v>0</v>
      </c>
      <c r="CG74" s="18">
        <f>[1]Лист2!$AT216</f>
        <v>0</v>
      </c>
      <c r="CH74" s="17">
        <f>[1]Лист2!$AT70</f>
        <v>0</v>
      </c>
      <c r="CI74" s="18">
        <f>[1]Лист2!$AU216</f>
        <v>0</v>
      </c>
      <c r="CJ74" s="17">
        <f>[1]Лист2!$AU70</f>
        <v>0</v>
      </c>
      <c r="CK74" s="18">
        <f>[1]Лист2!$AV216</f>
        <v>0</v>
      </c>
      <c r="CL74" s="17">
        <f>[1]Лист2!$AV70</f>
        <v>0</v>
      </c>
      <c r="CM74" s="18">
        <f>[1]Лист2!$AX216</f>
        <v>0</v>
      </c>
      <c r="CN74" s="17">
        <f>[1]Лист2!$AX70</f>
        <v>0</v>
      </c>
      <c r="CO74" s="37"/>
    </row>
    <row r="75" spans="1:93" x14ac:dyDescent="0.25">
      <c r="A75" s="27">
        <f t="shared" si="15"/>
        <v>59</v>
      </c>
      <c r="B75" s="29" t="s">
        <v>139</v>
      </c>
      <c r="C75" s="17">
        <f t="shared" si="7"/>
        <v>248269.26</v>
      </c>
      <c r="D75" s="17">
        <v>248269.26</v>
      </c>
      <c r="E75" s="18">
        <v>656</v>
      </c>
      <c r="F75" s="17">
        <v>56659.62</v>
      </c>
      <c r="G75" s="18">
        <v>0</v>
      </c>
      <c r="H75" s="17">
        <v>0</v>
      </c>
      <c r="I75" s="18">
        <v>154</v>
      </c>
      <c r="J75" s="17">
        <v>191609.64</v>
      </c>
      <c r="K75" s="18">
        <v>0</v>
      </c>
      <c r="L75" s="17">
        <v>0</v>
      </c>
      <c r="M75" s="18">
        <v>0</v>
      </c>
      <c r="N75" s="17">
        <v>0</v>
      </c>
      <c r="O75" s="18">
        <v>0</v>
      </c>
      <c r="P75" s="17">
        <v>0</v>
      </c>
      <c r="Q75" s="18">
        <v>0</v>
      </c>
      <c r="R75" s="17">
        <v>0</v>
      </c>
      <c r="S75" s="18">
        <v>0</v>
      </c>
      <c r="T75" s="17">
        <v>0</v>
      </c>
      <c r="U75" s="17">
        <f t="shared" ref="U75:U138" si="16">V75+AD75+AF75+AL75</f>
        <v>109890</v>
      </c>
      <c r="V75" s="17">
        <f t="shared" ref="V75:V138" si="17">X75+Z75+AB75</f>
        <v>109890</v>
      </c>
      <c r="W75" s="18">
        <f>[1]Лист2!$M217</f>
        <v>73</v>
      </c>
      <c r="X75" s="17">
        <f>[1]Лист2!$M71</f>
        <v>16930</v>
      </c>
      <c r="Y75" s="18">
        <f>[1]Лист2!$N217</f>
        <v>0</v>
      </c>
      <c r="Z75" s="17">
        <f>[1]Лист2!$N71</f>
        <v>0</v>
      </c>
      <c r="AA75" s="18">
        <f>[1]Лист2!$O217</f>
        <v>53</v>
      </c>
      <c r="AB75" s="17">
        <f>[1]Лист2!$O71</f>
        <v>92960</v>
      </c>
      <c r="AC75" s="18">
        <f>[1]Лист2!$S217</f>
        <v>0</v>
      </c>
      <c r="AD75" s="17">
        <f>[1]Лист2!$S71</f>
        <v>0</v>
      </c>
      <c r="AE75" s="18">
        <f>[1]Лист2!$P217</f>
        <v>0</v>
      </c>
      <c r="AF75" s="17">
        <f>[1]Лист2!$P71</f>
        <v>0</v>
      </c>
      <c r="AG75" s="18">
        <f>[1]Лист2!$Q217</f>
        <v>0</v>
      </c>
      <c r="AH75" s="17">
        <f>[1]Лист2!$Q71</f>
        <v>0</v>
      </c>
      <c r="AI75" s="18">
        <f>[1]Лист2!$R217</f>
        <v>0</v>
      </c>
      <c r="AJ75" s="17">
        <f>[1]Лист2!$R71</f>
        <v>0</v>
      </c>
      <c r="AK75" s="18">
        <f>[1]Лист2!$T217</f>
        <v>0</v>
      </c>
      <c r="AL75" s="17">
        <f>[1]Лист2!$T71</f>
        <v>0</v>
      </c>
      <c r="AM75" s="17">
        <f t="shared" si="8"/>
        <v>111540.05</v>
      </c>
      <c r="AN75" s="17">
        <f t="shared" si="9"/>
        <v>111540.05</v>
      </c>
      <c r="AO75" s="18">
        <f>[1]Лист2!$W217</f>
        <v>515</v>
      </c>
      <c r="AP75" s="17">
        <f>[1]Лист2!$W71</f>
        <v>23049.47</v>
      </c>
      <c r="AQ75" s="18">
        <f>[1]Лист2!$X217</f>
        <v>0</v>
      </c>
      <c r="AR75" s="17">
        <f>[1]Лист2!$X71</f>
        <v>0</v>
      </c>
      <c r="AS75" s="18">
        <f>[1]Лист2!$Y217</f>
        <v>74</v>
      </c>
      <c r="AT75" s="17">
        <f>[1]Лист2!$Y71</f>
        <v>88490.58</v>
      </c>
      <c r="AU75" s="18">
        <f>[1]Лист2!$AC217</f>
        <v>0</v>
      </c>
      <c r="AV75" s="17">
        <f>[1]Лист2!$AC71</f>
        <v>0</v>
      </c>
      <c r="AW75" s="18">
        <f>[1]Лист2!$Z217</f>
        <v>0</v>
      </c>
      <c r="AX75" s="17">
        <f>[1]Лист2!$Z71</f>
        <v>0</v>
      </c>
      <c r="AY75" s="18">
        <f>[1]Лист2!$AA217</f>
        <v>0</v>
      </c>
      <c r="AZ75" s="17">
        <f>[1]Лист2!$AA71</f>
        <v>0</v>
      </c>
      <c r="BA75" s="18">
        <f>[1]Лист2!$AB217</f>
        <v>0</v>
      </c>
      <c r="BB75" s="17">
        <f>[1]Лист2!$AB71</f>
        <v>0</v>
      </c>
      <c r="BC75" s="18">
        <f>[1]Лист2!$AD217</f>
        <v>0</v>
      </c>
      <c r="BD75" s="17">
        <f>[1]Лист2!$AD71</f>
        <v>0</v>
      </c>
      <c r="BE75" s="17">
        <f t="shared" si="10"/>
        <v>20930</v>
      </c>
      <c r="BF75" s="17">
        <f t="shared" si="11"/>
        <v>20930</v>
      </c>
      <c r="BG75" s="18">
        <f>[1]Лист2!$AG217</f>
        <v>63</v>
      </c>
      <c r="BH75" s="17">
        <f>[1]Лист2!$AG71</f>
        <v>15930</v>
      </c>
      <c r="BI75" s="18">
        <f>[1]Лист2!$AH217</f>
        <v>0</v>
      </c>
      <c r="BJ75" s="17">
        <f>[1]Лист2!$AH71</f>
        <v>0</v>
      </c>
      <c r="BK75" s="18">
        <f>[1]Лист2!$AI217</f>
        <v>14</v>
      </c>
      <c r="BL75" s="17">
        <f>[1]Лист2!$AI71</f>
        <v>5000</v>
      </c>
      <c r="BM75" s="18">
        <f>[1]Лист2!$AM217</f>
        <v>0</v>
      </c>
      <c r="BN75" s="17">
        <f>[1]Лист2!$AM71</f>
        <v>0</v>
      </c>
      <c r="BO75" s="18">
        <f>[1]Лист2!$AJ217</f>
        <v>0</v>
      </c>
      <c r="BP75" s="17">
        <f>[1]Лист2!$AJ71</f>
        <v>0</v>
      </c>
      <c r="BQ75" s="18">
        <f>[1]Лист2!$AK217</f>
        <v>0</v>
      </c>
      <c r="BR75" s="17">
        <f>[1]Лист2!$AK71</f>
        <v>0</v>
      </c>
      <c r="BS75" s="18">
        <f>[1]Лист2!$AL217</f>
        <v>0</v>
      </c>
      <c r="BT75" s="17">
        <f>[1]Лист2!$AL71</f>
        <v>0</v>
      </c>
      <c r="BU75" s="18">
        <f>[1]Лист2!$AN217</f>
        <v>0</v>
      </c>
      <c r="BV75" s="17">
        <f>[1]Лист2!$AN71</f>
        <v>0</v>
      </c>
      <c r="BW75" s="17">
        <f t="shared" si="12"/>
        <v>5909.21</v>
      </c>
      <c r="BX75" s="17">
        <f t="shared" si="13"/>
        <v>5909.21</v>
      </c>
      <c r="BY75" s="18">
        <f>[1]Лист2!$AQ217</f>
        <v>5</v>
      </c>
      <c r="BZ75" s="17">
        <f>[1]Лист2!$AQ71</f>
        <v>750.15</v>
      </c>
      <c r="CA75" s="18">
        <f>[1]Лист2!$AR217</f>
        <v>0</v>
      </c>
      <c r="CB75" s="17">
        <f>[1]Лист2!$AR71</f>
        <v>0</v>
      </c>
      <c r="CC75" s="18">
        <f>[1]Лист2!$AS217</f>
        <v>13</v>
      </c>
      <c r="CD75" s="17">
        <f>[1]Лист2!$AS71</f>
        <v>5159.0600000000004</v>
      </c>
      <c r="CE75" s="18">
        <f>[1]Лист2!$AW217</f>
        <v>0</v>
      </c>
      <c r="CF75" s="17">
        <f>[1]Лист2!$AW71</f>
        <v>0</v>
      </c>
      <c r="CG75" s="18">
        <f>[1]Лист2!$AT217</f>
        <v>0</v>
      </c>
      <c r="CH75" s="17">
        <f>[1]Лист2!$AT71</f>
        <v>0</v>
      </c>
      <c r="CI75" s="18">
        <f>[1]Лист2!$AU217</f>
        <v>0</v>
      </c>
      <c r="CJ75" s="17">
        <f>[1]Лист2!$AU71</f>
        <v>0</v>
      </c>
      <c r="CK75" s="18">
        <f>[1]Лист2!$AV217</f>
        <v>0</v>
      </c>
      <c r="CL75" s="17">
        <f>[1]Лист2!$AV71</f>
        <v>0</v>
      </c>
      <c r="CM75" s="18">
        <f>[1]Лист2!$AX217</f>
        <v>0</v>
      </c>
      <c r="CN75" s="17">
        <f>[1]Лист2!$AX71</f>
        <v>0</v>
      </c>
      <c r="CO75" s="37"/>
    </row>
    <row r="76" spans="1:93" x14ac:dyDescent="0.25">
      <c r="A76" s="27"/>
      <c r="B76" s="54" t="s">
        <v>55</v>
      </c>
      <c r="C76" s="17">
        <f t="shared" ref="C76:C139" si="18">D76+L76+N76+T76</f>
        <v>0</v>
      </c>
      <c r="D76" s="17">
        <v>0</v>
      </c>
      <c r="E76" s="18">
        <v>0</v>
      </c>
      <c r="F76" s="17">
        <v>0</v>
      </c>
      <c r="G76" s="18">
        <v>0</v>
      </c>
      <c r="H76" s="17">
        <v>0</v>
      </c>
      <c r="I76" s="18">
        <v>0</v>
      </c>
      <c r="J76" s="17">
        <v>0</v>
      </c>
      <c r="K76" s="18">
        <v>0</v>
      </c>
      <c r="L76" s="17">
        <v>0</v>
      </c>
      <c r="M76" s="18">
        <v>0</v>
      </c>
      <c r="N76" s="17">
        <v>0</v>
      </c>
      <c r="O76" s="18">
        <v>0</v>
      </c>
      <c r="P76" s="17">
        <v>0</v>
      </c>
      <c r="Q76" s="18">
        <v>0</v>
      </c>
      <c r="R76" s="17">
        <v>0</v>
      </c>
      <c r="S76" s="18">
        <v>0</v>
      </c>
      <c r="T76" s="17">
        <v>0</v>
      </c>
      <c r="U76" s="17">
        <f t="shared" si="16"/>
        <v>0</v>
      </c>
      <c r="V76" s="17">
        <f t="shared" si="17"/>
        <v>0</v>
      </c>
      <c r="W76" s="18">
        <f>[1]Лист2!$M218</f>
        <v>0</v>
      </c>
      <c r="X76" s="17">
        <f>[1]Лист2!$M72</f>
        <v>0</v>
      </c>
      <c r="Y76" s="18">
        <f>[1]Лист2!$N218</f>
        <v>0</v>
      </c>
      <c r="Z76" s="17">
        <f>[1]Лист2!$N72</f>
        <v>0</v>
      </c>
      <c r="AA76" s="18">
        <f>[1]Лист2!$O218</f>
        <v>0</v>
      </c>
      <c r="AB76" s="17">
        <f>[1]Лист2!$O72</f>
        <v>0</v>
      </c>
      <c r="AC76" s="18">
        <f>[1]Лист2!$S218</f>
        <v>0</v>
      </c>
      <c r="AD76" s="17">
        <f>[1]Лист2!$S72</f>
        <v>0</v>
      </c>
      <c r="AE76" s="18">
        <f>[1]Лист2!$P218</f>
        <v>0</v>
      </c>
      <c r="AF76" s="17">
        <f>[1]Лист2!$P72</f>
        <v>0</v>
      </c>
      <c r="AG76" s="18">
        <f>[1]Лист2!$Q218</f>
        <v>0</v>
      </c>
      <c r="AH76" s="17">
        <f>[1]Лист2!$Q72</f>
        <v>0</v>
      </c>
      <c r="AI76" s="18">
        <f>[1]Лист2!$R218</f>
        <v>0</v>
      </c>
      <c r="AJ76" s="17">
        <f>[1]Лист2!$R72</f>
        <v>0</v>
      </c>
      <c r="AK76" s="18">
        <f>[1]Лист2!$T218</f>
        <v>0</v>
      </c>
      <c r="AL76" s="17">
        <f>[1]Лист2!$T72</f>
        <v>0</v>
      </c>
      <c r="AM76" s="17">
        <f t="shared" ref="AM76:AM139" si="19">AN76+AV76+AX76+BD76</f>
        <v>0</v>
      </c>
      <c r="AN76" s="17">
        <f t="shared" ref="AN76:AN139" si="20">AP76+AR76+AT76</f>
        <v>0</v>
      </c>
      <c r="AO76" s="18">
        <f>[1]Лист2!$W218</f>
        <v>0</v>
      </c>
      <c r="AP76" s="17">
        <f>[1]Лист2!$W72</f>
        <v>0</v>
      </c>
      <c r="AQ76" s="18">
        <f>[1]Лист2!$X218</f>
        <v>0</v>
      </c>
      <c r="AR76" s="17">
        <f>[1]Лист2!$X72</f>
        <v>0</v>
      </c>
      <c r="AS76" s="18">
        <f>[1]Лист2!$Y218</f>
        <v>0</v>
      </c>
      <c r="AT76" s="17">
        <f>[1]Лист2!$Y72</f>
        <v>0</v>
      </c>
      <c r="AU76" s="18">
        <f>[1]Лист2!$AC218</f>
        <v>0</v>
      </c>
      <c r="AV76" s="17">
        <f>[1]Лист2!$AC72</f>
        <v>0</v>
      </c>
      <c r="AW76" s="18">
        <f>[1]Лист2!$Z218</f>
        <v>0</v>
      </c>
      <c r="AX76" s="17">
        <f>[1]Лист2!$Z72</f>
        <v>0</v>
      </c>
      <c r="AY76" s="18">
        <f>[1]Лист2!$AA218</f>
        <v>0</v>
      </c>
      <c r="AZ76" s="17">
        <f>[1]Лист2!$AA72</f>
        <v>0</v>
      </c>
      <c r="BA76" s="18">
        <f>[1]Лист2!$AB218</f>
        <v>0</v>
      </c>
      <c r="BB76" s="17">
        <f>[1]Лист2!$AB72</f>
        <v>0</v>
      </c>
      <c r="BC76" s="18">
        <f>[1]Лист2!$AD218</f>
        <v>0</v>
      </c>
      <c r="BD76" s="17">
        <f>[1]Лист2!$AD72</f>
        <v>0</v>
      </c>
      <c r="BE76" s="17">
        <f t="shared" ref="BE76:BE139" si="21">BF76+BN76+BP76+BV76</f>
        <v>0</v>
      </c>
      <c r="BF76" s="17">
        <f t="shared" ref="BF76:BF139" si="22">BH76+BJ76+BL76</f>
        <v>0</v>
      </c>
      <c r="BG76" s="18">
        <f>[1]Лист2!$AG218</f>
        <v>0</v>
      </c>
      <c r="BH76" s="17">
        <f>[1]Лист2!$AG72</f>
        <v>0</v>
      </c>
      <c r="BI76" s="18">
        <f>[1]Лист2!$AH218</f>
        <v>0</v>
      </c>
      <c r="BJ76" s="17">
        <f>[1]Лист2!$AH72</f>
        <v>0</v>
      </c>
      <c r="BK76" s="18">
        <f>[1]Лист2!$AI218</f>
        <v>0</v>
      </c>
      <c r="BL76" s="17">
        <f>[1]Лист2!$AI72</f>
        <v>0</v>
      </c>
      <c r="BM76" s="18">
        <f>[1]Лист2!$AM218</f>
        <v>0</v>
      </c>
      <c r="BN76" s="17">
        <f>[1]Лист2!$AM72</f>
        <v>0</v>
      </c>
      <c r="BO76" s="18">
        <f>[1]Лист2!$AJ218</f>
        <v>0</v>
      </c>
      <c r="BP76" s="17">
        <f>[1]Лист2!$AJ72</f>
        <v>0</v>
      </c>
      <c r="BQ76" s="18">
        <f>[1]Лист2!$AK218</f>
        <v>0</v>
      </c>
      <c r="BR76" s="17">
        <f>[1]Лист2!$AK72</f>
        <v>0</v>
      </c>
      <c r="BS76" s="18">
        <f>[1]Лист2!$AL218</f>
        <v>0</v>
      </c>
      <c r="BT76" s="17">
        <f>[1]Лист2!$AL72</f>
        <v>0</v>
      </c>
      <c r="BU76" s="18">
        <f>[1]Лист2!$AN218</f>
        <v>0</v>
      </c>
      <c r="BV76" s="17">
        <f>[1]Лист2!$AN72</f>
        <v>0</v>
      </c>
      <c r="BW76" s="17">
        <f t="shared" ref="BW76:BW139" si="23">BX76+CF76+CH76+CN76</f>
        <v>0</v>
      </c>
      <c r="BX76" s="17">
        <f t="shared" ref="BX76:BX139" si="24">BZ76+CB76+CD76</f>
        <v>0</v>
      </c>
      <c r="BY76" s="18">
        <f>[1]Лист2!$AQ218</f>
        <v>0</v>
      </c>
      <c r="BZ76" s="17">
        <f>[1]Лист2!$AQ72</f>
        <v>0</v>
      </c>
      <c r="CA76" s="18">
        <f>[1]Лист2!$AR218</f>
        <v>0</v>
      </c>
      <c r="CB76" s="17">
        <f>[1]Лист2!$AR72</f>
        <v>0</v>
      </c>
      <c r="CC76" s="18">
        <f>[1]Лист2!$AS218</f>
        <v>0</v>
      </c>
      <c r="CD76" s="17">
        <f>[1]Лист2!$AS72</f>
        <v>0</v>
      </c>
      <c r="CE76" s="18">
        <f>[1]Лист2!$AW218</f>
        <v>0</v>
      </c>
      <c r="CF76" s="17">
        <f>[1]Лист2!$AW72</f>
        <v>0</v>
      </c>
      <c r="CG76" s="18">
        <f>[1]Лист2!$AT218</f>
        <v>0</v>
      </c>
      <c r="CH76" s="17">
        <f>[1]Лист2!$AT72</f>
        <v>0</v>
      </c>
      <c r="CI76" s="18">
        <f>[1]Лист2!$AU218</f>
        <v>0</v>
      </c>
      <c r="CJ76" s="17">
        <f>[1]Лист2!$AU72</f>
        <v>0</v>
      </c>
      <c r="CK76" s="18">
        <f>[1]Лист2!$AV218</f>
        <v>0</v>
      </c>
      <c r="CL76" s="17">
        <f>[1]Лист2!$AV72</f>
        <v>0</v>
      </c>
      <c r="CM76" s="18">
        <f>[1]Лист2!$AX218</f>
        <v>0</v>
      </c>
      <c r="CN76" s="17">
        <f>[1]Лист2!$AX72</f>
        <v>0</v>
      </c>
      <c r="CO76" s="37"/>
    </row>
    <row r="77" spans="1:93" ht="30" x14ac:dyDescent="0.25">
      <c r="A77" s="27">
        <f>1+A75</f>
        <v>60</v>
      </c>
      <c r="B77" s="29" t="s">
        <v>56</v>
      </c>
      <c r="C77" s="17">
        <f t="shared" si="18"/>
        <v>49081492.280000001</v>
      </c>
      <c r="D77" s="17">
        <v>25767680.899999999</v>
      </c>
      <c r="E77" s="18">
        <v>19101</v>
      </c>
      <c r="F77" s="17">
        <v>10669628.119999999</v>
      </c>
      <c r="G77" s="18">
        <v>3905</v>
      </c>
      <c r="H77" s="17">
        <v>1744193.35</v>
      </c>
      <c r="I77" s="18">
        <v>8709</v>
      </c>
      <c r="J77" s="17">
        <v>13353859.43</v>
      </c>
      <c r="K77" s="18">
        <v>396</v>
      </c>
      <c r="L77" s="17">
        <v>4327061.17</v>
      </c>
      <c r="M77" s="18">
        <v>834</v>
      </c>
      <c r="N77" s="17">
        <v>13052887.93</v>
      </c>
      <c r="O77" s="18">
        <v>0</v>
      </c>
      <c r="P77" s="17">
        <v>0</v>
      </c>
      <c r="Q77" s="18">
        <v>0</v>
      </c>
      <c r="R77" s="17">
        <v>0</v>
      </c>
      <c r="S77" s="18">
        <v>2765</v>
      </c>
      <c r="T77" s="17">
        <v>5933862.2800000003</v>
      </c>
      <c r="U77" s="17">
        <f t="shared" si="16"/>
        <v>13763409.609999999</v>
      </c>
      <c r="V77" s="17">
        <f t="shared" si="17"/>
        <v>6787541.75</v>
      </c>
      <c r="W77" s="18">
        <f>[1]Лист2!$M219</f>
        <v>3712</v>
      </c>
      <c r="X77" s="17">
        <f>[1]Лист2!$M73</f>
        <v>3029653.79</v>
      </c>
      <c r="Y77" s="18">
        <f>[1]Лист2!$N219</f>
        <v>696</v>
      </c>
      <c r="Z77" s="17">
        <f>[1]Лист2!$N73</f>
        <v>323270.01</v>
      </c>
      <c r="AA77" s="18">
        <f>[1]Лист2!$O219</f>
        <v>1593</v>
      </c>
      <c r="AB77" s="17">
        <f>[1]Лист2!$O73</f>
        <v>3434617.95</v>
      </c>
      <c r="AC77" s="18">
        <f>[1]Лист2!$S219</f>
        <v>102</v>
      </c>
      <c r="AD77" s="17">
        <f>[1]Лист2!$S73</f>
        <v>1035568.07</v>
      </c>
      <c r="AE77" s="18">
        <f>[1]Лист2!$P219</f>
        <v>264</v>
      </c>
      <c r="AF77" s="17">
        <f>[1]Лист2!$P73</f>
        <v>4501898.6399999997</v>
      </c>
      <c r="AG77" s="18">
        <f>[1]Лист2!$Q219</f>
        <v>0</v>
      </c>
      <c r="AH77" s="17">
        <f>[1]Лист2!$Q73</f>
        <v>0</v>
      </c>
      <c r="AI77" s="18">
        <f>[1]Лист2!$R219</f>
        <v>0</v>
      </c>
      <c r="AJ77" s="17">
        <f>[1]Лист2!$R73</f>
        <v>0</v>
      </c>
      <c r="AK77" s="18">
        <f>[1]Лист2!$T219</f>
        <v>676</v>
      </c>
      <c r="AL77" s="17">
        <f>[1]Лист2!$T73</f>
        <v>1438401.15</v>
      </c>
      <c r="AM77" s="17">
        <f t="shared" si="19"/>
        <v>12609673.48</v>
      </c>
      <c r="AN77" s="17">
        <f t="shared" si="20"/>
        <v>6701610.7599999998</v>
      </c>
      <c r="AO77" s="18">
        <f>[1]Лист2!$W219</f>
        <v>5297</v>
      </c>
      <c r="AP77" s="17">
        <f>[1]Лист2!$W73</f>
        <v>2790681.75</v>
      </c>
      <c r="AQ77" s="18">
        <f>[1]Лист2!$X219</f>
        <v>1171</v>
      </c>
      <c r="AR77" s="17">
        <f>[1]Лист2!$X73</f>
        <v>510372.82</v>
      </c>
      <c r="AS77" s="18">
        <f>[1]Лист2!$Y219</f>
        <v>2356</v>
      </c>
      <c r="AT77" s="17">
        <f>[1]Лист2!$Y73</f>
        <v>3400556.19</v>
      </c>
      <c r="AU77" s="18">
        <f>[1]Лист2!$AC219</f>
        <v>99</v>
      </c>
      <c r="AV77" s="17">
        <f>[1]Лист2!$AC73</f>
        <v>1106196.21</v>
      </c>
      <c r="AW77" s="18">
        <f>[1]Лист2!$Z219</f>
        <v>209</v>
      </c>
      <c r="AX77" s="17">
        <f>[1]Лист2!$Z73</f>
        <v>3322211.75</v>
      </c>
      <c r="AY77" s="18">
        <f>[1]Лист2!$AA219</f>
        <v>0</v>
      </c>
      <c r="AZ77" s="17">
        <f>[1]Лист2!$AA73</f>
        <v>0</v>
      </c>
      <c r="BA77" s="18">
        <f>[1]Лист2!$AB219</f>
        <v>0</v>
      </c>
      <c r="BB77" s="17">
        <f>[1]Лист2!$AB73</f>
        <v>0</v>
      </c>
      <c r="BC77" s="18">
        <f>[1]Лист2!$AD219</f>
        <v>691</v>
      </c>
      <c r="BD77" s="17">
        <f>[1]Лист2!$AD73</f>
        <v>1479654.76</v>
      </c>
      <c r="BE77" s="17">
        <f t="shared" si="21"/>
        <v>11796802.98</v>
      </c>
      <c r="BF77" s="17">
        <f t="shared" si="22"/>
        <v>6176051.6500000004</v>
      </c>
      <c r="BG77" s="18">
        <f>[1]Лист2!$AG219</f>
        <v>4988</v>
      </c>
      <c r="BH77" s="17">
        <f>[1]Лист2!$AG73</f>
        <v>2443258.9700000002</v>
      </c>
      <c r="BI77" s="18">
        <f>[1]Лист2!$AH219</f>
        <v>1001</v>
      </c>
      <c r="BJ77" s="17">
        <f>[1]Лист2!$AH73</f>
        <v>449293.38</v>
      </c>
      <c r="BK77" s="18">
        <f>[1]Лист2!$AI219</f>
        <v>2365</v>
      </c>
      <c r="BL77" s="17">
        <f>[1]Лист2!$AI73</f>
        <v>3283499.3</v>
      </c>
      <c r="BM77" s="18">
        <f>[1]Лист2!$AM219</f>
        <v>99</v>
      </c>
      <c r="BN77" s="17">
        <f>[1]Лист2!$AM73</f>
        <v>1114928.57</v>
      </c>
      <c r="BO77" s="18">
        <f>[1]Лист2!$AJ219</f>
        <v>209</v>
      </c>
      <c r="BP77" s="17">
        <f>[1]Лист2!$AJ73</f>
        <v>3033992.15</v>
      </c>
      <c r="BQ77" s="18">
        <f>[1]Лист2!$AK219</f>
        <v>0</v>
      </c>
      <c r="BR77" s="17">
        <f>[1]Лист2!$AK73</f>
        <v>0</v>
      </c>
      <c r="BS77" s="18">
        <f>[1]Лист2!$AL219</f>
        <v>0</v>
      </c>
      <c r="BT77" s="17">
        <f>[1]Лист2!$AL73</f>
        <v>0</v>
      </c>
      <c r="BU77" s="18">
        <f>[1]Лист2!$AN219</f>
        <v>691</v>
      </c>
      <c r="BV77" s="17">
        <f>[1]Лист2!$AN73</f>
        <v>1471830.61</v>
      </c>
      <c r="BW77" s="17">
        <f t="shared" si="23"/>
        <v>10911606.210000001</v>
      </c>
      <c r="BX77" s="17">
        <f t="shared" si="24"/>
        <v>6102476.7400000002</v>
      </c>
      <c r="BY77" s="18">
        <f>[1]Лист2!$AQ219</f>
        <v>5104</v>
      </c>
      <c r="BZ77" s="17">
        <f>[1]Лист2!$AQ73</f>
        <v>2406033.61</v>
      </c>
      <c r="CA77" s="18">
        <f>[1]Лист2!$AR219</f>
        <v>1037</v>
      </c>
      <c r="CB77" s="17">
        <f>[1]Лист2!$AR73</f>
        <v>461257.14</v>
      </c>
      <c r="CC77" s="18">
        <f>[1]Лист2!$AS219</f>
        <v>2395</v>
      </c>
      <c r="CD77" s="17">
        <f>[1]Лист2!$AS73</f>
        <v>3235185.99</v>
      </c>
      <c r="CE77" s="18">
        <f>[1]Лист2!$AW219</f>
        <v>96</v>
      </c>
      <c r="CF77" s="17">
        <f>[1]Лист2!$AW73</f>
        <v>1070368.32</v>
      </c>
      <c r="CG77" s="18">
        <f>[1]Лист2!$AT219</f>
        <v>152</v>
      </c>
      <c r="CH77" s="17">
        <f>[1]Лист2!$AT73</f>
        <v>2194785.39</v>
      </c>
      <c r="CI77" s="18">
        <f>[1]Лист2!$AU219</f>
        <v>0</v>
      </c>
      <c r="CJ77" s="17">
        <f>[1]Лист2!$AU73</f>
        <v>0</v>
      </c>
      <c r="CK77" s="18">
        <f>[1]Лист2!$AV219</f>
        <v>0</v>
      </c>
      <c r="CL77" s="17">
        <f>[1]Лист2!$AV73</f>
        <v>0</v>
      </c>
      <c r="CM77" s="18">
        <f>[1]Лист2!$AX219</f>
        <v>707</v>
      </c>
      <c r="CN77" s="17">
        <f>[1]Лист2!$AX73</f>
        <v>1543975.76</v>
      </c>
      <c r="CO77" s="37"/>
    </row>
    <row r="78" spans="1:93" x14ac:dyDescent="0.25">
      <c r="A78" s="27"/>
      <c r="B78" s="54" t="s">
        <v>57</v>
      </c>
      <c r="C78" s="17">
        <f t="shared" si="18"/>
        <v>0</v>
      </c>
      <c r="D78" s="17">
        <v>0</v>
      </c>
      <c r="E78" s="18">
        <v>0</v>
      </c>
      <c r="F78" s="17">
        <v>0</v>
      </c>
      <c r="G78" s="18">
        <v>0</v>
      </c>
      <c r="H78" s="17">
        <v>0</v>
      </c>
      <c r="I78" s="18">
        <v>0</v>
      </c>
      <c r="J78" s="17">
        <v>0</v>
      </c>
      <c r="K78" s="18">
        <v>0</v>
      </c>
      <c r="L78" s="17">
        <v>0</v>
      </c>
      <c r="M78" s="18">
        <v>0</v>
      </c>
      <c r="N78" s="17">
        <v>0</v>
      </c>
      <c r="O78" s="18">
        <v>0</v>
      </c>
      <c r="P78" s="17">
        <v>0</v>
      </c>
      <c r="Q78" s="18">
        <v>0</v>
      </c>
      <c r="R78" s="17">
        <v>0</v>
      </c>
      <c r="S78" s="18">
        <v>0</v>
      </c>
      <c r="T78" s="17">
        <v>0</v>
      </c>
      <c r="U78" s="17">
        <f t="shared" si="16"/>
        <v>0</v>
      </c>
      <c r="V78" s="17">
        <f t="shared" si="17"/>
        <v>0</v>
      </c>
      <c r="W78" s="18">
        <f>[1]Лист2!$M220</f>
        <v>0</v>
      </c>
      <c r="X78" s="17">
        <f>[1]Лист2!$M74</f>
        <v>0</v>
      </c>
      <c r="Y78" s="18">
        <f>[1]Лист2!$N220</f>
        <v>0</v>
      </c>
      <c r="Z78" s="17">
        <f>[1]Лист2!$N74</f>
        <v>0</v>
      </c>
      <c r="AA78" s="18">
        <f>[1]Лист2!$O220</f>
        <v>0</v>
      </c>
      <c r="AB78" s="17">
        <f>[1]Лист2!$O74</f>
        <v>0</v>
      </c>
      <c r="AC78" s="18">
        <f>[1]Лист2!$S220</f>
        <v>0</v>
      </c>
      <c r="AD78" s="17">
        <f>[1]Лист2!$S74</f>
        <v>0</v>
      </c>
      <c r="AE78" s="18">
        <f>[1]Лист2!$P220</f>
        <v>0</v>
      </c>
      <c r="AF78" s="17">
        <f>[1]Лист2!$P74</f>
        <v>0</v>
      </c>
      <c r="AG78" s="18">
        <f>[1]Лист2!$Q220</f>
        <v>0</v>
      </c>
      <c r="AH78" s="17">
        <f>[1]Лист2!$Q74</f>
        <v>0</v>
      </c>
      <c r="AI78" s="18">
        <f>[1]Лист2!$R220</f>
        <v>0</v>
      </c>
      <c r="AJ78" s="17">
        <f>[1]Лист2!$R74</f>
        <v>0</v>
      </c>
      <c r="AK78" s="18">
        <f>[1]Лист2!$T220</f>
        <v>0</v>
      </c>
      <c r="AL78" s="17">
        <f>[1]Лист2!$T74</f>
        <v>0</v>
      </c>
      <c r="AM78" s="17">
        <f t="shared" si="19"/>
        <v>0</v>
      </c>
      <c r="AN78" s="17">
        <f t="shared" si="20"/>
        <v>0</v>
      </c>
      <c r="AO78" s="18">
        <f>[1]Лист2!$W220</f>
        <v>0</v>
      </c>
      <c r="AP78" s="17">
        <f>[1]Лист2!$W74</f>
        <v>0</v>
      </c>
      <c r="AQ78" s="18">
        <f>[1]Лист2!$X220</f>
        <v>0</v>
      </c>
      <c r="AR78" s="17">
        <f>[1]Лист2!$X74</f>
        <v>0</v>
      </c>
      <c r="AS78" s="18">
        <f>[1]Лист2!$Y220</f>
        <v>0</v>
      </c>
      <c r="AT78" s="17">
        <f>[1]Лист2!$Y74</f>
        <v>0</v>
      </c>
      <c r="AU78" s="18">
        <f>[1]Лист2!$AC220</f>
        <v>0</v>
      </c>
      <c r="AV78" s="17">
        <f>[1]Лист2!$AC74</f>
        <v>0</v>
      </c>
      <c r="AW78" s="18">
        <f>[1]Лист2!$Z220</f>
        <v>0</v>
      </c>
      <c r="AX78" s="17">
        <f>[1]Лист2!$Z74</f>
        <v>0</v>
      </c>
      <c r="AY78" s="18">
        <f>[1]Лист2!$AA220</f>
        <v>0</v>
      </c>
      <c r="AZ78" s="17">
        <f>[1]Лист2!$AA74</f>
        <v>0</v>
      </c>
      <c r="BA78" s="18">
        <f>[1]Лист2!$AB220</f>
        <v>0</v>
      </c>
      <c r="BB78" s="17">
        <f>[1]Лист2!$AB74</f>
        <v>0</v>
      </c>
      <c r="BC78" s="18">
        <f>[1]Лист2!$AD220</f>
        <v>0</v>
      </c>
      <c r="BD78" s="17">
        <f>[1]Лист2!$AD74</f>
        <v>0</v>
      </c>
      <c r="BE78" s="17">
        <f t="shared" si="21"/>
        <v>0</v>
      </c>
      <c r="BF78" s="17">
        <f t="shared" si="22"/>
        <v>0</v>
      </c>
      <c r="BG78" s="18">
        <f>[1]Лист2!$AG220</f>
        <v>0</v>
      </c>
      <c r="BH78" s="17">
        <f>[1]Лист2!$AG74</f>
        <v>0</v>
      </c>
      <c r="BI78" s="18">
        <f>[1]Лист2!$AH220</f>
        <v>0</v>
      </c>
      <c r="BJ78" s="17">
        <f>[1]Лист2!$AH74</f>
        <v>0</v>
      </c>
      <c r="BK78" s="18">
        <f>[1]Лист2!$AI220</f>
        <v>0</v>
      </c>
      <c r="BL78" s="17">
        <f>[1]Лист2!$AI74</f>
        <v>0</v>
      </c>
      <c r="BM78" s="18">
        <f>[1]Лист2!$AM220</f>
        <v>0</v>
      </c>
      <c r="BN78" s="17">
        <f>[1]Лист2!$AM74</f>
        <v>0</v>
      </c>
      <c r="BO78" s="18">
        <f>[1]Лист2!$AJ220</f>
        <v>0</v>
      </c>
      <c r="BP78" s="17">
        <f>[1]Лист2!$AJ74</f>
        <v>0</v>
      </c>
      <c r="BQ78" s="18">
        <f>[1]Лист2!$AK220</f>
        <v>0</v>
      </c>
      <c r="BR78" s="17">
        <f>[1]Лист2!$AK74</f>
        <v>0</v>
      </c>
      <c r="BS78" s="18">
        <f>[1]Лист2!$AL220</f>
        <v>0</v>
      </c>
      <c r="BT78" s="17">
        <f>[1]Лист2!$AL74</f>
        <v>0</v>
      </c>
      <c r="BU78" s="18">
        <f>[1]Лист2!$AN220</f>
        <v>0</v>
      </c>
      <c r="BV78" s="17">
        <f>[1]Лист2!$AN74</f>
        <v>0</v>
      </c>
      <c r="BW78" s="17">
        <f t="shared" si="23"/>
        <v>0</v>
      </c>
      <c r="BX78" s="17">
        <f t="shared" si="24"/>
        <v>0</v>
      </c>
      <c r="BY78" s="18">
        <f>[1]Лист2!$AQ220</f>
        <v>0</v>
      </c>
      <c r="BZ78" s="17">
        <f>[1]Лист2!$AQ74</f>
        <v>0</v>
      </c>
      <c r="CA78" s="18">
        <f>[1]Лист2!$AR220</f>
        <v>0</v>
      </c>
      <c r="CB78" s="17">
        <f>[1]Лист2!$AR74</f>
        <v>0</v>
      </c>
      <c r="CC78" s="18">
        <f>[1]Лист2!$AS220</f>
        <v>0</v>
      </c>
      <c r="CD78" s="17">
        <f>[1]Лист2!$AS74</f>
        <v>0</v>
      </c>
      <c r="CE78" s="18">
        <f>[1]Лист2!$AW220</f>
        <v>0</v>
      </c>
      <c r="CF78" s="17">
        <f>[1]Лист2!$AW74</f>
        <v>0</v>
      </c>
      <c r="CG78" s="18">
        <f>[1]Лист2!$AT220</f>
        <v>0</v>
      </c>
      <c r="CH78" s="17">
        <f>[1]Лист2!$AT74</f>
        <v>0</v>
      </c>
      <c r="CI78" s="18">
        <f>[1]Лист2!$AU220</f>
        <v>0</v>
      </c>
      <c r="CJ78" s="17">
        <f>[1]Лист2!$AU74</f>
        <v>0</v>
      </c>
      <c r="CK78" s="18">
        <f>[1]Лист2!$AV220</f>
        <v>0</v>
      </c>
      <c r="CL78" s="17">
        <f>[1]Лист2!$AV74</f>
        <v>0</v>
      </c>
      <c r="CM78" s="18">
        <f>[1]Лист2!$AX220</f>
        <v>0</v>
      </c>
      <c r="CN78" s="17">
        <f>[1]Лист2!$AX74</f>
        <v>0</v>
      </c>
      <c r="CO78" s="37"/>
    </row>
    <row r="79" spans="1:93" x14ac:dyDescent="0.25">
      <c r="A79" s="27">
        <f>1+A77</f>
        <v>61</v>
      </c>
      <c r="B79" s="29" t="s">
        <v>58</v>
      </c>
      <c r="C79" s="17">
        <f t="shared" si="18"/>
        <v>41575589.159999996</v>
      </c>
      <c r="D79" s="17">
        <v>14500762.51</v>
      </c>
      <c r="E79" s="18">
        <v>18184</v>
      </c>
      <c r="F79" s="17">
        <v>5869784.6200000001</v>
      </c>
      <c r="G79" s="18">
        <v>2974</v>
      </c>
      <c r="H79" s="17">
        <v>1396731.02</v>
      </c>
      <c r="I79" s="18">
        <v>9400</v>
      </c>
      <c r="J79" s="17">
        <v>7234246.8700000001</v>
      </c>
      <c r="K79" s="18">
        <v>249</v>
      </c>
      <c r="L79" s="17">
        <v>3778580.88</v>
      </c>
      <c r="M79" s="18">
        <v>640</v>
      </c>
      <c r="N79" s="17">
        <v>14727818.1</v>
      </c>
      <c r="O79" s="18">
        <v>0</v>
      </c>
      <c r="P79" s="17">
        <v>0</v>
      </c>
      <c r="Q79" s="18">
        <v>0</v>
      </c>
      <c r="R79" s="17">
        <v>0</v>
      </c>
      <c r="S79" s="18">
        <v>2572</v>
      </c>
      <c r="T79" s="17">
        <v>8568427.6699999999</v>
      </c>
      <c r="U79" s="17">
        <f t="shared" si="16"/>
        <v>8527419.7300000004</v>
      </c>
      <c r="V79" s="17">
        <f t="shared" si="17"/>
        <v>3521518.79</v>
      </c>
      <c r="W79" s="18">
        <f>[1]Лист2!$M221</f>
        <v>3500</v>
      </c>
      <c r="X79" s="17">
        <f>[1]Лист2!$M75</f>
        <v>1024026.76</v>
      </c>
      <c r="Y79" s="18">
        <f>[1]Лист2!$N221</f>
        <v>752</v>
      </c>
      <c r="Z79" s="17">
        <f>[1]Лист2!$N75</f>
        <v>352264.73</v>
      </c>
      <c r="AA79" s="18">
        <f>[1]Лист2!$O221</f>
        <v>2100</v>
      </c>
      <c r="AB79" s="17">
        <f>[1]Лист2!$O75</f>
        <v>2145227.2999999998</v>
      </c>
      <c r="AC79" s="18">
        <f>[1]Лист2!$S221</f>
        <v>46</v>
      </c>
      <c r="AD79" s="17">
        <f>[1]Лист2!$S75</f>
        <v>589200.14</v>
      </c>
      <c r="AE79" s="18">
        <f>[1]Лист2!$P221</f>
        <v>145</v>
      </c>
      <c r="AF79" s="17">
        <f>[1]Лист2!$P75</f>
        <v>2531018.1</v>
      </c>
      <c r="AG79" s="18">
        <f>[1]Лист2!$Q221</f>
        <v>0</v>
      </c>
      <c r="AH79" s="17">
        <f>[1]Лист2!$Q75</f>
        <v>0</v>
      </c>
      <c r="AI79" s="18">
        <f>[1]Лист2!$R221</f>
        <v>0</v>
      </c>
      <c r="AJ79" s="17">
        <f>[1]Лист2!$R75</f>
        <v>0</v>
      </c>
      <c r="AK79" s="18">
        <f>[1]Лист2!$T221</f>
        <v>643</v>
      </c>
      <c r="AL79" s="17">
        <f>[1]Лист2!$T75</f>
        <v>1885682.7</v>
      </c>
      <c r="AM79" s="17">
        <f t="shared" si="19"/>
        <v>11279404.460000001</v>
      </c>
      <c r="AN79" s="17">
        <f t="shared" si="20"/>
        <v>4043831.72</v>
      </c>
      <c r="AO79" s="18">
        <f>[1]Лист2!$W221</f>
        <v>5584</v>
      </c>
      <c r="AP79" s="17">
        <f>[1]Лист2!$W75</f>
        <v>2227537.86</v>
      </c>
      <c r="AQ79" s="18">
        <f>[1]Лист2!$X221</f>
        <v>652</v>
      </c>
      <c r="AR79" s="17">
        <f>[1]Лист2!$X75</f>
        <v>312315.86</v>
      </c>
      <c r="AS79" s="18">
        <f>[1]Лист2!$Y221</f>
        <v>2100</v>
      </c>
      <c r="AT79" s="17">
        <f>[1]Лист2!$Y75</f>
        <v>1503978</v>
      </c>
      <c r="AU79" s="18">
        <f>[1]Лист2!$AC221</f>
        <v>67</v>
      </c>
      <c r="AV79" s="17">
        <f>[1]Лист2!$AC75</f>
        <v>1028016.61</v>
      </c>
      <c r="AW79" s="18">
        <f>[1]Лист2!$Z221</f>
        <v>185</v>
      </c>
      <c r="AX79" s="17">
        <f>[1]Лист2!$Z75</f>
        <v>4065600</v>
      </c>
      <c r="AY79" s="18">
        <f>[1]Лист2!$AA221</f>
        <v>0</v>
      </c>
      <c r="AZ79" s="17">
        <f>[1]Лист2!$AA75</f>
        <v>0</v>
      </c>
      <c r="BA79" s="18">
        <f>[1]Лист2!$AB221</f>
        <v>0</v>
      </c>
      <c r="BB79" s="17">
        <f>[1]Лист2!$AB75</f>
        <v>0</v>
      </c>
      <c r="BC79" s="18">
        <f>[1]Лист2!$AD221</f>
        <v>643</v>
      </c>
      <c r="BD79" s="17">
        <f>[1]Лист2!$AD75</f>
        <v>2141956.13</v>
      </c>
      <c r="BE79" s="17">
        <f t="shared" si="21"/>
        <v>10771053.25</v>
      </c>
      <c r="BF79" s="17">
        <f t="shared" si="22"/>
        <v>3422564.7</v>
      </c>
      <c r="BG79" s="18">
        <f>[1]Лист2!$AG221</f>
        <v>4300</v>
      </c>
      <c r="BH79" s="17">
        <f>[1]Лист2!$AG75</f>
        <v>1630600</v>
      </c>
      <c r="BI79" s="18">
        <f>[1]Лист2!$AH221</f>
        <v>670</v>
      </c>
      <c r="BJ79" s="17">
        <f>[1]Лист2!$AH75</f>
        <v>352150.43</v>
      </c>
      <c r="BK79" s="18">
        <f>[1]Лист2!$AI221</f>
        <v>1700</v>
      </c>
      <c r="BL79" s="17">
        <f>[1]Лист2!$AI75</f>
        <v>1439814.27</v>
      </c>
      <c r="BM79" s="18">
        <f>[1]Лист2!$AM221</f>
        <v>66</v>
      </c>
      <c r="BN79" s="17">
        <f>[1]Лист2!$AM75</f>
        <v>1012494.13</v>
      </c>
      <c r="BO79" s="18">
        <f>[1]Лист2!$AJ221</f>
        <v>155</v>
      </c>
      <c r="BP79" s="17">
        <f>[1]Лист2!$AJ75</f>
        <v>4065600</v>
      </c>
      <c r="BQ79" s="18">
        <f>[1]Лист2!$AK221</f>
        <v>0</v>
      </c>
      <c r="BR79" s="17">
        <f>[1]Лист2!$AK75</f>
        <v>0</v>
      </c>
      <c r="BS79" s="18">
        <f>[1]Лист2!$AL221</f>
        <v>0</v>
      </c>
      <c r="BT79" s="17">
        <f>[1]Лист2!$AL75</f>
        <v>0</v>
      </c>
      <c r="BU79" s="18">
        <f>[1]Лист2!$AN221</f>
        <v>643</v>
      </c>
      <c r="BV79" s="17">
        <f>[1]Лист2!$AN75</f>
        <v>2270394.42</v>
      </c>
      <c r="BW79" s="17">
        <f t="shared" si="23"/>
        <v>10997711.720000001</v>
      </c>
      <c r="BX79" s="17">
        <f t="shared" si="24"/>
        <v>3512847.3</v>
      </c>
      <c r="BY79" s="18">
        <f>[1]Лист2!$AQ221</f>
        <v>4800</v>
      </c>
      <c r="BZ79" s="17">
        <f>[1]Лист2!$AQ75</f>
        <v>987620</v>
      </c>
      <c r="CA79" s="18">
        <f>[1]Лист2!$AR221</f>
        <v>900</v>
      </c>
      <c r="CB79" s="17">
        <f>[1]Лист2!$AR75</f>
        <v>380000</v>
      </c>
      <c r="CC79" s="18">
        <f>[1]Лист2!$AS221</f>
        <v>3500</v>
      </c>
      <c r="CD79" s="17">
        <f>[1]Лист2!$AS75</f>
        <v>2145227.2999999998</v>
      </c>
      <c r="CE79" s="18">
        <f>[1]Лист2!$AW221</f>
        <v>70</v>
      </c>
      <c r="CF79" s="17">
        <f>[1]Лист2!$AW75</f>
        <v>1148870</v>
      </c>
      <c r="CG79" s="18">
        <f>[1]Лист2!$AT221</f>
        <v>155</v>
      </c>
      <c r="CH79" s="17">
        <f>[1]Лист2!$AT75</f>
        <v>4065600</v>
      </c>
      <c r="CI79" s="18">
        <f>[1]Лист2!$AU221</f>
        <v>0</v>
      </c>
      <c r="CJ79" s="17">
        <f>[1]Лист2!$AU75</f>
        <v>0</v>
      </c>
      <c r="CK79" s="18">
        <f>[1]Лист2!$AV221</f>
        <v>0</v>
      </c>
      <c r="CL79" s="17">
        <f>[1]Лист2!$AV75</f>
        <v>0</v>
      </c>
      <c r="CM79" s="18">
        <f>[1]Лист2!$AX221</f>
        <v>643</v>
      </c>
      <c r="CN79" s="17">
        <f>[1]Лист2!$AX75</f>
        <v>2270394.42</v>
      </c>
      <c r="CO79" s="37"/>
    </row>
    <row r="80" spans="1:93" x14ac:dyDescent="0.25">
      <c r="A80" s="27">
        <f>1+A79</f>
        <v>62</v>
      </c>
      <c r="B80" s="29" t="s">
        <v>140</v>
      </c>
      <c r="C80" s="17">
        <f t="shared" si="18"/>
        <v>339970.01</v>
      </c>
      <c r="D80" s="17">
        <v>275881.37</v>
      </c>
      <c r="E80" s="18">
        <v>70</v>
      </c>
      <c r="F80" s="17">
        <v>15856.45</v>
      </c>
      <c r="G80" s="18">
        <v>0</v>
      </c>
      <c r="H80" s="17">
        <v>0</v>
      </c>
      <c r="I80" s="18">
        <v>440</v>
      </c>
      <c r="J80" s="17">
        <v>260024.92</v>
      </c>
      <c r="K80" s="18">
        <v>12</v>
      </c>
      <c r="L80" s="17">
        <v>64088.639999999999</v>
      </c>
      <c r="M80" s="18">
        <v>0</v>
      </c>
      <c r="N80" s="17">
        <v>0</v>
      </c>
      <c r="O80" s="18">
        <v>0</v>
      </c>
      <c r="P80" s="17">
        <v>0</v>
      </c>
      <c r="Q80" s="18">
        <v>0</v>
      </c>
      <c r="R80" s="17">
        <v>0</v>
      </c>
      <c r="S80" s="18">
        <v>0</v>
      </c>
      <c r="T80" s="17">
        <v>0</v>
      </c>
      <c r="U80" s="17">
        <f t="shared" si="16"/>
        <v>0</v>
      </c>
      <c r="V80" s="17">
        <f t="shared" si="17"/>
        <v>0</v>
      </c>
      <c r="W80" s="18">
        <f>[1]Лист2!$M222</f>
        <v>0</v>
      </c>
      <c r="X80" s="17">
        <f>[1]Лист2!$M76</f>
        <v>0</v>
      </c>
      <c r="Y80" s="18">
        <f>[1]Лист2!$N222</f>
        <v>0</v>
      </c>
      <c r="Z80" s="17">
        <f>[1]Лист2!$N76</f>
        <v>0</v>
      </c>
      <c r="AA80" s="18">
        <f>[1]Лист2!$O222</f>
        <v>0</v>
      </c>
      <c r="AB80" s="17">
        <f>[1]Лист2!$O76</f>
        <v>0</v>
      </c>
      <c r="AC80" s="18">
        <f>[1]Лист2!$S222</f>
        <v>0</v>
      </c>
      <c r="AD80" s="17">
        <f>[1]Лист2!$S76</f>
        <v>0</v>
      </c>
      <c r="AE80" s="18">
        <f>[1]Лист2!$P222</f>
        <v>0</v>
      </c>
      <c r="AF80" s="17">
        <f>[1]Лист2!$P76</f>
        <v>0</v>
      </c>
      <c r="AG80" s="18">
        <f>[1]Лист2!$Q222</f>
        <v>0</v>
      </c>
      <c r="AH80" s="17">
        <f>[1]Лист2!$Q76</f>
        <v>0</v>
      </c>
      <c r="AI80" s="18">
        <f>[1]Лист2!$R222</f>
        <v>0</v>
      </c>
      <c r="AJ80" s="17">
        <f>[1]Лист2!$R76</f>
        <v>0</v>
      </c>
      <c r="AK80" s="18">
        <f>[1]Лист2!$T222</f>
        <v>0</v>
      </c>
      <c r="AL80" s="17">
        <f>[1]Лист2!$T76</f>
        <v>0</v>
      </c>
      <c r="AM80" s="17">
        <f t="shared" si="19"/>
        <v>117822.68</v>
      </c>
      <c r="AN80" s="17">
        <f t="shared" si="20"/>
        <v>91119.08</v>
      </c>
      <c r="AO80" s="18">
        <f>[1]Лист2!$W222</f>
        <v>35</v>
      </c>
      <c r="AP80" s="17">
        <f>[1]Лист2!$W76</f>
        <v>8014.6</v>
      </c>
      <c r="AQ80" s="18">
        <f>[1]Лист2!$X222</f>
        <v>0</v>
      </c>
      <c r="AR80" s="17">
        <f>[1]Лист2!$X76</f>
        <v>0</v>
      </c>
      <c r="AS80" s="18">
        <f>[1]Лист2!$Y222</f>
        <v>140</v>
      </c>
      <c r="AT80" s="17">
        <f>[1]Лист2!$Y76</f>
        <v>83104.479999999996</v>
      </c>
      <c r="AU80" s="18">
        <f>[1]Лист2!$AC222</f>
        <v>5</v>
      </c>
      <c r="AV80" s="17">
        <f>[1]Лист2!$AC76</f>
        <v>26703.599999999999</v>
      </c>
      <c r="AW80" s="18">
        <f>[1]Лист2!$Z222</f>
        <v>0</v>
      </c>
      <c r="AX80" s="17">
        <f>[1]Лист2!$Z76</f>
        <v>0</v>
      </c>
      <c r="AY80" s="18">
        <f>[1]Лист2!$AA222</f>
        <v>0</v>
      </c>
      <c r="AZ80" s="17">
        <f>[1]Лист2!$AA76</f>
        <v>0</v>
      </c>
      <c r="BA80" s="18">
        <f>[1]Лист2!$AB222</f>
        <v>0</v>
      </c>
      <c r="BB80" s="17">
        <f>[1]Лист2!$AB76</f>
        <v>0</v>
      </c>
      <c r="BC80" s="18">
        <f>[1]Лист2!$AD222</f>
        <v>0</v>
      </c>
      <c r="BD80" s="17">
        <f>[1]Лист2!$AD76</f>
        <v>0</v>
      </c>
      <c r="BE80" s="17">
        <f t="shared" si="21"/>
        <v>104074.03</v>
      </c>
      <c r="BF80" s="17">
        <f t="shared" si="22"/>
        <v>93392.59</v>
      </c>
      <c r="BG80" s="18">
        <f>[1]Лист2!$AG222</f>
        <v>20</v>
      </c>
      <c r="BH80" s="17">
        <f>[1]Лист2!$AG76</f>
        <v>4431.7</v>
      </c>
      <c r="BI80" s="18">
        <f>[1]Лист2!$AH222</f>
        <v>0</v>
      </c>
      <c r="BJ80" s="17">
        <f>[1]Лист2!$AH76</f>
        <v>0</v>
      </c>
      <c r="BK80" s="18">
        <f>[1]Лист2!$AI222</f>
        <v>150</v>
      </c>
      <c r="BL80" s="17">
        <f>[1]Лист2!$AI76</f>
        <v>88960.89</v>
      </c>
      <c r="BM80" s="18">
        <f>[1]Лист2!$AM222</f>
        <v>2</v>
      </c>
      <c r="BN80" s="17">
        <f>[1]Лист2!$AM76</f>
        <v>10681.44</v>
      </c>
      <c r="BO80" s="18">
        <f>[1]Лист2!$AJ222</f>
        <v>0</v>
      </c>
      <c r="BP80" s="17">
        <f>[1]Лист2!$AJ76</f>
        <v>0</v>
      </c>
      <c r="BQ80" s="18">
        <f>[1]Лист2!$AK222</f>
        <v>0</v>
      </c>
      <c r="BR80" s="17">
        <f>[1]Лист2!$AK76</f>
        <v>0</v>
      </c>
      <c r="BS80" s="18">
        <f>[1]Лист2!$AL222</f>
        <v>0</v>
      </c>
      <c r="BT80" s="17">
        <f>[1]Лист2!$AL76</f>
        <v>0</v>
      </c>
      <c r="BU80" s="18">
        <f>[1]Лист2!$AN222</f>
        <v>0</v>
      </c>
      <c r="BV80" s="17">
        <f>[1]Лист2!$AN76</f>
        <v>0</v>
      </c>
      <c r="BW80" s="17">
        <f t="shared" si="23"/>
        <v>118073.3</v>
      </c>
      <c r="BX80" s="17">
        <f t="shared" si="24"/>
        <v>91369.7</v>
      </c>
      <c r="BY80" s="18">
        <f>[1]Лист2!$AQ222</f>
        <v>15</v>
      </c>
      <c r="BZ80" s="17">
        <f>[1]Лист2!$AQ76</f>
        <v>3410.15</v>
      </c>
      <c r="CA80" s="18">
        <f>[1]Лист2!$AR222</f>
        <v>0</v>
      </c>
      <c r="CB80" s="17">
        <f>[1]Лист2!$AR76</f>
        <v>0</v>
      </c>
      <c r="CC80" s="18">
        <f>[1]Лист2!$AS222</f>
        <v>150</v>
      </c>
      <c r="CD80" s="17">
        <f>[1]Лист2!$AS76</f>
        <v>87959.55</v>
      </c>
      <c r="CE80" s="18">
        <f>[1]Лист2!$AW222</f>
        <v>5</v>
      </c>
      <c r="CF80" s="17">
        <f>[1]Лист2!$AW76</f>
        <v>26703.599999999999</v>
      </c>
      <c r="CG80" s="18">
        <f>[1]Лист2!$AT222</f>
        <v>0</v>
      </c>
      <c r="CH80" s="17">
        <f>[1]Лист2!$AT76</f>
        <v>0</v>
      </c>
      <c r="CI80" s="18">
        <f>[1]Лист2!$AU222</f>
        <v>0</v>
      </c>
      <c r="CJ80" s="17">
        <f>[1]Лист2!$AU76</f>
        <v>0</v>
      </c>
      <c r="CK80" s="18">
        <f>[1]Лист2!$AV222</f>
        <v>0</v>
      </c>
      <c r="CL80" s="17">
        <f>[1]Лист2!$AV76</f>
        <v>0</v>
      </c>
      <c r="CM80" s="18">
        <f>[1]Лист2!$AX222</f>
        <v>0</v>
      </c>
      <c r="CN80" s="17">
        <f>[1]Лист2!$AX76</f>
        <v>0</v>
      </c>
      <c r="CO80" s="37"/>
    </row>
    <row r="81" spans="1:93" x14ac:dyDescent="0.25">
      <c r="A81" s="27"/>
      <c r="B81" s="54" t="s">
        <v>59</v>
      </c>
      <c r="C81" s="17">
        <f t="shared" si="18"/>
        <v>0</v>
      </c>
      <c r="D81" s="17">
        <v>0</v>
      </c>
      <c r="E81" s="18">
        <v>0</v>
      </c>
      <c r="F81" s="17">
        <v>0</v>
      </c>
      <c r="G81" s="18">
        <v>0</v>
      </c>
      <c r="H81" s="17">
        <v>0</v>
      </c>
      <c r="I81" s="18">
        <v>0</v>
      </c>
      <c r="J81" s="17">
        <v>0</v>
      </c>
      <c r="K81" s="18">
        <v>0</v>
      </c>
      <c r="L81" s="17">
        <v>0</v>
      </c>
      <c r="M81" s="18">
        <v>0</v>
      </c>
      <c r="N81" s="17">
        <v>0</v>
      </c>
      <c r="O81" s="18">
        <v>0</v>
      </c>
      <c r="P81" s="17">
        <v>0</v>
      </c>
      <c r="Q81" s="18">
        <v>0</v>
      </c>
      <c r="R81" s="17">
        <v>0</v>
      </c>
      <c r="S81" s="18">
        <v>0</v>
      </c>
      <c r="T81" s="17">
        <v>0</v>
      </c>
      <c r="U81" s="17">
        <f t="shared" si="16"/>
        <v>0</v>
      </c>
      <c r="V81" s="17">
        <f t="shared" si="17"/>
        <v>0</v>
      </c>
      <c r="W81" s="18">
        <f>[1]Лист2!$M223</f>
        <v>0</v>
      </c>
      <c r="X81" s="17">
        <f>[1]Лист2!$M77</f>
        <v>0</v>
      </c>
      <c r="Y81" s="18">
        <f>[1]Лист2!$N223</f>
        <v>0</v>
      </c>
      <c r="Z81" s="17">
        <f>[1]Лист2!$N77</f>
        <v>0</v>
      </c>
      <c r="AA81" s="18">
        <f>[1]Лист2!$O223</f>
        <v>0</v>
      </c>
      <c r="AB81" s="17">
        <f>[1]Лист2!$O77</f>
        <v>0</v>
      </c>
      <c r="AC81" s="18">
        <f>[1]Лист2!$S223</f>
        <v>0</v>
      </c>
      <c r="AD81" s="17">
        <f>[1]Лист2!$S77</f>
        <v>0</v>
      </c>
      <c r="AE81" s="18">
        <f>[1]Лист2!$P223</f>
        <v>0</v>
      </c>
      <c r="AF81" s="17">
        <f>[1]Лист2!$P77</f>
        <v>0</v>
      </c>
      <c r="AG81" s="18">
        <f>[1]Лист2!$Q223</f>
        <v>0</v>
      </c>
      <c r="AH81" s="17">
        <f>[1]Лист2!$Q77</f>
        <v>0</v>
      </c>
      <c r="AI81" s="18">
        <f>[1]Лист2!$R223</f>
        <v>0</v>
      </c>
      <c r="AJ81" s="17">
        <f>[1]Лист2!$R77</f>
        <v>0</v>
      </c>
      <c r="AK81" s="18">
        <f>[1]Лист2!$T223</f>
        <v>0</v>
      </c>
      <c r="AL81" s="17">
        <f>[1]Лист2!$T77</f>
        <v>0</v>
      </c>
      <c r="AM81" s="17">
        <f t="shared" si="19"/>
        <v>0</v>
      </c>
      <c r="AN81" s="17">
        <f t="shared" si="20"/>
        <v>0</v>
      </c>
      <c r="AO81" s="18">
        <f>[1]Лист2!$W223</f>
        <v>0</v>
      </c>
      <c r="AP81" s="17">
        <f>[1]Лист2!$W77</f>
        <v>0</v>
      </c>
      <c r="AQ81" s="18">
        <f>[1]Лист2!$X223</f>
        <v>0</v>
      </c>
      <c r="AR81" s="17">
        <f>[1]Лист2!$X77</f>
        <v>0</v>
      </c>
      <c r="AS81" s="18">
        <f>[1]Лист2!$Y223</f>
        <v>0</v>
      </c>
      <c r="AT81" s="17">
        <f>[1]Лист2!$Y77</f>
        <v>0</v>
      </c>
      <c r="AU81" s="18">
        <f>[1]Лист2!$AC223</f>
        <v>0</v>
      </c>
      <c r="AV81" s="17">
        <f>[1]Лист2!$AC77</f>
        <v>0</v>
      </c>
      <c r="AW81" s="18">
        <f>[1]Лист2!$Z223</f>
        <v>0</v>
      </c>
      <c r="AX81" s="17">
        <f>[1]Лист2!$Z77</f>
        <v>0</v>
      </c>
      <c r="AY81" s="18">
        <f>[1]Лист2!$AA223</f>
        <v>0</v>
      </c>
      <c r="AZ81" s="17">
        <f>[1]Лист2!$AA77</f>
        <v>0</v>
      </c>
      <c r="BA81" s="18">
        <f>[1]Лист2!$AB223</f>
        <v>0</v>
      </c>
      <c r="BB81" s="17">
        <f>[1]Лист2!$AB77</f>
        <v>0</v>
      </c>
      <c r="BC81" s="18">
        <f>[1]Лист2!$AD223</f>
        <v>0</v>
      </c>
      <c r="BD81" s="17">
        <f>[1]Лист2!$AD77</f>
        <v>0</v>
      </c>
      <c r="BE81" s="17">
        <f t="shared" si="21"/>
        <v>0</v>
      </c>
      <c r="BF81" s="17">
        <f t="shared" si="22"/>
        <v>0</v>
      </c>
      <c r="BG81" s="18">
        <f>[1]Лист2!$AG223</f>
        <v>0</v>
      </c>
      <c r="BH81" s="17">
        <f>[1]Лист2!$AG77</f>
        <v>0</v>
      </c>
      <c r="BI81" s="18">
        <f>[1]Лист2!$AH223</f>
        <v>0</v>
      </c>
      <c r="BJ81" s="17">
        <f>[1]Лист2!$AH77</f>
        <v>0</v>
      </c>
      <c r="BK81" s="18">
        <f>[1]Лист2!$AI223</f>
        <v>0</v>
      </c>
      <c r="BL81" s="17">
        <f>[1]Лист2!$AI77</f>
        <v>0</v>
      </c>
      <c r="BM81" s="18">
        <f>[1]Лист2!$AM223</f>
        <v>0</v>
      </c>
      <c r="BN81" s="17">
        <f>[1]Лист2!$AM77</f>
        <v>0</v>
      </c>
      <c r="BO81" s="18">
        <f>[1]Лист2!$AJ223</f>
        <v>0</v>
      </c>
      <c r="BP81" s="17">
        <f>[1]Лист2!$AJ77</f>
        <v>0</v>
      </c>
      <c r="BQ81" s="18">
        <f>[1]Лист2!$AK223</f>
        <v>0</v>
      </c>
      <c r="BR81" s="17">
        <f>[1]Лист2!$AK77</f>
        <v>0</v>
      </c>
      <c r="BS81" s="18">
        <f>[1]Лист2!$AL223</f>
        <v>0</v>
      </c>
      <c r="BT81" s="17">
        <f>[1]Лист2!$AL77</f>
        <v>0</v>
      </c>
      <c r="BU81" s="18">
        <f>[1]Лист2!$AN223</f>
        <v>0</v>
      </c>
      <c r="BV81" s="17">
        <f>[1]Лист2!$AN77</f>
        <v>0</v>
      </c>
      <c r="BW81" s="17">
        <f t="shared" si="23"/>
        <v>0</v>
      </c>
      <c r="BX81" s="17">
        <f t="shared" si="24"/>
        <v>0</v>
      </c>
      <c r="BY81" s="18">
        <f>[1]Лист2!$AQ223</f>
        <v>0</v>
      </c>
      <c r="BZ81" s="17">
        <f>[1]Лист2!$AQ77</f>
        <v>0</v>
      </c>
      <c r="CA81" s="18">
        <f>[1]Лист2!$AR223</f>
        <v>0</v>
      </c>
      <c r="CB81" s="17">
        <f>[1]Лист2!$AR77</f>
        <v>0</v>
      </c>
      <c r="CC81" s="18">
        <f>[1]Лист2!$AS223</f>
        <v>0</v>
      </c>
      <c r="CD81" s="17">
        <f>[1]Лист2!$AS77</f>
        <v>0</v>
      </c>
      <c r="CE81" s="18">
        <f>[1]Лист2!$AW223</f>
        <v>0</v>
      </c>
      <c r="CF81" s="17">
        <f>[1]Лист2!$AW77</f>
        <v>0</v>
      </c>
      <c r="CG81" s="18">
        <f>[1]Лист2!$AT223</f>
        <v>0</v>
      </c>
      <c r="CH81" s="17">
        <f>[1]Лист2!$AT77</f>
        <v>0</v>
      </c>
      <c r="CI81" s="18">
        <f>[1]Лист2!$AU223</f>
        <v>0</v>
      </c>
      <c r="CJ81" s="17">
        <f>[1]Лист2!$AU77</f>
        <v>0</v>
      </c>
      <c r="CK81" s="18">
        <f>[1]Лист2!$AV223</f>
        <v>0</v>
      </c>
      <c r="CL81" s="17">
        <f>[1]Лист2!$AV77</f>
        <v>0</v>
      </c>
      <c r="CM81" s="18">
        <f>[1]Лист2!$AX223</f>
        <v>0</v>
      </c>
      <c r="CN81" s="17">
        <f>[1]Лист2!$AX77</f>
        <v>0</v>
      </c>
      <c r="CO81" s="37"/>
    </row>
    <row r="82" spans="1:93" ht="30" x14ac:dyDescent="0.25">
      <c r="A82" s="27">
        <f>1+A80</f>
        <v>63</v>
      </c>
      <c r="B82" s="29" t="s">
        <v>60</v>
      </c>
      <c r="C82" s="17">
        <f t="shared" si="18"/>
        <v>116973269.62</v>
      </c>
      <c r="D82" s="17">
        <v>20971318.809999999</v>
      </c>
      <c r="E82" s="18">
        <v>9179</v>
      </c>
      <c r="F82" s="17">
        <v>1812457.62</v>
      </c>
      <c r="G82" s="18">
        <v>2583</v>
      </c>
      <c r="H82" s="17">
        <v>1288030.6599999999</v>
      </c>
      <c r="I82" s="18">
        <v>5156</v>
      </c>
      <c r="J82" s="17">
        <v>17870830.530000001</v>
      </c>
      <c r="K82" s="18">
        <v>212</v>
      </c>
      <c r="L82" s="17">
        <v>5397833.3200000003</v>
      </c>
      <c r="M82" s="18">
        <v>2962</v>
      </c>
      <c r="N82" s="17">
        <v>90604117.489999995</v>
      </c>
      <c r="O82" s="18">
        <v>0</v>
      </c>
      <c r="P82" s="17">
        <v>0</v>
      </c>
      <c r="Q82" s="18">
        <v>62</v>
      </c>
      <c r="R82" s="17">
        <v>12408165.1</v>
      </c>
      <c r="S82" s="18">
        <v>0</v>
      </c>
      <c r="T82" s="17">
        <v>0</v>
      </c>
      <c r="U82" s="17">
        <f t="shared" si="16"/>
        <v>29252006.760000002</v>
      </c>
      <c r="V82" s="17">
        <f t="shared" si="17"/>
        <v>5229115.0599999996</v>
      </c>
      <c r="W82" s="18">
        <f>[1]Лист2!$M224</f>
        <v>2447</v>
      </c>
      <c r="X82" s="17">
        <f>[1]Лист2!$M78</f>
        <v>401950.41</v>
      </c>
      <c r="Y82" s="18">
        <f>[1]Лист2!$N224</f>
        <v>522</v>
      </c>
      <c r="Z82" s="17">
        <f>[1]Лист2!$N78</f>
        <v>256291.26</v>
      </c>
      <c r="AA82" s="18">
        <f>[1]Лист2!$O224</f>
        <v>1128</v>
      </c>
      <c r="AB82" s="17">
        <f>[1]Лист2!$O78</f>
        <v>4570873.3899999997</v>
      </c>
      <c r="AC82" s="18">
        <f>[1]Лист2!$S224</f>
        <v>73</v>
      </c>
      <c r="AD82" s="17">
        <f>[1]Лист2!$S78</f>
        <v>2007621.69</v>
      </c>
      <c r="AE82" s="18">
        <f>[1]Лист2!$P224</f>
        <v>719</v>
      </c>
      <c r="AF82" s="17">
        <f>[1]Лист2!$P78</f>
        <v>22015270.010000002</v>
      </c>
      <c r="AG82" s="18">
        <f>[1]Лист2!$Q224</f>
        <v>0</v>
      </c>
      <c r="AH82" s="17">
        <f>[1]Лист2!$Q78</f>
        <v>0</v>
      </c>
      <c r="AI82" s="18">
        <f>[1]Лист2!$R224</f>
        <v>14</v>
      </c>
      <c r="AJ82" s="17">
        <f>[1]Лист2!$R78</f>
        <v>2885724.7</v>
      </c>
      <c r="AK82" s="18">
        <f>[1]Лист2!$T224</f>
        <v>0</v>
      </c>
      <c r="AL82" s="17">
        <f>[1]Лист2!$T78</f>
        <v>0</v>
      </c>
      <c r="AM82" s="17">
        <f t="shared" si="19"/>
        <v>33651730.049999997</v>
      </c>
      <c r="AN82" s="17">
        <f t="shared" si="20"/>
        <v>8593205.0299999993</v>
      </c>
      <c r="AO82" s="18">
        <f>[1]Лист2!$W224</f>
        <v>2289</v>
      </c>
      <c r="AP82" s="17">
        <f>[1]Лист2!$W78</f>
        <v>513173.97</v>
      </c>
      <c r="AQ82" s="18">
        <f>[1]Лист2!$X224</f>
        <v>803</v>
      </c>
      <c r="AR82" s="17">
        <f>[1]Лист2!$X78</f>
        <v>403724.6</v>
      </c>
      <c r="AS82" s="18">
        <f>[1]Лист2!$Y224</f>
        <v>1449</v>
      </c>
      <c r="AT82" s="17">
        <f>[1]Лист2!$Y78</f>
        <v>7676306.46</v>
      </c>
      <c r="AU82" s="18">
        <f>[1]Лист2!$AC224</f>
        <v>30</v>
      </c>
      <c r="AV82" s="17">
        <f>[1]Лист2!$AC78</f>
        <v>457997.48</v>
      </c>
      <c r="AW82" s="18">
        <f>[1]Лист2!$Z224</f>
        <v>752</v>
      </c>
      <c r="AX82" s="17">
        <f>[1]Лист2!$Z78</f>
        <v>24600527.539999999</v>
      </c>
      <c r="AY82" s="18">
        <f>[1]Лист2!$AA224</f>
        <v>0</v>
      </c>
      <c r="AZ82" s="17">
        <f>[1]Лист2!$AA78</f>
        <v>0</v>
      </c>
      <c r="BA82" s="18">
        <f>[1]Лист2!$AB224</f>
        <v>16</v>
      </c>
      <c r="BB82" s="17">
        <f>[1]Лист2!$AB78</f>
        <v>3170347.4</v>
      </c>
      <c r="BC82" s="18">
        <f>[1]Лист2!$AD224</f>
        <v>0</v>
      </c>
      <c r="BD82" s="17">
        <f>[1]Лист2!$AD78</f>
        <v>0</v>
      </c>
      <c r="BE82" s="17">
        <f t="shared" si="21"/>
        <v>27095699.239999998</v>
      </c>
      <c r="BF82" s="17">
        <f t="shared" si="22"/>
        <v>3918767.68</v>
      </c>
      <c r="BG82" s="18">
        <f>[1]Лист2!$AG224</f>
        <v>1958</v>
      </c>
      <c r="BH82" s="17">
        <f>[1]Лист2!$AG78</f>
        <v>420597.45</v>
      </c>
      <c r="BI82" s="18">
        <f>[1]Лист2!$AH224</f>
        <v>584</v>
      </c>
      <c r="BJ82" s="17">
        <f>[1]Лист2!$AH78</f>
        <v>291453.42</v>
      </c>
      <c r="BK82" s="18">
        <f>[1]Лист2!$AI224</f>
        <v>1215</v>
      </c>
      <c r="BL82" s="17">
        <f>[1]Лист2!$AI78</f>
        <v>3206716.81</v>
      </c>
      <c r="BM82" s="18">
        <f>[1]Лист2!$AM224</f>
        <v>54</v>
      </c>
      <c r="BN82" s="17">
        <f>[1]Лист2!$AM78</f>
        <v>1463331.89</v>
      </c>
      <c r="BO82" s="18">
        <f>[1]Лист2!$AJ224</f>
        <v>727</v>
      </c>
      <c r="BP82" s="17">
        <f>[1]Лист2!$AJ78</f>
        <v>21713599.670000002</v>
      </c>
      <c r="BQ82" s="18">
        <f>[1]Лист2!$AK224</f>
        <v>0</v>
      </c>
      <c r="BR82" s="17">
        <f>[1]Лист2!$AK78</f>
        <v>0</v>
      </c>
      <c r="BS82" s="18">
        <f>[1]Лист2!$AL224</f>
        <v>16</v>
      </c>
      <c r="BT82" s="17">
        <f>[1]Лист2!$AL78</f>
        <v>3176046</v>
      </c>
      <c r="BU82" s="18">
        <f>[1]Лист2!$AN224</f>
        <v>0</v>
      </c>
      <c r="BV82" s="17">
        <f>[1]Лист2!$AN78</f>
        <v>0</v>
      </c>
      <c r="BW82" s="17">
        <f t="shared" si="23"/>
        <v>26973833.57</v>
      </c>
      <c r="BX82" s="17">
        <f t="shared" si="24"/>
        <v>3230231.04</v>
      </c>
      <c r="BY82" s="18">
        <f>[1]Лист2!$AQ224</f>
        <v>2485</v>
      </c>
      <c r="BZ82" s="17">
        <f>[1]Лист2!$AQ78</f>
        <v>476735.79</v>
      </c>
      <c r="CA82" s="18">
        <f>[1]Лист2!$AR224</f>
        <v>674</v>
      </c>
      <c r="CB82" s="17">
        <f>[1]Лист2!$AR78</f>
        <v>336561.38</v>
      </c>
      <c r="CC82" s="18">
        <f>[1]Лист2!$AS224</f>
        <v>1364</v>
      </c>
      <c r="CD82" s="17">
        <f>[1]Лист2!$AS78</f>
        <v>2416933.87</v>
      </c>
      <c r="CE82" s="18">
        <f>[1]Лист2!$AW224</f>
        <v>55</v>
      </c>
      <c r="CF82" s="17">
        <f>[1]Лист2!$AW78</f>
        <v>1468882.26</v>
      </c>
      <c r="CG82" s="18">
        <f>[1]Лист2!$AT224</f>
        <v>764</v>
      </c>
      <c r="CH82" s="17">
        <f>[1]Лист2!$AT78</f>
        <v>22274720.27</v>
      </c>
      <c r="CI82" s="18">
        <f>[1]Лист2!$AU224</f>
        <v>0</v>
      </c>
      <c r="CJ82" s="17">
        <f>[1]Лист2!$AU78</f>
        <v>0</v>
      </c>
      <c r="CK82" s="18">
        <f>[1]Лист2!$AV224</f>
        <v>16</v>
      </c>
      <c r="CL82" s="17">
        <f>[1]Лист2!$AV78</f>
        <v>3176047</v>
      </c>
      <c r="CM82" s="18">
        <f>[1]Лист2!$AX224</f>
        <v>0</v>
      </c>
      <c r="CN82" s="17">
        <f>[1]Лист2!$AX78</f>
        <v>0</v>
      </c>
      <c r="CO82" s="37"/>
    </row>
    <row r="83" spans="1:93" ht="30" x14ac:dyDescent="0.25">
      <c r="A83" s="27">
        <f t="shared" ref="A83:A91" si="25">1+A82</f>
        <v>64</v>
      </c>
      <c r="B83" s="29" t="s">
        <v>61</v>
      </c>
      <c r="C83" s="17">
        <f t="shared" si="18"/>
        <v>19924663.050000001</v>
      </c>
      <c r="D83" s="17">
        <v>9041900.9900000002</v>
      </c>
      <c r="E83" s="18">
        <v>8971</v>
      </c>
      <c r="F83" s="17">
        <v>3629930.44</v>
      </c>
      <c r="G83" s="18">
        <v>1054</v>
      </c>
      <c r="H83" s="17">
        <v>465798.25</v>
      </c>
      <c r="I83" s="18">
        <v>4890</v>
      </c>
      <c r="J83" s="17">
        <v>4946172.3</v>
      </c>
      <c r="K83" s="18">
        <v>242</v>
      </c>
      <c r="L83" s="17">
        <v>3092038.36</v>
      </c>
      <c r="M83" s="18">
        <v>362</v>
      </c>
      <c r="N83" s="17">
        <v>7790723.7000000002</v>
      </c>
      <c r="O83" s="18">
        <v>0</v>
      </c>
      <c r="P83" s="17">
        <v>0</v>
      </c>
      <c r="Q83" s="18">
        <v>0</v>
      </c>
      <c r="R83" s="17">
        <v>0</v>
      </c>
      <c r="S83" s="18">
        <v>0</v>
      </c>
      <c r="T83" s="17">
        <v>0</v>
      </c>
      <c r="U83" s="17">
        <f t="shared" si="16"/>
        <v>5117098</v>
      </c>
      <c r="V83" s="17">
        <f t="shared" si="17"/>
        <v>2278436.19</v>
      </c>
      <c r="W83" s="18">
        <f>[1]Лист2!$M225</f>
        <v>2146</v>
      </c>
      <c r="X83" s="17">
        <f>[1]Лист2!$M79</f>
        <v>878469.04</v>
      </c>
      <c r="Y83" s="18">
        <f>[1]Лист2!$N225</f>
        <v>264</v>
      </c>
      <c r="Z83" s="17">
        <f>[1]Лист2!$N79</f>
        <v>116449.56</v>
      </c>
      <c r="AA83" s="18">
        <f>[1]Лист2!$O225</f>
        <v>1223</v>
      </c>
      <c r="AB83" s="17">
        <f>[1]Лист2!$O79</f>
        <v>1283517.5900000001</v>
      </c>
      <c r="AC83" s="18">
        <f>[1]Лист2!$S225</f>
        <v>61</v>
      </c>
      <c r="AD83" s="17">
        <f>[1]Лист2!$S79</f>
        <v>790853</v>
      </c>
      <c r="AE83" s="18">
        <f>[1]Лист2!$P225</f>
        <v>98</v>
      </c>
      <c r="AF83" s="17">
        <f>[1]Лист2!$P79</f>
        <v>2047808.81</v>
      </c>
      <c r="AG83" s="18">
        <f>[1]Лист2!$Q225</f>
        <v>0</v>
      </c>
      <c r="AH83" s="17">
        <f>[1]Лист2!$Q79</f>
        <v>0</v>
      </c>
      <c r="AI83" s="18">
        <f>[1]Лист2!$R225</f>
        <v>0</v>
      </c>
      <c r="AJ83" s="17">
        <f>[1]Лист2!$R79</f>
        <v>0</v>
      </c>
      <c r="AK83" s="18">
        <f>[1]Лист2!$T225</f>
        <v>0</v>
      </c>
      <c r="AL83" s="17">
        <f>[1]Лист2!$T79</f>
        <v>0</v>
      </c>
      <c r="AM83" s="17">
        <f t="shared" si="19"/>
        <v>4045844.72</v>
      </c>
      <c r="AN83" s="17">
        <f t="shared" si="20"/>
        <v>1870174.71</v>
      </c>
      <c r="AO83" s="18">
        <f>[1]Лист2!$W225</f>
        <v>2285</v>
      </c>
      <c r="AP83" s="17">
        <f>[1]Лист2!$W79</f>
        <v>821998.71</v>
      </c>
      <c r="AQ83" s="18">
        <f>[1]Лист2!$X225</f>
        <v>264</v>
      </c>
      <c r="AR83" s="17">
        <f>[1]Лист2!$X79</f>
        <v>64658.41</v>
      </c>
      <c r="AS83" s="18">
        <f>[1]Лист2!$Y225</f>
        <v>1223</v>
      </c>
      <c r="AT83" s="17">
        <f>[1]Лист2!$Y79</f>
        <v>983517.59</v>
      </c>
      <c r="AU83" s="18">
        <f>[1]Лист2!$AC225</f>
        <v>61</v>
      </c>
      <c r="AV83" s="17">
        <f>[1]Лист2!$AC79</f>
        <v>719479.36</v>
      </c>
      <c r="AW83" s="18">
        <f>[1]Лист2!$Z225</f>
        <v>61</v>
      </c>
      <c r="AX83" s="17">
        <f>[1]Лист2!$Z79</f>
        <v>1456190.65</v>
      </c>
      <c r="AY83" s="18">
        <f>[1]Лист2!$AA225</f>
        <v>0</v>
      </c>
      <c r="AZ83" s="17">
        <f>[1]Лист2!$AA79</f>
        <v>0</v>
      </c>
      <c r="BA83" s="18">
        <f>[1]Лист2!$AB225</f>
        <v>0</v>
      </c>
      <c r="BB83" s="17">
        <f>[1]Лист2!$AB79</f>
        <v>0</v>
      </c>
      <c r="BC83" s="18">
        <f>[1]Лист2!$AD225</f>
        <v>0</v>
      </c>
      <c r="BD83" s="17">
        <f>[1]Лист2!$AD79</f>
        <v>0</v>
      </c>
      <c r="BE83" s="17">
        <f t="shared" si="21"/>
        <v>5352991.88</v>
      </c>
      <c r="BF83" s="17">
        <f t="shared" si="22"/>
        <v>2492329.27</v>
      </c>
      <c r="BG83" s="18">
        <f>[1]Лист2!$AG225</f>
        <v>2146</v>
      </c>
      <c r="BH83" s="17">
        <f>[1]Лист2!$AG79</f>
        <v>928469.04</v>
      </c>
      <c r="BI83" s="18">
        <f>[1]Лист2!$AH225</f>
        <v>264</v>
      </c>
      <c r="BJ83" s="17">
        <f>[1]Лист2!$AH79</f>
        <v>168240.71</v>
      </c>
      <c r="BK83" s="18">
        <f>[1]Лист2!$AI225</f>
        <v>1223</v>
      </c>
      <c r="BL83" s="17">
        <f>[1]Лист2!$AI79</f>
        <v>1395619.52</v>
      </c>
      <c r="BM83" s="18">
        <f>[1]Лист2!$AM225</f>
        <v>61</v>
      </c>
      <c r="BN83" s="17">
        <f>[1]Лист2!$AM79</f>
        <v>790853</v>
      </c>
      <c r="BO83" s="18">
        <f>[1]Лист2!$AJ225</f>
        <v>89</v>
      </c>
      <c r="BP83" s="17">
        <f>[1]Лист2!$AJ79</f>
        <v>2069809.61</v>
      </c>
      <c r="BQ83" s="18">
        <f>[1]Лист2!$AK225</f>
        <v>0</v>
      </c>
      <c r="BR83" s="17">
        <f>[1]Лист2!$AK79</f>
        <v>0</v>
      </c>
      <c r="BS83" s="18">
        <f>[1]Лист2!$AL225</f>
        <v>0</v>
      </c>
      <c r="BT83" s="17">
        <f>[1]Лист2!$AL79</f>
        <v>0</v>
      </c>
      <c r="BU83" s="18">
        <f>[1]Лист2!$AN225</f>
        <v>0</v>
      </c>
      <c r="BV83" s="17">
        <f>[1]Лист2!$AN79</f>
        <v>0</v>
      </c>
      <c r="BW83" s="17">
        <f t="shared" si="23"/>
        <v>5408728.4500000002</v>
      </c>
      <c r="BX83" s="17">
        <f t="shared" si="24"/>
        <v>2400960.8199999998</v>
      </c>
      <c r="BY83" s="18">
        <f>[1]Лист2!$AQ225</f>
        <v>2394</v>
      </c>
      <c r="BZ83" s="17">
        <f>[1]Лист2!$AQ79</f>
        <v>1000993.65</v>
      </c>
      <c r="CA83" s="18">
        <f>[1]Лист2!$AR225</f>
        <v>262</v>
      </c>
      <c r="CB83" s="17">
        <f>[1]Лист2!$AR79</f>
        <v>116449.57</v>
      </c>
      <c r="CC83" s="18">
        <f>[1]Лист2!$AS225</f>
        <v>1221</v>
      </c>
      <c r="CD83" s="17">
        <f>[1]Лист2!$AS79</f>
        <v>1283517.6000000001</v>
      </c>
      <c r="CE83" s="18">
        <f>[1]Лист2!$AW225</f>
        <v>59</v>
      </c>
      <c r="CF83" s="17">
        <f>[1]Лист2!$AW79</f>
        <v>790853</v>
      </c>
      <c r="CG83" s="18">
        <f>[1]Лист2!$AT225</f>
        <v>114</v>
      </c>
      <c r="CH83" s="17">
        <f>[1]Лист2!$AT79</f>
        <v>2216914.63</v>
      </c>
      <c r="CI83" s="18">
        <f>[1]Лист2!$AU225</f>
        <v>0</v>
      </c>
      <c r="CJ83" s="17">
        <f>[1]Лист2!$AU79</f>
        <v>0</v>
      </c>
      <c r="CK83" s="18">
        <f>[1]Лист2!$AV225</f>
        <v>0</v>
      </c>
      <c r="CL83" s="17">
        <f>[1]Лист2!$AV79</f>
        <v>0</v>
      </c>
      <c r="CM83" s="18">
        <f>[1]Лист2!$AX225</f>
        <v>0</v>
      </c>
      <c r="CN83" s="17">
        <f>[1]Лист2!$AX79</f>
        <v>0</v>
      </c>
      <c r="CO83" s="37"/>
    </row>
    <row r="84" spans="1:93" x14ac:dyDescent="0.25">
      <c r="A84" s="27">
        <f t="shared" si="25"/>
        <v>65</v>
      </c>
      <c r="B84" s="29" t="s">
        <v>62</v>
      </c>
      <c r="C84" s="17">
        <f t="shared" si="18"/>
        <v>31648787.210000001</v>
      </c>
      <c r="D84" s="17">
        <v>26995509.440000001</v>
      </c>
      <c r="E84" s="18">
        <v>27650</v>
      </c>
      <c r="F84" s="17">
        <v>10169839.57</v>
      </c>
      <c r="G84" s="18">
        <v>5959</v>
      </c>
      <c r="H84" s="17">
        <v>2624897.06</v>
      </c>
      <c r="I84" s="18">
        <v>11789</v>
      </c>
      <c r="J84" s="17">
        <v>14200772.810000001</v>
      </c>
      <c r="K84" s="18">
        <v>294</v>
      </c>
      <c r="L84" s="17">
        <v>2574073.0699999998</v>
      </c>
      <c r="M84" s="18">
        <v>131</v>
      </c>
      <c r="N84" s="17">
        <v>2079204.7</v>
      </c>
      <c r="O84" s="18">
        <v>0</v>
      </c>
      <c r="P84" s="17">
        <v>0</v>
      </c>
      <c r="Q84" s="18">
        <v>0</v>
      </c>
      <c r="R84" s="17">
        <v>0</v>
      </c>
      <c r="S84" s="18">
        <v>0</v>
      </c>
      <c r="T84" s="17">
        <v>0</v>
      </c>
      <c r="U84" s="17">
        <f t="shared" si="16"/>
        <v>7833625.9000000004</v>
      </c>
      <c r="V84" s="17">
        <f t="shared" si="17"/>
        <v>6534865.04</v>
      </c>
      <c r="W84" s="18">
        <f>[1]Лист2!$M226</f>
        <v>6619</v>
      </c>
      <c r="X84" s="17">
        <f>[1]Лист2!$M80</f>
        <v>3303137.02</v>
      </c>
      <c r="Y84" s="18">
        <f>[1]Лист2!$N226</f>
        <v>1490</v>
      </c>
      <c r="Z84" s="17">
        <f>[1]Лист2!$N80</f>
        <v>671750.82</v>
      </c>
      <c r="AA84" s="18">
        <f>[1]Лист2!$O226</f>
        <v>2948</v>
      </c>
      <c r="AB84" s="17">
        <f>[1]Лист2!$O80</f>
        <v>2559977.2000000002</v>
      </c>
      <c r="AC84" s="18">
        <f>[1]Лист2!$S226</f>
        <v>73</v>
      </c>
      <c r="AD84" s="17">
        <f>[1]Лист2!$S80</f>
        <v>693315.15</v>
      </c>
      <c r="AE84" s="18">
        <f>[1]Лист2!$P226</f>
        <v>47</v>
      </c>
      <c r="AF84" s="17">
        <f>[1]Лист2!$P80</f>
        <v>605445.71</v>
      </c>
      <c r="AG84" s="18">
        <f>[1]Лист2!$Q226</f>
        <v>0</v>
      </c>
      <c r="AH84" s="17">
        <f>[1]Лист2!$Q80</f>
        <v>0</v>
      </c>
      <c r="AI84" s="18">
        <f>[1]Лист2!$R226</f>
        <v>0</v>
      </c>
      <c r="AJ84" s="17">
        <f>[1]Лист2!$R80</f>
        <v>0</v>
      </c>
      <c r="AK84" s="18">
        <f>[1]Лист2!$T226</f>
        <v>0</v>
      </c>
      <c r="AL84" s="17">
        <f>[1]Лист2!$T80</f>
        <v>0</v>
      </c>
      <c r="AM84" s="17">
        <f t="shared" si="19"/>
        <v>7177941.3799999999</v>
      </c>
      <c r="AN84" s="17">
        <f t="shared" si="20"/>
        <v>6095764.6399999997</v>
      </c>
      <c r="AO84" s="18">
        <f>[1]Лист2!$W226</f>
        <v>7154</v>
      </c>
      <c r="AP84" s="17">
        <f>[1]Лист2!$W80</f>
        <v>1573682.68</v>
      </c>
      <c r="AQ84" s="18">
        <f>[1]Лист2!$X226</f>
        <v>1417</v>
      </c>
      <c r="AR84" s="17">
        <f>[1]Лист2!$X80</f>
        <v>605663.22</v>
      </c>
      <c r="AS84" s="18">
        <f>[1]Лист2!$Y226</f>
        <v>2861</v>
      </c>
      <c r="AT84" s="17">
        <f>[1]Лист2!$Y80</f>
        <v>3916418.74</v>
      </c>
      <c r="AU84" s="18">
        <f>[1]Лист2!$AC226</f>
        <v>72</v>
      </c>
      <c r="AV84" s="17">
        <f>[1]Лист2!$AC80</f>
        <v>602315.43999999994</v>
      </c>
      <c r="AW84" s="18">
        <f>[1]Лист2!$Z226</f>
        <v>28</v>
      </c>
      <c r="AX84" s="17">
        <f>[1]Лист2!$Z80</f>
        <v>479861.3</v>
      </c>
      <c r="AY84" s="18">
        <f>[1]Лист2!$AA226</f>
        <v>0</v>
      </c>
      <c r="AZ84" s="17">
        <f>[1]Лист2!$AA80</f>
        <v>0</v>
      </c>
      <c r="BA84" s="18">
        <f>[1]Лист2!$AB226</f>
        <v>0</v>
      </c>
      <c r="BB84" s="17">
        <f>[1]Лист2!$AB80</f>
        <v>0</v>
      </c>
      <c r="BC84" s="18">
        <f>[1]Лист2!$AD226</f>
        <v>0</v>
      </c>
      <c r="BD84" s="17">
        <f>[1]Лист2!$AD80</f>
        <v>0</v>
      </c>
      <c r="BE84" s="17">
        <f t="shared" si="21"/>
        <v>8147452.0599999996</v>
      </c>
      <c r="BF84" s="17">
        <f t="shared" si="22"/>
        <v>7096977.46</v>
      </c>
      <c r="BG84" s="18">
        <f>[1]Лист2!$AG226</f>
        <v>6747</v>
      </c>
      <c r="BH84" s="17">
        <f>[1]Лист2!$AG80</f>
        <v>2610149.9300000002</v>
      </c>
      <c r="BI84" s="18">
        <f>[1]Лист2!$AH226</f>
        <v>1424</v>
      </c>
      <c r="BJ84" s="17">
        <f>[1]Лист2!$AH80</f>
        <v>629570.68000000005</v>
      </c>
      <c r="BK84" s="18">
        <f>[1]Лист2!$AI226</f>
        <v>2759</v>
      </c>
      <c r="BL84" s="17">
        <f>[1]Лист2!$AI80</f>
        <v>3857256.85</v>
      </c>
      <c r="BM84" s="18">
        <f>[1]Лист2!$AM226</f>
        <v>72</v>
      </c>
      <c r="BN84" s="17">
        <f>[1]Лист2!$AM80</f>
        <v>616857.31999999995</v>
      </c>
      <c r="BO84" s="18">
        <f>[1]Лист2!$AJ226</f>
        <v>24</v>
      </c>
      <c r="BP84" s="17">
        <f>[1]Лист2!$AJ80</f>
        <v>433617.28</v>
      </c>
      <c r="BQ84" s="18">
        <f>[1]Лист2!$AK226</f>
        <v>0</v>
      </c>
      <c r="BR84" s="17">
        <f>[1]Лист2!$AK80</f>
        <v>0</v>
      </c>
      <c r="BS84" s="18">
        <f>[1]Лист2!$AL226</f>
        <v>0</v>
      </c>
      <c r="BT84" s="17">
        <f>[1]Лист2!$AL80</f>
        <v>0</v>
      </c>
      <c r="BU84" s="18">
        <f>[1]Лист2!$AN226</f>
        <v>0</v>
      </c>
      <c r="BV84" s="17">
        <f>[1]Лист2!$AN80</f>
        <v>0</v>
      </c>
      <c r="BW84" s="17">
        <f t="shared" si="23"/>
        <v>8489767.8699999992</v>
      </c>
      <c r="BX84" s="17">
        <f t="shared" si="24"/>
        <v>7267902.2999999998</v>
      </c>
      <c r="BY84" s="18">
        <f>[1]Лист2!$AQ226</f>
        <v>7130</v>
      </c>
      <c r="BZ84" s="17">
        <f>[1]Лист2!$AQ80</f>
        <v>2682869.94</v>
      </c>
      <c r="CA84" s="18">
        <f>[1]Лист2!$AR226</f>
        <v>1628</v>
      </c>
      <c r="CB84" s="17">
        <f>[1]Лист2!$AR80</f>
        <v>717912.34</v>
      </c>
      <c r="CC84" s="18">
        <f>[1]Лист2!$AS226</f>
        <v>3221</v>
      </c>
      <c r="CD84" s="17">
        <f>[1]Лист2!$AS80</f>
        <v>3867120.02</v>
      </c>
      <c r="CE84" s="18">
        <f>[1]Лист2!$AW226</f>
        <v>77</v>
      </c>
      <c r="CF84" s="17">
        <f>[1]Лист2!$AW80</f>
        <v>661585.16</v>
      </c>
      <c r="CG84" s="18">
        <f>[1]Лист2!$AT226</f>
        <v>32</v>
      </c>
      <c r="CH84" s="17">
        <f>[1]Лист2!$AT80</f>
        <v>560280.41</v>
      </c>
      <c r="CI84" s="18">
        <f>[1]Лист2!$AU226</f>
        <v>0</v>
      </c>
      <c r="CJ84" s="17">
        <f>[1]Лист2!$AU80</f>
        <v>0</v>
      </c>
      <c r="CK84" s="18">
        <f>[1]Лист2!$AV226</f>
        <v>0</v>
      </c>
      <c r="CL84" s="17">
        <f>[1]Лист2!$AV80</f>
        <v>0</v>
      </c>
      <c r="CM84" s="18">
        <f>[1]Лист2!$AX226</f>
        <v>0</v>
      </c>
      <c r="CN84" s="17">
        <f>[1]Лист2!$AX80</f>
        <v>0</v>
      </c>
      <c r="CO84" s="37"/>
    </row>
    <row r="85" spans="1:93" ht="30" x14ac:dyDescent="0.25">
      <c r="A85" s="27">
        <f t="shared" si="25"/>
        <v>66</v>
      </c>
      <c r="B85" s="29" t="s">
        <v>63</v>
      </c>
      <c r="C85" s="17">
        <f t="shared" si="18"/>
        <v>2735558.89</v>
      </c>
      <c r="D85" s="17">
        <v>2735558.89</v>
      </c>
      <c r="E85" s="18">
        <v>1885</v>
      </c>
      <c r="F85" s="17">
        <v>574918.98</v>
      </c>
      <c r="G85" s="18">
        <v>377</v>
      </c>
      <c r="H85" s="17">
        <v>183635.43</v>
      </c>
      <c r="I85" s="18">
        <v>2059</v>
      </c>
      <c r="J85" s="17">
        <v>1977004.48</v>
      </c>
      <c r="K85" s="18">
        <v>0</v>
      </c>
      <c r="L85" s="17">
        <v>0</v>
      </c>
      <c r="M85" s="18">
        <v>0</v>
      </c>
      <c r="N85" s="17">
        <v>0</v>
      </c>
      <c r="O85" s="18">
        <v>0</v>
      </c>
      <c r="P85" s="17">
        <v>0</v>
      </c>
      <c r="Q85" s="18">
        <v>0</v>
      </c>
      <c r="R85" s="17">
        <v>0</v>
      </c>
      <c r="S85" s="18">
        <v>0</v>
      </c>
      <c r="T85" s="17">
        <v>0</v>
      </c>
      <c r="U85" s="17">
        <f t="shared" si="16"/>
        <v>683889.73</v>
      </c>
      <c r="V85" s="17">
        <f t="shared" si="17"/>
        <v>683889.73</v>
      </c>
      <c r="W85" s="18">
        <f>[1]Лист2!$M227</f>
        <v>471</v>
      </c>
      <c r="X85" s="17">
        <f>[1]Лист2!$M81</f>
        <v>143729.75</v>
      </c>
      <c r="Y85" s="18">
        <f>[1]Лист2!$N227</f>
        <v>94</v>
      </c>
      <c r="Z85" s="17">
        <f>[1]Лист2!$N81</f>
        <v>45908.86</v>
      </c>
      <c r="AA85" s="18">
        <f>[1]Лист2!$O227</f>
        <v>515</v>
      </c>
      <c r="AB85" s="17">
        <f>[1]Лист2!$O81</f>
        <v>494251.12</v>
      </c>
      <c r="AC85" s="18">
        <f>[1]Лист2!$S227</f>
        <v>0</v>
      </c>
      <c r="AD85" s="17">
        <f>[1]Лист2!$S81</f>
        <v>0</v>
      </c>
      <c r="AE85" s="18">
        <f>[1]Лист2!$P227</f>
        <v>0</v>
      </c>
      <c r="AF85" s="17">
        <f>[1]Лист2!$P81</f>
        <v>0</v>
      </c>
      <c r="AG85" s="18">
        <f>[1]Лист2!$Q227</f>
        <v>0</v>
      </c>
      <c r="AH85" s="17">
        <f>[1]Лист2!$Q81</f>
        <v>0</v>
      </c>
      <c r="AI85" s="18">
        <f>[1]Лист2!$R227</f>
        <v>0</v>
      </c>
      <c r="AJ85" s="17">
        <f>[1]Лист2!$R81</f>
        <v>0</v>
      </c>
      <c r="AK85" s="18">
        <f>[1]Лист2!$T227</f>
        <v>0</v>
      </c>
      <c r="AL85" s="17">
        <f>[1]Лист2!$T81</f>
        <v>0</v>
      </c>
      <c r="AM85" s="17">
        <f t="shared" si="19"/>
        <v>683889.73</v>
      </c>
      <c r="AN85" s="17">
        <f t="shared" si="20"/>
        <v>683889.73</v>
      </c>
      <c r="AO85" s="18">
        <f>[1]Лист2!$W227</f>
        <v>471</v>
      </c>
      <c r="AP85" s="17">
        <f>[1]Лист2!$W81</f>
        <v>143729.75</v>
      </c>
      <c r="AQ85" s="18">
        <f>[1]Лист2!$X227</f>
        <v>94</v>
      </c>
      <c r="AR85" s="17">
        <f>[1]Лист2!$X81</f>
        <v>45908.86</v>
      </c>
      <c r="AS85" s="18">
        <f>[1]Лист2!$Y227</f>
        <v>515</v>
      </c>
      <c r="AT85" s="17">
        <f>[1]Лист2!$Y81</f>
        <v>494251.12</v>
      </c>
      <c r="AU85" s="18">
        <f>[1]Лист2!$AC227</f>
        <v>0</v>
      </c>
      <c r="AV85" s="17">
        <f>[1]Лист2!$AC81</f>
        <v>0</v>
      </c>
      <c r="AW85" s="18">
        <f>[1]Лист2!$Z227</f>
        <v>0</v>
      </c>
      <c r="AX85" s="17">
        <f>[1]Лист2!$Z81</f>
        <v>0</v>
      </c>
      <c r="AY85" s="18">
        <f>[1]Лист2!$AA227</f>
        <v>0</v>
      </c>
      <c r="AZ85" s="17">
        <f>[1]Лист2!$AA81</f>
        <v>0</v>
      </c>
      <c r="BA85" s="18">
        <f>[1]Лист2!$AB227</f>
        <v>0</v>
      </c>
      <c r="BB85" s="17">
        <f>[1]Лист2!$AB81</f>
        <v>0</v>
      </c>
      <c r="BC85" s="18">
        <f>[1]Лист2!$AD227</f>
        <v>0</v>
      </c>
      <c r="BD85" s="17">
        <f>[1]Лист2!$AD81</f>
        <v>0</v>
      </c>
      <c r="BE85" s="17">
        <f t="shared" si="21"/>
        <v>683889.73</v>
      </c>
      <c r="BF85" s="17">
        <f t="shared" si="22"/>
        <v>683889.73</v>
      </c>
      <c r="BG85" s="18">
        <f>[1]Лист2!$AG227</f>
        <v>471</v>
      </c>
      <c r="BH85" s="17">
        <f>[1]Лист2!$AG81</f>
        <v>143729.75</v>
      </c>
      <c r="BI85" s="18">
        <f>[1]Лист2!$AH227</f>
        <v>94</v>
      </c>
      <c r="BJ85" s="17">
        <f>[1]Лист2!$AH81</f>
        <v>45908.86</v>
      </c>
      <c r="BK85" s="18">
        <f>[1]Лист2!$AI227</f>
        <v>515</v>
      </c>
      <c r="BL85" s="17">
        <f>[1]Лист2!$AI81</f>
        <v>494251.12</v>
      </c>
      <c r="BM85" s="18">
        <f>[1]Лист2!$AM227</f>
        <v>0</v>
      </c>
      <c r="BN85" s="17">
        <f>[1]Лист2!$AM81</f>
        <v>0</v>
      </c>
      <c r="BO85" s="18">
        <f>[1]Лист2!$AJ227</f>
        <v>0</v>
      </c>
      <c r="BP85" s="17">
        <f>[1]Лист2!$AJ81</f>
        <v>0</v>
      </c>
      <c r="BQ85" s="18">
        <f>[1]Лист2!$AK227</f>
        <v>0</v>
      </c>
      <c r="BR85" s="17">
        <f>[1]Лист2!$AK81</f>
        <v>0</v>
      </c>
      <c r="BS85" s="18">
        <f>[1]Лист2!$AL227</f>
        <v>0</v>
      </c>
      <c r="BT85" s="17">
        <f>[1]Лист2!$AL81</f>
        <v>0</v>
      </c>
      <c r="BU85" s="18">
        <f>[1]Лист2!$AN227</f>
        <v>0</v>
      </c>
      <c r="BV85" s="17">
        <f>[1]Лист2!$AN81</f>
        <v>0</v>
      </c>
      <c r="BW85" s="17">
        <f t="shared" si="23"/>
        <v>683889.7</v>
      </c>
      <c r="BX85" s="17">
        <f t="shared" si="24"/>
        <v>683889.7</v>
      </c>
      <c r="BY85" s="18">
        <f>[1]Лист2!$AQ227</f>
        <v>472</v>
      </c>
      <c r="BZ85" s="17">
        <f>[1]Лист2!$AQ81</f>
        <v>143729.73000000001</v>
      </c>
      <c r="CA85" s="18">
        <f>[1]Лист2!$AR227</f>
        <v>95</v>
      </c>
      <c r="CB85" s="17">
        <f>[1]Лист2!$AR81</f>
        <v>45908.85</v>
      </c>
      <c r="CC85" s="18">
        <f>[1]Лист2!$AS227</f>
        <v>514</v>
      </c>
      <c r="CD85" s="17">
        <f>[1]Лист2!$AS81</f>
        <v>494251.12</v>
      </c>
      <c r="CE85" s="18">
        <f>[1]Лист2!$AW227</f>
        <v>0</v>
      </c>
      <c r="CF85" s="17">
        <f>[1]Лист2!$AW81</f>
        <v>0</v>
      </c>
      <c r="CG85" s="18">
        <f>[1]Лист2!$AT227</f>
        <v>0</v>
      </c>
      <c r="CH85" s="17">
        <f>[1]Лист2!$AT81</f>
        <v>0</v>
      </c>
      <c r="CI85" s="18">
        <f>[1]Лист2!$AU227</f>
        <v>0</v>
      </c>
      <c r="CJ85" s="17">
        <f>[1]Лист2!$AU81</f>
        <v>0</v>
      </c>
      <c r="CK85" s="18">
        <f>[1]Лист2!$AV227</f>
        <v>0</v>
      </c>
      <c r="CL85" s="17">
        <f>[1]Лист2!$AV81</f>
        <v>0</v>
      </c>
      <c r="CM85" s="18">
        <f>[1]Лист2!$AX227</f>
        <v>0</v>
      </c>
      <c r="CN85" s="17">
        <f>[1]Лист2!$AX81</f>
        <v>0</v>
      </c>
      <c r="CO85" s="37"/>
    </row>
    <row r="86" spans="1:93" ht="30" x14ac:dyDescent="0.25">
      <c r="A86" s="27">
        <f t="shared" si="25"/>
        <v>67</v>
      </c>
      <c r="B86" s="29" t="s">
        <v>64</v>
      </c>
      <c r="C86" s="17">
        <f t="shared" si="18"/>
        <v>15623215.5</v>
      </c>
      <c r="D86" s="17">
        <v>0</v>
      </c>
      <c r="E86" s="18">
        <v>0</v>
      </c>
      <c r="F86" s="17">
        <v>0</v>
      </c>
      <c r="G86" s="18">
        <v>0</v>
      </c>
      <c r="H86" s="17">
        <v>0</v>
      </c>
      <c r="I86" s="18">
        <v>0</v>
      </c>
      <c r="J86" s="17">
        <v>0</v>
      </c>
      <c r="K86" s="18">
        <v>0</v>
      </c>
      <c r="L86" s="17">
        <v>0</v>
      </c>
      <c r="M86" s="18">
        <v>0</v>
      </c>
      <c r="N86" s="17">
        <v>0</v>
      </c>
      <c r="O86" s="18">
        <v>0</v>
      </c>
      <c r="P86" s="17">
        <v>0</v>
      </c>
      <c r="Q86" s="18">
        <v>0</v>
      </c>
      <c r="R86" s="17">
        <v>0</v>
      </c>
      <c r="S86" s="18">
        <v>6145</v>
      </c>
      <c r="T86" s="17">
        <v>15623215.5</v>
      </c>
      <c r="U86" s="17">
        <f t="shared" si="16"/>
        <v>3867356.75</v>
      </c>
      <c r="V86" s="17">
        <f t="shared" si="17"/>
        <v>0</v>
      </c>
      <c r="W86" s="18">
        <f>[1]Лист2!$M228</f>
        <v>0</v>
      </c>
      <c r="X86" s="17">
        <f>[1]Лист2!$M82</f>
        <v>0</v>
      </c>
      <c r="Y86" s="18">
        <f>[1]Лист2!$N228</f>
        <v>0</v>
      </c>
      <c r="Z86" s="17">
        <f>[1]Лист2!$N82</f>
        <v>0</v>
      </c>
      <c r="AA86" s="18">
        <f>[1]Лист2!$O228</f>
        <v>0</v>
      </c>
      <c r="AB86" s="17">
        <f>[1]Лист2!$O82</f>
        <v>0</v>
      </c>
      <c r="AC86" s="18">
        <f>[1]Лист2!$S228</f>
        <v>0</v>
      </c>
      <c r="AD86" s="17">
        <f>[1]Лист2!$S82</f>
        <v>0</v>
      </c>
      <c r="AE86" s="18">
        <f>[1]Лист2!$P228</f>
        <v>0</v>
      </c>
      <c r="AF86" s="17">
        <f>[1]Лист2!$P82</f>
        <v>0</v>
      </c>
      <c r="AG86" s="18">
        <f>[1]Лист2!$Q228</f>
        <v>0</v>
      </c>
      <c r="AH86" s="17">
        <f>[1]Лист2!$Q82</f>
        <v>0</v>
      </c>
      <c r="AI86" s="18">
        <f>[1]Лист2!$R228</f>
        <v>0</v>
      </c>
      <c r="AJ86" s="17">
        <f>[1]Лист2!$R82</f>
        <v>0</v>
      </c>
      <c r="AK86" s="18">
        <f>[1]Лист2!$T228</f>
        <v>1545</v>
      </c>
      <c r="AL86" s="17">
        <f>[1]Лист2!$T82</f>
        <v>3867356.75</v>
      </c>
      <c r="AM86" s="17">
        <f t="shared" si="19"/>
        <v>3977463.27</v>
      </c>
      <c r="AN86" s="17">
        <f t="shared" si="20"/>
        <v>0</v>
      </c>
      <c r="AO86" s="18">
        <f>[1]Лист2!$W228</f>
        <v>0</v>
      </c>
      <c r="AP86" s="17">
        <f>[1]Лист2!$W82</f>
        <v>0</v>
      </c>
      <c r="AQ86" s="18">
        <f>[1]Лист2!$X228</f>
        <v>0</v>
      </c>
      <c r="AR86" s="17">
        <f>[1]Лист2!$X82</f>
        <v>0</v>
      </c>
      <c r="AS86" s="18">
        <f>[1]Лист2!$Y228</f>
        <v>0</v>
      </c>
      <c r="AT86" s="17">
        <f>[1]Лист2!$Y82</f>
        <v>0</v>
      </c>
      <c r="AU86" s="18">
        <f>[1]Лист2!$AC228</f>
        <v>0</v>
      </c>
      <c r="AV86" s="17">
        <f>[1]Лист2!$AC82</f>
        <v>0</v>
      </c>
      <c r="AW86" s="18">
        <f>[1]Лист2!$Z228</f>
        <v>0</v>
      </c>
      <c r="AX86" s="17">
        <f>[1]Лист2!$Z82</f>
        <v>0</v>
      </c>
      <c r="AY86" s="18">
        <f>[1]Лист2!$AA228</f>
        <v>0</v>
      </c>
      <c r="AZ86" s="17">
        <f>[1]Лист2!$AA82</f>
        <v>0</v>
      </c>
      <c r="BA86" s="18">
        <f>[1]Лист2!$AB228</f>
        <v>0</v>
      </c>
      <c r="BB86" s="17">
        <f>[1]Лист2!$AB82</f>
        <v>0</v>
      </c>
      <c r="BC86" s="18">
        <f>[1]Лист2!$AD228</f>
        <v>1600</v>
      </c>
      <c r="BD86" s="17">
        <f>[1]Лист2!$AD82</f>
        <v>3977463.27</v>
      </c>
      <c r="BE86" s="17">
        <f t="shared" si="21"/>
        <v>3889197.74</v>
      </c>
      <c r="BF86" s="17">
        <f t="shared" si="22"/>
        <v>0</v>
      </c>
      <c r="BG86" s="18">
        <f>[1]Лист2!$AG228</f>
        <v>0</v>
      </c>
      <c r="BH86" s="17">
        <f>[1]Лист2!$AG82</f>
        <v>0</v>
      </c>
      <c r="BI86" s="18">
        <f>[1]Лист2!$AH228</f>
        <v>0</v>
      </c>
      <c r="BJ86" s="17">
        <f>[1]Лист2!$AH82</f>
        <v>0</v>
      </c>
      <c r="BK86" s="18">
        <f>[1]Лист2!$AI228</f>
        <v>0</v>
      </c>
      <c r="BL86" s="17">
        <f>[1]Лист2!$AI82</f>
        <v>0</v>
      </c>
      <c r="BM86" s="18">
        <f>[1]Лист2!$AM228</f>
        <v>0</v>
      </c>
      <c r="BN86" s="17">
        <f>[1]Лист2!$AM82</f>
        <v>0</v>
      </c>
      <c r="BO86" s="18">
        <f>[1]Лист2!$AJ228</f>
        <v>0</v>
      </c>
      <c r="BP86" s="17">
        <f>[1]Лист2!$AJ82</f>
        <v>0</v>
      </c>
      <c r="BQ86" s="18">
        <f>[1]Лист2!$AK228</f>
        <v>0</v>
      </c>
      <c r="BR86" s="17">
        <f>[1]Лист2!$AK82</f>
        <v>0</v>
      </c>
      <c r="BS86" s="18">
        <f>[1]Лист2!$AL228</f>
        <v>0</v>
      </c>
      <c r="BT86" s="17">
        <f>[1]Лист2!$AL82</f>
        <v>0</v>
      </c>
      <c r="BU86" s="18">
        <f>[1]Лист2!$AN228</f>
        <v>1500</v>
      </c>
      <c r="BV86" s="17">
        <f>[1]Лист2!$AN82</f>
        <v>3889197.74</v>
      </c>
      <c r="BW86" s="17">
        <f t="shared" si="23"/>
        <v>3889197.74</v>
      </c>
      <c r="BX86" s="17">
        <f t="shared" si="24"/>
        <v>0</v>
      </c>
      <c r="BY86" s="18">
        <f>[1]Лист2!$AQ228</f>
        <v>0</v>
      </c>
      <c r="BZ86" s="17">
        <f>[1]Лист2!$AQ82</f>
        <v>0</v>
      </c>
      <c r="CA86" s="18">
        <f>[1]Лист2!$AR228</f>
        <v>0</v>
      </c>
      <c r="CB86" s="17">
        <f>[1]Лист2!$AR82</f>
        <v>0</v>
      </c>
      <c r="CC86" s="18">
        <f>[1]Лист2!$AS228</f>
        <v>0</v>
      </c>
      <c r="CD86" s="17">
        <f>[1]Лист2!$AS82</f>
        <v>0</v>
      </c>
      <c r="CE86" s="18">
        <f>[1]Лист2!$AW228</f>
        <v>0</v>
      </c>
      <c r="CF86" s="17">
        <f>[1]Лист2!$AW82</f>
        <v>0</v>
      </c>
      <c r="CG86" s="18">
        <f>[1]Лист2!$AT228</f>
        <v>0</v>
      </c>
      <c r="CH86" s="17">
        <f>[1]Лист2!$AT82</f>
        <v>0</v>
      </c>
      <c r="CI86" s="18">
        <f>[1]Лист2!$AU228</f>
        <v>0</v>
      </c>
      <c r="CJ86" s="17">
        <f>[1]Лист2!$AU82</f>
        <v>0</v>
      </c>
      <c r="CK86" s="18">
        <f>[1]Лист2!$AV228</f>
        <v>0</v>
      </c>
      <c r="CL86" s="17">
        <f>[1]Лист2!$AV82</f>
        <v>0</v>
      </c>
      <c r="CM86" s="18">
        <f>[1]Лист2!$AX228</f>
        <v>1500</v>
      </c>
      <c r="CN86" s="17">
        <f>[1]Лист2!$AX82</f>
        <v>3889197.74</v>
      </c>
      <c r="CO86" s="37"/>
    </row>
    <row r="87" spans="1:93" ht="30" x14ac:dyDescent="0.25">
      <c r="A87" s="27">
        <f t="shared" si="25"/>
        <v>68</v>
      </c>
      <c r="B87" s="29" t="s">
        <v>65</v>
      </c>
      <c r="C87" s="17">
        <f t="shared" si="18"/>
        <v>1765020.79</v>
      </c>
      <c r="D87" s="17">
        <v>444082.71</v>
      </c>
      <c r="E87" s="18">
        <v>722</v>
      </c>
      <c r="F87" s="17">
        <v>122141.01</v>
      </c>
      <c r="G87" s="18">
        <v>0</v>
      </c>
      <c r="H87" s="17">
        <v>0</v>
      </c>
      <c r="I87" s="18">
        <v>855</v>
      </c>
      <c r="J87" s="17">
        <v>321941.7</v>
      </c>
      <c r="K87" s="18">
        <v>65</v>
      </c>
      <c r="L87" s="17">
        <v>1320938.08</v>
      </c>
      <c r="M87" s="18">
        <v>0</v>
      </c>
      <c r="N87" s="17">
        <v>0</v>
      </c>
      <c r="O87" s="18">
        <v>0</v>
      </c>
      <c r="P87" s="17">
        <v>0</v>
      </c>
      <c r="Q87" s="18">
        <v>0</v>
      </c>
      <c r="R87" s="17">
        <v>0</v>
      </c>
      <c r="S87" s="18">
        <v>0</v>
      </c>
      <c r="T87" s="17">
        <v>0</v>
      </c>
      <c r="U87" s="17">
        <f t="shared" si="16"/>
        <v>344666.47</v>
      </c>
      <c r="V87" s="17">
        <f t="shared" si="17"/>
        <v>95432.87</v>
      </c>
      <c r="W87" s="18">
        <f>[1]Лист2!$M229</f>
        <v>110</v>
      </c>
      <c r="X87" s="17">
        <f>[1]Лист2!$M83</f>
        <v>17509.04</v>
      </c>
      <c r="Y87" s="18">
        <f>[1]Лист2!$N229</f>
        <v>0</v>
      </c>
      <c r="Z87" s="17">
        <f>[1]Лист2!$N83</f>
        <v>0</v>
      </c>
      <c r="AA87" s="18">
        <f>[1]Лист2!$O229</f>
        <v>207</v>
      </c>
      <c r="AB87" s="17">
        <f>[1]Лист2!$O83</f>
        <v>77923.83</v>
      </c>
      <c r="AC87" s="18">
        <f>[1]Лист2!$S229</f>
        <v>14</v>
      </c>
      <c r="AD87" s="17">
        <f>[1]Лист2!$S83</f>
        <v>249233.6</v>
      </c>
      <c r="AE87" s="18">
        <f>[1]Лист2!$P229</f>
        <v>0</v>
      </c>
      <c r="AF87" s="17">
        <f>[1]Лист2!$P83</f>
        <v>0</v>
      </c>
      <c r="AG87" s="18">
        <f>[1]Лист2!$Q229</f>
        <v>0</v>
      </c>
      <c r="AH87" s="17">
        <f>[1]Лист2!$Q83</f>
        <v>0</v>
      </c>
      <c r="AI87" s="18">
        <f>[1]Лист2!$R229</f>
        <v>0</v>
      </c>
      <c r="AJ87" s="17">
        <f>[1]Лист2!$R83</f>
        <v>0</v>
      </c>
      <c r="AK87" s="18">
        <f>[1]Лист2!$T229</f>
        <v>0</v>
      </c>
      <c r="AL87" s="17">
        <f>[1]Лист2!$T83</f>
        <v>0</v>
      </c>
      <c r="AM87" s="17">
        <f t="shared" si="19"/>
        <v>444553.31</v>
      </c>
      <c r="AN87" s="17">
        <f t="shared" si="20"/>
        <v>120549.63</v>
      </c>
      <c r="AO87" s="18">
        <f>[1]Лист2!$W229</f>
        <v>335</v>
      </c>
      <c r="AP87" s="17">
        <f>[1]Лист2!$W83</f>
        <v>58024.04</v>
      </c>
      <c r="AQ87" s="18">
        <f>[1]Лист2!$X229</f>
        <v>0</v>
      </c>
      <c r="AR87" s="17">
        <f>[1]Лист2!$X83</f>
        <v>0</v>
      </c>
      <c r="AS87" s="18">
        <f>[1]Лист2!$Y229</f>
        <v>166</v>
      </c>
      <c r="AT87" s="17">
        <f>[1]Лист2!$Y83</f>
        <v>62525.59</v>
      </c>
      <c r="AU87" s="18">
        <f>[1]Лист2!$AC229</f>
        <v>16</v>
      </c>
      <c r="AV87" s="17">
        <f>[1]Лист2!$AC83</f>
        <v>324003.68</v>
      </c>
      <c r="AW87" s="18">
        <f>[1]Лист2!$Z229</f>
        <v>0</v>
      </c>
      <c r="AX87" s="17">
        <f>[1]Лист2!$Z83</f>
        <v>0</v>
      </c>
      <c r="AY87" s="18">
        <f>[1]Лист2!$AA229</f>
        <v>0</v>
      </c>
      <c r="AZ87" s="17">
        <f>[1]Лист2!$AA83</f>
        <v>0</v>
      </c>
      <c r="BA87" s="18">
        <f>[1]Лист2!$AB229</f>
        <v>0</v>
      </c>
      <c r="BB87" s="17">
        <f>[1]Лист2!$AB83</f>
        <v>0</v>
      </c>
      <c r="BC87" s="18">
        <f>[1]Лист2!$AD229</f>
        <v>0</v>
      </c>
      <c r="BD87" s="17">
        <f>[1]Лист2!$AD83</f>
        <v>0</v>
      </c>
      <c r="BE87" s="17">
        <f t="shared" si="21"/>
        <v>498610.21</v>
      </c>
      <c r="BF87" s="17">
        <f t="shared" si="22"/>
        <v>114078.37</v>
      </c>
      <c r="BG87" s="18">
        <f>[1]Лист2!$AG229</f>
        <v>139</v>
      </c>
      <c r="BH87" s="17">
        <f>[1]Лист2!$AG83</f>
        <v>23332.23</v>
      </c>
      <c r="BI87" s="18">
        <f>[1]Лист2!$AH229</f>
        <v>0</v>
      </c>
      <c r="BJ87" s="17">
        <f>[1]Лист2!$AH83</f>
        <v>0</v>
      </c>
      <c r="BK87" s="18">
        <f>[1]Лист2!$AI229</f>
        <v>241</v>
      </c>
      <c r="BL87" s="17">
        <f>[1]Лист2!$AI83</f>
        <v>90746.14</v>
      </c>
      <c r="BM87" s="18">
        <f>[1]Лист2!$AM229</f>
        <v>18</v>
      </c>
      <c r="BN87" s="17">
        <f>[1]Лист2!$AM83</f>
        <v>384531.84</v>
      </c>
      <c r="BO87" s="18">
        <f>[1]Лист2!$AJ229</f>
        <v>0</v>
      </c>
      <c r="BP87" s="17">
        <f>[1]Лист2!$AJ83</f>
        <v>0</v>
      </c>
      <c r="BQ87" s="18">
        <f>[1]Лист2!$AK229</f>
        <v>0</v>
      </c>
      <c r="BR87" s="17">
        <f>[1]Лист2!$AK83</f>
        <v>0</v>
      </c>
      <c r="BS87" s="18">
        <f>[1]Лист2!$AL229</f>
        <v>0</v>
      </c>
      <c r="BT87" s="17">
        <f>[1]Лист2!$AL83</f>
        <v>0</v>
      </c>
      <c r="BU87" s="18">
        <f>[1]Лист2!$AN229</f>
        <v>0</v>
      </c>
      <c r="BV87" s="17">
        <f>[1]Лист2!$AN83</f>
        <v>0</v>
      </c>
      <c r="BW87" s="17">
        <f t="shared" si="23"/>
        <v>477190.8</v>
      </c>
      <c r="BX87" s="17">
        <f t="shared" si="24"/>
        <v>114021.84</v>
      </c>
      <c r="BY87" s="18">
        <f>[1]Лист2!$AQ229</f>
        <v>138</v>
      </c>
      <c r="BZ87" s="17">
        <f>[1]Лист2!$AQ83</f>
        <v>23275.7</v>
      </c>
      <c r="CA87" s="18">
        <f>[1]Лист2!$AR229</f>
        <v>0</v>
      </c>
      <c r="CB87" s="17">
        <f>[1]Лист2!$AR83</f>
        <v>0</v>
      </c>
      <c r="CC87" s="18">
        <f>[1]Лист2!$AS229</f>
        <v>241</v>
      </c>
      <c r="CD87" s="17">
        <f>[1]Лист2!$AS83</f>
        <v>90746.14</v>
      </c>
      <c r="CE87" s="18">
        <f>[1]Лист2!$AW229</f>
        <v>17</v>
      </c>
      <c r="CF87" s="17">
        <f>[1]Лист2!$AW83</f>
        <v>363168.96</v>
      </c>
      <c r="CG87" s="18">
        <f>[1]Лист2!$AT229</f>
        <v>0</v>
      </c>
      <c r="CH87" s="17">
        <f>[1]Лист2!$AT83</f>
        <v>0</v>
      </c>
      <c r="CI87" s="18">
        <f>[1]Лист2!$AU229</f>
        <v>0</v>
      </c>
      <c r="CJ87" s="17">
        <f>[1]Лист2!$AU83</f>
        <v>0</v>
      </c>
      <c r="CK87" s="18">
        <f>[1]Лист2!$AV229</f>
        <v>0</v>
      </c>
      <c r="CL87" s="17">
        <f>[1]Лист2!$AV83</f>
        <v>0</v>
      </c>
      <c r="CM87" s="18">
        <f>[1]Лист2!$AX229</f>
        <v>0</v>
      </c>
      <c r="CN87" s="17">
        <f>[1]Лист2!$AX83</f>
        <v>0</v>
      </c>
      <c r="CO87" s="37"/>
    </row>
    <row r="88" spans="1:93" x14ac:dyDescent="0.25">
      <c r="A88" s="27">
        <f t="shared" si="25"/>
        <v>69</v>
      </c>
      <c r="B88" s="29" t="s">
        <v>66</v>
      </c>
      <c r="C88" s="17">
        <f t="shared" si="18"/>
        <v>11464474.41</v>
      </c>
      <c r="D88" s="17">
        <v>8069029.9199999999</v>
      </c>
      <c r="E88" s="18">
        <v>5604</v>
      </c>
      <c r="F88" s="17">
        <v>3041004.32</v>
      </c>
      <c r="G88" s="18">
        <v>1850</v>
      </c>
      <c r="H88" s="17">
        <v>886046.78</v>
      </c>
      <c r="I88" s="18">
        <v>2915</v>
      </c>
      <c r="J88" s="17">
        <v>4141978.82</v>
      </c>
      <c r="K88" s="18">
        <v>221</v>
      </c>
      <c r="L88" s="17">
        <v>2379444.4900000002</v>
      </c>
      <c r="M88" s="18">
        <v>54</v>
      </c>
      <c r="N88" s="17">
        <v>1016000</v>
      </c>
      <c r="O88" s="18">
        <v>0</v>
      </c>
      <c r="P88" s="17">
        <v>0</v>
      </c>
      <c r="Q88" s="18">
        <v>0</v>
      </c>
      <c r="R88" s="17">
        <v>0</v>
      </c>
      <c r="S88" s="18">
        <v>0</v>
      </c>
      <c r="T88" s="17">
        <v>0</v>
      </c>
      <c r="U88" s="17">
        <f t="shared" si="16"/>
        <v>2393989.41</v>
      </c>
      <c r="V88" s="17">
        <f t="shared" si="17"/>
        <v>1656989.41</v>
      </c>
      <c r="W88" s="18">
        <f>[1]Лист2!$M230</f>
        <v>1126</v>
      </c>
      <c r="X88" s="17">
        <f>[1]Лист2!$M84</f>
        <v>666000</v>
      </c>
      <c r="Y88" s="18">
        <f>[1]Лист2!$N230</f>
        <v>280</v>
      </c>
      <c r="Z88" s="17">
        <f>[1]Лист2!$N84</f>
        <v>120000</v>
      </c>
      <c r="AA88" s="18">
        <f>[1]Лист2!$O230</f>
        <v>462</v>
      </c>
      <c r="AB88" s="17">
        <f>[1]Лист2!$O84</f>
        <v>870989.41</v>
      </c>
      <c r="AC88" s="18">
        <f>[1]Лист2!$S230</f>
        <v>52</v>
      </c>
      <c r="AD88" s="17">
        <f>[1]Лист2!$S84</f>
        <v>526000</v>
      </c>
      <c r="AE88" s="18">
        <f>[1]Лист2!$P230</f>
        <v>12</v>
      </c>
      <c r="AF88" s="17">
        <f>[1]Лист2!$P84</f>
        <v>211000</v>
      </c>
      <c r="AG88" s="18">
        <f>[1]Лист2!$Q230</f>
        <v>0</v>
      </c>
      <c r="AH88" s="17">
        <f>[1]Лист2!$Q84</f>
        <v>0</v>
      </c>
      <c r="AI88" s="18">
        <f>[1]Лист2!$R230</f>
        <v>0</v>
      </c>
      <c r="AJ88" s="17">
        <f>[1]Лист2!$R84</f>
        <v>0</v>
      </c>
      <c r="AK88" s="18">
        <f>[1]Лист2!$T230</f>
        <v>0</v>
      </c>
      <c r="AL88" s="17">
        <f>[1]Лист2!$T84</f>
        <v>0</v>
      </c>
      <c r="AM88" s="17">
        <f t="shared" si="19"/>
        <v>3247148.79</v>
      </c>
      <c r="AN88" s="17">
        <f t="shared" si="20"/>
        <v>2118704.2999999998</v>
      </c>
      <c r="AO88" s="18">
        <f>[1]Лист2!$W230</f>
        <v>1493</v>
      </c>
      <c r="AP88" s="17">
        <f>[1]Лист2!$W84</f>
        <v>791668.11</v>
      </c>
      <c r="AQ88" s="18">
        <f>[1]Лист2!$X230</f>
        <v>523</v>
      </c>
      <c r="AR88" s="17">
        <f>[1]Лист2!$X84</f>
        <v>256046.78</v>
      </c>
      <c r="AS88" s="18">
        <f>[1]Лист2!$Y230</f>
        <v>818</v>
      </c>
      <c r="AT88" s="17">
        <f>[1]Лист2!$Y84</f>
        <v>1070989.4099999999</v>
      </c>
      <c r="AU88" s="18">
        <f>[1]Лист2!$AC230</f>
        <v>69</v>
      </c>
      <c r="AV88" s="17">
        <f>[1]Лист2!$AC84</f>
        <v>737444.49</v>
      </c>
      <c r="AW88" s="18">
        <f>[1]Лист2!$Z230</f>
        <v>22</v>
      </c>
      <c r="AX88" s="17">
        <f>[1]Лист2!$Z84</f>
        <v>391000</v>
      </c>
      <c r="AY88" s="18">
        <f>[1]Лист2!$AA230</f>
        <v>0</v>
      </c>
      <c r="AZ88" s="17">
        <f>[1]Лист2!$AA84</f>
        <v>0</v>
      </c>
      <c r="BA88" s="18">
        <f>[1]Лист2!$AB230</f>
        <v>0</v>
      </c>
      <c r="BB88" s="17">
        <f>[1]Лист2!$AB84</f>
        <v>0</v>
      </c>
      <c r="BC88" s="18">
        <f>[1]Лист2!$AD230</f>
        <v>0</v>
      </c>
      <c r="BD88" s="17">
        <f>[1]Лист2!$AD84</f>
        <v>0</v>
      </c>
      <c r="BE88" s="17">
        <f t="shared" si="21"/>
        <v>2916668.11</v>
      </c>
      <c r="BF88" s="17">
        <f t="shared" si="22"/>
        <v>2151668.11</v>
      </c>
      <c r="BG88" s="18">
        <f>[1]Лист2!$AG230</f>
        <v>1493</v>
      </c>
      <c r="BH88" s="17">
        <f>[1]Лист2!$AG84</f>
        <v>791668.11</v>
      </c>
      <c r="BI88" s="18">
        <f>[1]Лист2!$AH230</f>
        <v>523</v>
      </c>
      <c r="BJ88" s="17">
        <f>[1]Лист2!$AH84</f>
        <v>260000</v>
      </c>
      <c r="BK88" s="18">
        <f>[1]Лист2!$AI230</f>
        <v>818</v>
      </c>
      <c r="BL88" s="17">
        <f>[1]Лист2!$AI84</f>
        <v>1100000</v>
      </c>
      <c r="BM88" s="18">
        <f>[1]Лист2!$AM230</f>
        <v>50</v>
      </c>
      <c r="BN88" s="17">
        <f>[1]Лист2!$AM84</f>
        <v>558000</v>
      </c>
      <c r="BO88" s="18">
        <f>[1]Лист2!$AJ230</f>
        <v>10</v>
      </c>
      <c r="BP88" s="17">
        <f>[1]Лист2!$AJ84</f>
        <v>207000</v>
      </c>
      <c r="BQ88" s="18">
        <f>[1]Лист2!$AK230</f>
        <v>0</v>
      </c>
      <c r="BR88" s="17">
        <f>[1]Лист2!$AK84</f>
        <v>0</v>
      </c>
      <c r="BS88" s="18">
        <f>[1]Лист2!$AL230</f>
        <v>0</v>
      </c>
      <c r="BT88" s="17">
        <f>[1]Лист2!$AL84</f>
        <v>0</v>
      </c>
      <c r="BU88" s="18">
        <f>[1]Лист2!$AN230</f>
        <v>0</v>
      </c>
      <c r="BV88" s="17">
        <f>[1]Лист2!$AN84</f>
        <v>0</v>
      </c>
      <c r="BW88" s="17">
        <f t="shared" si="23"/>
        <v>2906668.1</v>
      </c>
      <c r="BX88" s="17">
        <f t="shared" si="24"/>
        <v>2141668.1</v>
      </c>
      <c r="BY88" s="18">
        <f>[1]Лист2!$AQ230</f>
        <v>1492</v>
      </c>
      <c r="BZ88" s="17">
        <f>[1]Лист2!$AQ84</f>
        <v>791668.1</v>
      </c>
      <c r="CA88" s="18">
        <f>[1]Лист2!$AR230</f>
        <v>524</v>
      </c>
      <c r="CB88" s="17">
        <f>[1]Лист2!$AR84</f>
        <v>250000</v>
      </c>
      <c r="CC88" s="18">
        <f>[1]Лист2!$AS230</f>
        <v>817</v>
      </c>
      <c r="CD88" s="17">
        <f>[1]Лист2!$AS84</f>
        <v>1100000</v>
      </c>
      <c r="CE88" s="18">
        <f>[1]Лист2!$AW230</f>
        <v>50</v>
      </c>
      <c r="CF88" s="17">
        <f>[1]Лист2!$AW84</f>
        <v>558000</v>
      </c>
      <c r="CG88" s="18">
        <f>[1]Лист2!$AT230</f>
        <v>10</v>
      </c>
      <c r="CH88" s="17">
        <f>[1]Лист2!$AT84</f>
        <v>207000</v>
      </c>
      <c r="CI88" s="18">
        <f>[1]Лист2!$AU230</f>
        <v>0</v>
      </c>
      <c r="CJ88" s="17">
        <f>[1]Лист2!$AU84</f>
        <v>0</v>
      </c>
      <c r="CK88" s="18">
        <f>[1]Лист2!$AV230</f>
        <v>0</v>
      </c>
      <c r="CL88" s="17">
        <f>[1]Лист2!$AV84</f>
        <v>0</v>
      </c>
      <c r="CM88" s="18">
        <f>[1]Лист2!$AX230</f>
        <v>0</v>
      </c>
      <c r="CN88" s="17">
        <f>[1]Лист2!$AX84</f>
        <v>0</v>
      </c>
      <c r="CO88" s="37"/>
    </row>
    <row r="89" spans="1:93" x14ac:dyDescent="0.25">
      <c r="A89" s="27">
        <f t="shared" si="25"/>
        <v>70</v>
      </c>
      <c r="B89" s="29" t="s">
        <v>67</v>
      </c>
      <c r="C89" s="17">
        <f t="shared" si="18"/>
        <v>51074057.68</v>
      </c>
      <c r="D89" s="17">
        <v>1723848.6</v>
      </c>
      <c r="E89" s="18">
        <v>452</v>
      </c>
      <c r="F89" s="17">
        <v>105273.44</v>
      </c>
      <c r="G89" s="18">
        <v>239</v>
      </c>
      <c r="H89" s="17">
        <v>97877.24</v>
      </c>
      <c r="I89" s="18">
        <v>152</v>
      </c>
      <c r="J89" s="17">
        <v>1520697.92</v>
      </c>
      <c r="K89" s="18">
        <v>89</v>
      </c>
      <c r="L89" s="17">
        <v>5141578.24</v>
      </c>
      <c r="M89" s="18">
        <v>469</v>
      </c>
      <c r="N89" s="17">
        <v>44208630.840000004</v>
      </c>
      <c r="O89" s="18">
        <v>0</v>
      </c>
      <c r="P89" s="17">
        <v>0</v>
      </c>
      <c r="Q89" s="18">
        <v>127</v>
      </c>
      <c r="R89" s="17">
        <v>24477680</v>
      </c>
      <c r="S89" s="18">
        <v>0</v>
      </c>
      <c r="T89" s="17">
        <v>0</v>
      </c>
      <c r="U89" s="17">
        <f t="shared" si="16"/>
        <v>12440514.42</v>
      </c>
      <c r="V89" s="17">
        <f t="shared" si="17"/>
        <v>377962.15</v>
      </c>
      <c r="W89" s="18">
        <f>[1]Лист2!$M231</f>
        <v>38</v>
      </c>
      <c r="X89" s="17">
        <f>[1]Лист2!$M85</f>
        <v>18818.36</v>
      </c>
      <c r="Y89" s="18">
        <f>[1]Лист2!$N231</f>
        <v>22</v>
      </c>
      <c r="Z89" s="17">
        <f>[1]Лист2!$N85</f>
        <v>10469.31</v>
      </c>
      <c r="AA89" s="18">
        <f>[1]Лист2!$O231</f>
        <v>16</v>
      </c>
      <c r="AB89" s="17">
        <f>[1]Лист2!$O85</f>
        <v>348674.48</v>
      </c>
      <c r="AC89" s="18">
        <f>[1]Лист2!$S231</f>
        <v>14</v>
      </c>
      <c r="AD89" s="17">
        <f>[1]Лист2!$S85</f>
        <v>360394.56</v>
      </c>
      <c r="AE89" s="18">
        <f>[1]Лист2!$P231</f>
        <v>144</v>
      </c>
      <c r="AF89" s="17">
        <f>[1]Лист2!$P85</f>
        <v>11702157.710000001</v>
      </c>
      <c r="AG89" s="18">
        <f>[1]Лист2!$Q231</f>
        <v>0</v>
      </c>
      <c r="AH89" s="17">
        <f>[1]Лист2!$Q85</f>
        <v>0</v>
      </c>
      <c r="AI89" s="18">
        <f>[1]Лист2!$R231</f>
        <v>30</v>
      </c>
      <c r="AJ89" s="17">
        <f>[1]Лист2!$R85</f>
        <v>6119420</v>
      </c>
      <c r="AK89" s="18">
        <f>[1]Лист2!$T231</f>
        <v>0</v>
      </c>
      <c r="AL89" s="17">
        <f>[1]Лист2!$T85</f>
        <v>0</v>
      </c>
      <c r="AM89" s="17">
        <f t="shared" si="19"/>
        <v>13812514.42</v>
      </c>
      <c r="AN89" s="17">
        <f t="shared" si="20"/>
        <v>449962.15</v>
      </c>
      <c r="AO89" s="18">
        <f>[1]Лист2!$W231</f>
        <v>138</v>
      </c>
      <c r="AP89" s="17">
        <f>[1]Лист2!$W85</f>
        <v>28818.36</v>
      </c>
      <c r="AQ89" s="18">
        <f>[1]Лист2!$X231</f>
        <v>79</v>
      </c>
      <c r="AR89" s="17">
        <f>[1]Лист2!$X85</f>
        <v>30469.31</v>
      </c>
      <c r="AS89" s="18">
        <f>[1]Лист2!$Y231</f>
        <v>52</v>
      </c>
      <c r="AT89" s="17">
        <f>[1]Лист2!$Y85</f>
        <v>390674.48</v>
      </c>
      <c r="AU89" s="18">
        <f>[1]Лист2!$AC231</f>
        <v>24</v>
      </c>
      <c r="AV89" s="17">
        <f>[1]Лист2!$AC85</f>
        <v>1360394.56</v>
      </c>
      <c r="AW89" s="18">
        <f>[1]Лист2!$Z231</f>
        <v>127</v>
      </c>
      <c r="AX89" s="17">
        <f>[1]Лист2!$Z85</f>
        <v>12002157.710000001</v>
      </c>
      <c r="AY89" s="18">
        <f>[1]Лист2!$AA231</f>
        <v>0</v>
      </c>
      <c r="AZ89" s="17">
        <f>[1]Лист2!$AA85</f>
        <v>0</v>
      </c>
      <c r="BA89" s="18">
        <f>[1]Лист2!$AB231</f>
        <v>37</v>
      </c>
      <c r="BB89" s="17">
        <f>[1]Лист2!$AB85</f>
        <v>6119420</v>
      </c>
      <c r="BC89" s="18">
        <f>[1]Лист2!$AD231</f>
        <v>0</v>
      </c>
      <c r="BD89" s="17">
        <f>[1]Лист2!$AD85</f>
        <v>0</v>
      </c>
      <c r="BE89" s="17">
        <f t="shared" si="21"/>
        <v>12008514.42</v>
      </c>
      <c r="BF89" s="17">
        <f t="shared" si="22"/>
        <v>445962.15</v>
      </c>
      <c r="BG89" s="18">
        <f>[1]Лист2!$AG231</f>
        <v>138</v>
      </c>
      <c r="BH89" s="17">
        <f>[1]Лист2!$AG85</f>
        <v>28818.36</v>
      </c>
      <c r="BI89" s="18">
        <f>[1]Лист2!$AH231</f>
        <v>69</v>
      </c>
      <c r="BJ89" s="17">
        <f>[1]Лист2!$AH85</f>
        <v>26469.31</v>
      </c>
      <c r="BK89" s="18">
        <f>[1]Лист2!$AI231</f>
        <v>42</v>
      </c>
      <c r="BL89" s="17">
        <f>[1]Лист2!$AI85</f>
        <v>390674.48</v>
      </c>
      <c r="BM89" s="18">
        <f>[1]Лист2!$AM231</f>
        <v>24</v>
      </c>
      <c r="BN89" s="17">
        <f>[1]Лист2!$AM85</f>
        <v>1360394.56</v>
      </c>
      <c r="BO89" s="18">
        <f>[1]Лист2!$AJ231</f>
        <v>104</v>
      </c>
      <c r="BP89" s="17">
        <f>[1]Лист2!$AJ85</f>
        <v>10202157.710000001</v>
      </c>
      <c r="BQ89" s="18">
        <f>[1]Лист2!$AK231</f>
        <v>0</v>
      </c>
      <c r="BR89" s="17">
        <f>[1]Лист2!$AK85</f>
        <v>0</v>
      </c>
      <c r="BS89" s="18">
        <f>[1]Лист2!$AL231</f>
        <v>30</v>
      </c>
      <c r="BT89" s="17">
        <f>[1]Лист2!$AL85</f>
        <v>6119420</v>
      </c>
      <c r="BU89" s="18">
        <f>[1]Лист2!$AN231</f>
        <v>0</v>
      </c>
      <c r="BV89" s="17">
        <f>[1]Лист2!$AN85</f>
        <v>0</v>
      </c>
      <c r="BW89" s="17">
        <f t="shared" si="23"/>
        <v>12812514.42</v>
      </c>
      <c r="BX89" s="17">
        <f t="shared" si="24"/>
        <v>449962.15</v>
      </c>
      <c r="BY89" s="18">
        <f>[1]Лист2!$AQ231</f>
        <v>138</v>
      </c>
      <c r="BZ89" s="17">
        <f>[1]Лист2!$AQ85</f>
        <v>28818.36</v>
      </c>
      <c r="CA89" s="18">
        <f>[1]Лист2!$AR231</f>
        <v>69</v>
      </c>
      <c r="CB89" s="17">
        <f>[1]Лист2!$AR85</f>
        <v>30469.31</v>
      </c>
      <c r="CC89" s="18">
        <f>[1]Лист2!$AS231</f>
        <v>42</v>
      </c>
      <c r="CD89" s="17">
        <f>[1]Лист2!$AS85</f>
        <v>390674.48</v>
      </c>
      <c r="CE89" s="18">
        <f>[1]Лист2!$AW231</f>
        <v>27</v>
      </c>
      <c r="CF89" s="17">
        <f>[1]Лист2!$AW85</f>
        <v>2060394.56</v>
      </c>
      <c r="CG89" s="18">
        <f>[1]Лист2!$AT231</f>
        <v>94</v>
      </c>
      <c r="CH89" s="17">
        <f>[1]Лист2!$AT85</f>
        <v>10302157.710000001</v>
      </c>
      <c r="CI89" s="18">
        <f>[1]Лист2!$AU231</f>
        <v>0</v>
      </c>
      <c r="CJ89" s="17">
        <f>[1]Лист2!$AU85</f>
        <v>0</v>
      </c>
      <c r="CK89" s="18">
        <f>[1]Лист2!$AV231</f>
        <v>30</v>
      </c>
      <c r="CL89" s="17">
        <f>[1]Лист2!$AV85</f>
        <v>6119420</v>
      </c>
      <c r="CM89" s="18">
        <f>[1]Лист2!$AX231</f>
        <v>0</v>
      </c>
      <c r="CN89" s="17">
        <f>[1]Лист2!$AX85</f>
        <v>0</v>
      </c>
      <c r="CO89" s="37"/>
    </row>
    <row r="90" spans="1:93" x14ac:dyDescent="0.25">
      <c r="A90" s="27">
        <f t="shared" si="25"/>
        <v>71</v>
      </c>
      <c r="B90" s="29" t="s">
        <v>68</v>
      </c>
      <c r="C90" s="17">
        <f t="shared" si="18"/>
        <v>4930472.88</v>
      </c>
      <c r="D90" s="17">
        <v>0</v>
      </c>
      <c r="E90" s="18">
        <v>0</v>
      </c>
      <c r="F90" s="17">
        <v>0</v>
      </c>
      <c r="G90" s="18">
        <v>0</v>
      </c>
      <c r="H90" s="17">
        <v>0</v>
      </c>
      <c r="I90" s="18">
        <v>0</v>
      </c>
      <c r="J90" s="17">
        <v>0</v>
      </c>
      <c r="K90" s="18">
        <v>76</v>
      </c>
      <c r="L90" s="17">
        <v>3076254.72</v>
      </c>
      <c r="M90" s="18">
        <v>31</v>
      </c>
      <c r="N90" s="17">
        <v>1854218.16</v>
      </c>
      <c r="O90" s="18">
        <v>0</v>
      </c>
      <c r="P90" s="17">
        <v>0</v>
      </c>
      <c r="Q90" s="18">
        <v>18</v>
      </c>
      <c r="R90" s="17">
        <v>1241046</v>
      </c>
      <c r="S90" s="18">
        <v>0</v>
      </c>
      <c r="T90" s="17">
        <v>0</v>
      </c>
      <c r="U90" s="17">
        <f t="shared" si="16"/>
        <v>992233.73</v>
      </c>
      <c r="V90" s="17">
        <f t="shared" si="17"/>
        <v>0</v>
      </c>
      <c r="W90" s="18">
        <f>[1]Лист2!$M232</f>
        <v>0</v>
      </c>
      <c r="X90" s="17">
        <f>[1]Лист2!$M86</f>
        <v>0</v>
      </c>
      <c r="Y90" s="18">
        <f>[1]Лист2!$N232</f>
        <v>0</v>
      </c>
      <c r="Z90" s="17">
        <f>[1]Лист2!$N86</f>
        <v>0</v>
      </c>
      <c r="AA90" s="18">
        <f>[1]Лист2!$O232</f>
        <v>0</v>
      </c>
      <c r="AB90" s="17">
        <f>[1]Лист2!$O86</f>
        <v>0</v>
      </c>
      <c r="AC90" s="18">
        <f>[1]Лист2!$S232</f>
        <v>18</v>
      </c>
      <c r="AD90" s="17">
        <f>[1]Лист2!$S86</f>
        <v>759075.83999999997</v>
      </c>
      <c r="AE90" s="18">
        <f>[1]Лист2!$P232</f>
        <v>5</v>
      </c>
      <c r="AF90" s="17">
        <f>[1]Лист2!$P86</f>
        <v>233157.89</v>
      </c>
      <c r="AG90" s="18">
        <f>[1]Лист2!$Q232</f>
        <v>0</v>
      </c>
      <c r="AH90" s="17">
        <f>[1]Лист2!$Q86</f>
        <v>0</v>
      </c>
      <c r="AI90" s="18">
        <f>[1]Лист2!$R232</f>
        <v>1</v>
      </c>
      <c r="AJ90" s="17">
        <f>[1]Лист2!$R86</f>
        <v>68947</v>
      </c>
      <c r="AK90" s="18">
        <f>[1]Лист2!$T232</f>
        <v>0</v>
      </c>
      <c r="AL90" s="17">
        <f>[1]Лист2!$T86</f>
        <v>0</v>
      </c>
      <c r="AM90" s="17">
        <f t="shared" si="19"/>
        <v>1850125.18</v>
      </c>
      <c r="AN90" s="17">
        <f t="shared" si="20"/>
        <v>0</v>
      </c>
      <c r="AO90" s="18">
        <f>[1]Лист2!$W232</f>
        <v>0</v>
      </c>
      <c r="AP90" s="17">
        <f>[1]Лист2!$W86</f>
        <v>0</v>
      </c>
      <c r="AQ90" s="18">
        <f>[1]Лист2!$X232</f>
        <v>0</v>
      </c>
      <c r="AR90" s="17">
        <f>[1]Лист2!$X86</f>
        <v>0</v>
      </c>
      <c r="AS90" s="18">
        <f>[1]Лист2!$Y232</f>
        <v>0</v>
      </c>
      <c r="AT90" s="17">
        <f>[1]Лист2!$Y86</f>
        <v>0</v>
      </c>
      <c r="AU90" s="18">
        <f>[1]Лист2!$AC232</f>
        <v>28</v>
      </c>
      <c r="AV90" s="17">
        <f>[1]Лист2!$AC86</f>
        <v>1118638.0800000001</v>
      </c>
      <c r="AW90" s="18">
        <f>[1]Лист2!$Z232</f>
        <v>12</v>
      </c>
      <c r="AX90" s="17">
        <f>[1]Лист2!$Z86</f>
        <v>731487.1</v>
      </c>
      <c r="AY90" s="18">
        <f>[1]Лист2!$AA232</f>
        <v>0</v>
      </c>
      <c r="AZ90" s="17">
        <f>[1]Лист2!$AA86</f>
        <v>0</v>
      </c>
      <c r="BA90" s="18">
        <f>[1]Лист2!$AB232</f>
        <v>7</v>
      </c>
      <c r="BB90" s="17">
        <f>[1]Лист2!$AB86</f>
        <v>482629</v>
      </c>
      <c r="BC90" s="18">
        <f>[1]Лист2!$AD232</f>
        <v>0</v>
      </c>
      <c r="BD90" s="17">
        <f>[1]Лист2!$AD86</f>
        <v>0</v>
      </c>
      <c r="BE90" s="17">
        <f t="shared" si="21"/>
        <v>1743378.97</v>
      </c>
      <c r="BF90" s="17">
        <f t="shared" si="22"/>
        <v>0</v>
      </c>
      <c r="BG90" s="18">
        <f>[1]Лист2!$AG232</f>
        <v>0</v>
      </c>
      <c r="BH90" s="17">
        <f>[1]Лист2!$AG86</f>
        <v>0</v>
      </c>
      <c r="BI90" s="18">
        <f>[1]Лист2!$AH232</f>
        <v>0</v>
      </c>
      <c r="BJ90" s="17">
        <f>[1]Лист2!$AH86</f>
        <v>0</v>
      </c>
      <c r="BK90" s="18">
        <f>[1]Лист2!$AI232</f>
        <v>0</v>
      </c>
      <c r="BL90" s="17">
        <f>[1]Лист2!$AI86</f>
        <v>0</v>
      </c>
      <c r="BM90" s="18">
        <f>[1]Лист2!$AM232</f>
        <v>30</v>
      </c>
      <c r="BN90" s="17">
        <f>[1]Лист2!$AM86</f>
        <v>1198540.8</v>
      </c>
      <c r="BO90" s="18">
        <f>[1]Лист2!$AJ232</f>
        <v>9</v>
      </c>
      <c r="BP90" s="17">
        <f>[1]Лист2!$AJ86</f>
        <v>544838.17000000004</v>
      </c>
      <c r="BQ90" s="18">
        <f>[1]Лист2!$AK232</f>
        <v>0</v>
      </c>
      <c r="BR90" s="17">
        <f>[1]Лист2!$AK86</f>
        <v>0</v>
      </c>
      <c r="BS90" s="18">
        <f>[1]Лист2!$AL232</f>
        <v>5</v>
      </c>
      <c r="BT90" s="17">
        <f>[1]Лист2!$AL86</f>
        <v>344735</v>
      </c>
      <c r="BU90" s="18">
        <f>[1]Лист2!$AN232</f>
        <v>0</v>
      </c>
      <c r="BV90" s="17">
        <f>[1]Лист2!$AN86</f>
        <v>0</v>
      </c>
      <c r="BW90" s="17">
        <f t="shared" si="23"/>
        <v>344735</v>
      </c>
      <c r="BX90" s="17">
        <f t="shared" si="24"/>
        <v>0</v>
      </c>
      <c r="BY90" s="18">
        <f>[1]Лист2!$AQ232</f>
        <v>0</v>
      </c>
      <c r="BZ90" s="17">
        <f>[1]Лист2!$AQ86</f>
        <v>0</v>
      </c>
      <c r="CA90" s="18">
        <f>[1]Лист2!$AR232</f>
        <v>0</v>
      </c>
      <c r="CB90" s="17">
        <f>[1]Лист2!$AR86</f>
        <v>0</v>
      </c>
      <c r="CC90" s="18">
        <f>[1]Лист2!$AS232</f>
        <v>0</v>
      </c>
      <c r="CD90" s="17">
        <f>[1]Лист2!$AS86</f>
        <v>0</v>
      </c>
      <c r="CE90" s="18">
        <f>[1]Лист2!$AW232</f>
        <v>0</v>
      </c>
      <c r="CF90" s="17">
        <f>[1]Лист2!$AW86</f>
        <v>0</v>
      </c>
      <c r="CG90" s="18">
        <f>[1]Лист2!$AT232</f>
        <v>5</v>
      </c>
      <c r="CH90" s="17">
        <f>[1]Лист2!$AT86</f>
        <v>344735</v>
      </c>
      <c r="CI90" s="18">
        <f>[1]Лист2!$AU232</f>
        <v>0</v>
      </c>
      <c r="CJ90" s="17">
        <f>[1]Лист2!$AU86</f>
        <v>0</v>
      </c>
      <c r="CK90" s="18">
        <f>[1]Лист2!$AV232</f>
        <v>5</v>
      </c>
      <c r="CL90" s="17">
        <f>[1]Лист2!$AV86</f>
        <v>344735</v>
      </c>
      <c r="CM90" s="18">
        <f>[1]Лист2!$AX232</f>
        <v>0</v>
      </c>
      <c r="CN90" s="17">
        <f>[1]Лист2!$AX86</f>
        <v>0</v>
      </c>
      <c r="CO90" s="37"/>
    </row>
    <row r="91" spans="1:93" x14ac:dyDescent="0.25">
      <c r="A91" s="27">
        <f t="shared" si="25"/>
        <v>72</v>
      </c>
      <c r="B91" s="29" t="s">
        <v>147</v>
      </c>
      <c r="C91" s="17">
        <f t="shared" si="18"/>
        <v>6763.06</v>
      </c>
      <c r="D91" s="17">
        <v>6763.06</v>
      </c>
      <c r="E91" s="18">
        <v>15</v>
      </c>
      <c r="F91" s="17">
        <v>2562.15</v>
      </c>
      <c r="G91" s="18">
        <v>0</v>
      </c>
      <c r="H91" s="17">
        <v>0</v>
      </c>
      <c r="I91" s="18">
        <v>7</v>
      </c>
      <c r="J91" s="17">
        <v>4200.91</v>
      </c>
      <c r="K91" s="18">
        <v>0</v>
      </c>
      <c r="L91" s="17">
        <v>0</v>
      </c>
      <c r="M91" s="18">
        <v>0</v>
      </c>
      <c r="N91" s="17">
        <v>0</v>
      </c>
      <c r="O91" s="18">
        <v>0</v>
      </c>
      <c r="P91" s="17">
        <v>0</v>
      </c>
      <c r="Q91" s="18">
        <v>0</v>
      </c>
      <c r="R91" s="17">
        <v>0</v>
      </c>
      <c r="S91" s="18">
        <v>0</v>
      </c>
      <c r="T91" s="17">
        <v>0</v>
      </c>
      <c r="U91" s="17">
        <f t="shared" si="16"/>
        <v>0</v>
      </c>
      <c r="V91" s="17">
        <f t="shared" si="17"/>
        <v>0</v>
      </c>
      <c r="W91" s="18">
        <f>[1]Лист2!$M233</f>
        <v>0</v>
      </c>
      <c r="X91" s="17">
        <f>[1]Лист2!$M87</f>
        <v>0</v>
      </c>
      <c r="Y91" s="18">
        <f>[1]Лист2!$N233</f>
        <v>0</v>
      </c>
      <c r="Z91" s="17">
        <f>[1]Лист2!$N87</f>
        <v>0</v>
      </c>
      <c r="AA91" s="18">
        <f>[1]Лист2!$O233</f>
        <v>0</v>
      </c>
      <c r="AB91" s="17">
        <f>[1]Лист2!$O87</f>
        <v>0</v>
      </c>
      <c r="AC91" s="18">
        <f>[1]Лист2!$S233</f>
        <v>0</v>
      </c>
      <c r="AD91" s="17">
        <f>[1]Лист2!$S87</f>
        <v>0</v>
      </c>
      <c r="AE91" s="18">
        <f>[1]Лист2!$P233</f>
        <v>0</v>
      </c>
      <c r="AF91" s="17">
        <f>[1]Лист2!$P87</f>
        <v>0</v>
      </c>
      <c r="AG91" s="18">
        <f>[1]Лист2!$Q233</f>
        <v>0</v>
      </c>
      <c r="AH91" s="17">
        <f>[1]Лист2!$Q87</f>
        <v>0</v>
      </c>
      <c r="AI91" s="18">
        <f>[1]Лист2!$R233</f>
        <v>0</v>
      </c>
      <c r="AJ91" s="17">
        <f>[1]Лист2!$R87</f>
        <v>0</v>
      </c>
      <c r="AK91" s="18">
        <f>[1]Лист2!$T233</f>
        <v>0</v>
      </c>
      <c r="AL91" s="17">
        <f>[1]Лист2!$T87</f>
        <v>0</v>
      </c>
      <c r="AM91" s="17">
        <f t="shared" si="19"/>
        <v>0</v>
      </c>
      <c r="AN91" s="17">
        <f t="shared" si="20"/>
        <v>0</v>
      </c>
      <c r="AO91" s="18">
        <f>[1]Лист2!$W233</f>
        <v>0</v>
      </c>
      <c r="AP91" s="17">
        <f>[1]Лист2!$W87</f>
        <v>0</v>
      </c>
      <c r="AQ91" s="18">
        <f>[1]Лист2!$X233</f>
        <v>0</v>
      </c>
      <c r="AR91" s="17">
        <f>[1]Лист2!$X87</f>
        <v>0</v>
      </c>
      <c r="AS91" s="18">
        <f>[1]Лист2!$Y233</f>
        <v>0</v>
      </c>
      <c r="AT91" s="17">
        <f>[1]Лист2!$Y87</f>
        <v>0</v>
      </c>
      <c r="AU91" s="18">
        <f>[1]Лист2!$AC233</f>
        <v>0</v>
      </c>
      <c r="AV91" s="17">
        <f>[1]Лист2!$AC87</f>
        <v>0</v>
      </c>
      <c r="AW91" s="18">
        <f>[1]Лист2!$Z233</f>
        <v>0</v>
      </c>
      <c r="AX91" s="17">
        <f>[1]Лист2!$Z87</f>
        <v>0</v>
      </c>
      <c r="AY91" s="18">
        <f>[1]Лист2!$AA233</f>
        <v>0</v>
      </c>
      <c r="AZ91" s="17">
        <f>[1]Лист2!$AA87</f>
        <v>0</v>
      </c>
      <c r="BA91" s="18">
        <f>[1]Лист2!$AB233</f>
        <v>0</v>
      </c>
      <c r="BB91" s="17">
        <f>[1]Лист2!$AB87</f>
        <v>0</v>
      </c>
      <c r="BC91" s="18">
        <f>[1]Лист2!$AD233</f>
        <v>0</v>
      </c>
      <c r="BD91" s="17">
        <f>[1]Лист2!$AD87</f>
        <v>0</v>
      </c>
      <c r="BE91" s="17">
        <f t="shared" si="21"/>
        <v>4708.75</v>
      </c>
      <c r="BF91" s="17">
        <f t="shared" si="22"/>
        <v>4708.75</v>
      </c>
      <c r="BG91" s="18">
        <f>[1]Лист2!$AG233</f>
        <v>10</v>
      </c>
      <c r="BH91" s="17">
        <f>[1]Лист2!$AG87</f>
        <v>1708.1</v>
      </c>
      <c r="BI91" s="18">
        <f>[1]Лист2!$AH233</f>
        <v>0</v>
      </c>
      <c r="BJ91" s="17">
        <f>[1]Лист2!$AH87</f>
        <v>0</v>
      </c>
      <c r="BK91" s="18">
        <f>[1]Лист2!$AI233</f>
        <v>5</v>
      </c>
      <c r="BL91" s="17">
        <f>[1]Лист2!$AI87</f>
        <v>3000.65</v>
      </c>
      <c r="BM91" s="18">
        <f>[1]Лист2!$AM233</f>
        <v>0</v>
      </c>
      <c r="BN91" s="17">
        <f>[1]Лист2!$AM87</f>
        <v>0</v>
      </c>
      <c r="BO91" s="18">
        <f>[1]Лист2!$AJ233</f>
        <v>0</v>
      </c>
      <c r="BP91" s="17">
        <f>[1]Лист2!$AJ87</f>
        <v>0</v>
      </c>
      <c r="BQ91" s="18">
        <f>[1]Лист2!$AK233</f>
        <v>0</v>
      </c>
      <c r="BR91" s="17">
        <f>[1]Лист2!$AK87</f>
        <v>0</v>
      </c>
      <c r="BS91" s="18">
        <f>[1]Лист2!$AL233</f>
        <v>0</v>
      </c>
      <c r="BT91" s="17">
        <f>[1]Лист2!$AL87</f>
        <v>0</v>
      </c>
      <c r="BU91" s="18">
        <f>[1]Лист2!$AN233</f>
        <v>0</v>
      </c>
      <c r="BV91" s="17">
        <f>[1]Лист2!$AN87</f>
        <v>0</v>
      </c>
      <c r="BW91" s="17">
        <f t="shared" si="23"/>
        <v>2054.31</v>
      </c>
      <c r="BX91" s="17">
        <f t="shared" si="24"/>
        <v>2054.31</v>
      </c>
      <c r="BY91" s="18">
        <f>[1]Лист2!$AQ233</f>
        <v>5</v>
      </c>
      <c r="BZ91" s="17">
        <f>[1]Лист2!$AQ87</f>
        <v>854.05</v>
      </c>
      <c r="CA91" s="18">
        <f>[1]Лист2!$AR233</f>
        <v>0</v>
      </c>
      <c r="CB91" s="17">
        <f>[1]Лист2!$AR87</f>
        <v>0</v>
      </c>
      <c r="CC91" s="18">
        <f>[1]Лист2!$AS233</f>
        <v>2</v>
      </c>
      <c r="CD91" s="17">
        <f>[1]Лист2!$AS87</f>
        <v>1200.26</v>
      </c>
      <c r="CE91" s="18">
        <f>[1]Лист2!$AW233</f>
        <v>0</v>
      </c>
      <c r="CF91" s="17">
        <f>[1]Лист2!$AW87</f>
        <v>0</v>
      </c>
      <c r="CG91" s="18">
        <f>[1]Лист2!$AT233</f>
        <v>0</v>
      </c>
      <c r="CH91" s="17">
        <f>[1]Лист2!$AT87</f>
        <v>0</v>
      </c>
      <c r="CI91" s="18">
        <f>[1]Лист2!$AU233</f>
        <v>0</v>
      </c>
      <c r="CJ91" s="17">
        <f>[1]Лист2!$AU87</f>
        <v>0</v>
      </c>
      <c r="CK91" s="18">
        <f>[1]Лист2!$AV233</f>
        <v>0</v>
      </c>
      <c r="CL91" s="17">
        <f>[1]Лист2!$AV87</f>
        <v>0</v>
      </c>
      <c r="CM91" s="18">
        <f>[1]Лист2!$AX233</f>
        <v>0</v>
      </c>
      <c r="CN91" s="17">
        <f>[1]Лист2!$AX87</f>
        <v>0</v>
      </c>
      <c r="CO91" s="37"/>
    </row>
    <row r="92" spans="1:93" x14ac:dyDescent="0.25">
      <c r="A92" s="27"/>
      <c r="B92" s="54" t="s">
        <v>69</v>
      </c>
      <c r="C92" s="17">
        <f t="shared" si="18"/>
        <v>0</v>
      </c>
      <c r="D92" s="17">
        <v>0</v>
      </c>
      <c r="E92" s="18">
        <v>0</v>
      </c>
      <c r="F92" s="17">
        <v>0</v>
      </c>
      <c r="G92" s="18">
        <v>0</v>
      </c>
      <c r="H92" s="17">
        <v>0</v>
      </c>
      <c r="I92" s="18">
        <v>0</v>
      </c>
      <c r="J92" s="17">
        <v>0</v>
      </c>
      <c r="K92" s="18">
        <v>0</v>
      </c>
      <c r="L92" s="17">
        <v>0</v>
      </c>
      <c r="M92" s="18">
        <v>0</v>
      </c>
      <c r="N92" s="17">
        <v>0</v>
      </c>
      <c r="O92" s="18">
        <v>0</v>
      </c>
      <c r="P92" s="17">
        <v>0</v>
      </c>
      <c r="Q92" s="18">
        <v>0</v>
      </c>
      <c r="R92" s="17">
        <v>0</v>
      </c>
      <c r="S92" s="18">
        <v>0</v>
      </c>
      <c r="T92" s="17">
        <v>0</v>
      </c>
      <c r="U92" s="17">
        <f t="shared" si="16"/>
        <v>0</v>
      </c>
      <c r="V92" s="17">
        <f t="shared" si="17"/>
        <v>0</v>
      </c>
      <c r="W92" s="18">
        <f>[1]Лист2!$M234</f>
        <v>0</v>
      </c>
      <c r="X92" s="17">
        <f>[1]Лист2!$M88</f>
        <v>0</v>
      </c>
      <c r="Y92" s="18">
        <f>[1]Лист2!$N234</f>
        <v>0</v>
      </c>
      <c r="Z92" s="17">
        <f>[1]Лист2!$N88</f>
        <v>0</v>
      </c>
      <c r="AA92" s="18">
        <f>[1]Лист2!$O234</f>
        <v>0</v>
      </c>
      <c r="AB92" s="17">
        <f>[1]Лист2!$O88</f>
        <v>0</v>
      </c>
      <c r="AC92" s="18">
        <f>[1]Лист2!$S234</f>
        <v>0</v>
      </c>
      <c r="AD92" s="17">
        <f>[1]Лист2!$S88</f>
        <v>0</v>
      </c>
      <c r="AE92" s="18">
        <f>[1]Лист2!$P234</f>
        <v>0</v>
      </c>
      <c r="AF92" s="17">
        <f>[1]Лист2!$P88</f>
        <v>0</v>
      </c>
      <c r="AG92" s="18">
        <f>[1]Лист2!$Q234</f>
        <v>0</v>
      </c>
      <c r="AH92" s="17">
        <f>[1]Лист2!$Q88</f>
        <v>0</v>
      </c>
      <c r="AI92" s="18">
        <f>[1]Лист2!$R234</f>
        <v>0</v>
      </c>
      <c r="AJ92" s="17">
        <f>[1]Лист2!$R88</f>
        <v>0</v>
      </c>
      <c r="AK92" s="18">
        <f>[1]Лист2!$T234</f>
        <v>0</v>
      </c>
      <c r="AL92" s="17">
        <f>[1]Лист2!$T88</f>
        <v>0</v>
      </c>
      <c r="AM92" s="17">
        <f t="shared" si="19"/>
        <v>0</v>
      </c>
      <c r="AN92" s="17">
        <f t="shared" si="20"/>
        <v>0</v>
      </c>
      <c r="AO92" s="18">
        <f>[1]Лист2!$W234</f>
        <v>0</v>
      </c>
      <c r="AP92" s="17">
        <f>[1]Лист2!$W88</f>
        <v>0</v>
      </c>
      <c r="AQ92" s="18">
        <f>[1]Лист2!$X234</f>
        <v>0</v>
      </c>
      <c r="AR92" s="17">
        <f>[1]Лист2!$X88</f>
        <v>0</v>
      </c>
      <c r="AS92" s="18">
        <f>[1]Лист2!$Y234</f>
        <v>0</v>
      </c>
      <c r="AT92" s="17">
        <f>[1]Лист2!$Y88</f>
        <v>0</v>
      </c>
      <c r="AU92" s="18">
        <f>[1]Лист2!$AC234</f>
        <v>0</v>
      </c>
      <c r="AV92" s="17">
        <f>[1]Лист2!$AC88</f>
        <v>0</v>
      </c>
      <c r="AW92" s="18">
        <f>[1]Лист2!$Z234</f>
        <v>0</v>
      </c>
      <c r="AX92" s="17">
        <f>[1]Лист2!$Z88</f>
        <v>0</v>
      </c>
      <c r="AY92" s="18">
        <f>[1]Лист2!$AA234</f>
        <v>0</v>
      </c>
      <c r="AZ92" s="17">
        <f>[1]Лист2!$AA88</f>
        <v>0</v>
      </c>
      <c r="BA92" s="18">
        <f>[1]Лист2!$AB234</f>
        <v>0</v>
      </c>
      <c r="BB92" s="17">
        <f>[1]Лист2!$AB88</f>
        <v>0</v>
      </c>
      <c r="BC92" s="18">
        <f>[1]Лист2!$AD234</f>
        <v>0</v>
      </c>
      <c r="BD92" s="17">
        <f>[1]Лист2!$AD88</f>
        <v>0</v>
      </c>
      <c r="BE92" s="17">
        <f t="shared" si="21"/>
        <v>0</v>
      </c>
      <c r="BF92" s="17">
        <f t="shared" si="22"/>
        <v>0</v>
      </c>
      <c r="BG92" s="18">
        <f>[1]Лист2!$AG234</f>
        <v>0</v>
      </c>
      <c r="BH92" s="17">
        <f>[1]Лист2!$AG88</f>
        <v>0</v>
      </c>
      <c r="BI92" s="18">
        <f>[1]Лист2!$AH234</f>
        <v>0</v>
      </c>
      <c r="BJ92" s="17">
        <f>[1]Лист2!$AH88</f>
        <v>0</v>
      </c>
      <c r="BK92" s="18">
        <f>[1]Лист2!$AI234</f>
        <v>0</v>
      </c>
      <c r="BL92" s="17">
        <f>[1]Лист2!$AI88</f>
        <v>0</v>
      </c>
      <c r="BM92" s="18">
        <f>[1]Лист2!$AM234</f>
        <v>0</v>
      </c>
      <c r="BN92" s="17">
        <f>[1]Лист2!$AM88</f>
        <v>0</v>
      </c>
      <c r="BO92" s="18">
        <f>[1]Лист2!$AJ234</f>
        <v>0</v>
      </c>
      <c r="BP92" s="17">
        <f>[1]Лист2!$AJ88</f>
        <v>0</v>
      </c>
      <c r="BQ92" s="18">
        <f>[1]Лист2!$AK234</f>
        <v>0</v>
      </c>
      <c r="BR92" s="17">
        <f>[1]Лист2!$AK88</f>
        <v>0</v>
      </c>
      <c r="BS92" s="18">
        <f>[1]Лист2!$AL234</f>
        <v>0</v>
      </c>
      <c r="BT92" s="17">
        <f>[1]Лист2!$AL88</f>
        <v>0</v>
      </c>
      <c r="BU92" s="18">
        <f>[1]Лист2!$AN234</f>
        <v>0</v>
      </c>
      <c r="BV92" s="17">
        <f>[1]Лист2!$AN88</f>
        <v>0</v>
      </c>
      <c r="BW92" s="17">
        <f t="shared" si="23"/>
        <v>0</v>
      </c>
      <c r="BX92" s="17">
        <f t="shared" si="24"/>
        <v>0</v>
      </c>
      <c r="BY92" s="18">
        <f>[1]Лист2!$AQ234</f>
        <v>0</v>
      </c>
      <c r="BZ92" s="17">
        <f>[1]Лист2!$AQ88</f>
        <v>0</v>
      </c>
      <c r="CA92" s="18">
        <f>[1]Лист2!$AR234</f>
        <v>0</v>
      </c>
      <c r="CB92" s="17">
        <f>[1]Лист2!$AR88</f>
        <v>0</v>
      </c>
      <c r="CC92" s="18">
        <f>[1]Лист2!$AS234</f>
        <v>0</v>
      </c>
      <c r="CD92" s="17">
        <f>[1]Лист2!$AS88</f>
        <v>0</v>
      </c>
      <c r="CE92" s="18">
        <f>[1]Лист2!$AW234</f>
        <v>0</v>
      </c>
      <c r="CF92" s="17">
        <f>[1]Лист2!$AW88</f>
        <v>0</v>
      </c>
      <c r="CG92" s="18">
        <f>[1]Лист2!$AT234</f>
        <v>0</v>
      </c>
      <c r="CH92" s="17">
        <f>[1]Лист2!$AT88</f>
        <v>0</v>
      </c>
      <c r="CI92" s="18">
        <f>[1]Лист2!$AU234</f>
        <v>0</v>
      </c>
      <c r="CJ92" s="17">
        <f>[1]Лист2!$AU88</f>
        <v>0</v>
      </c>
      <c r="CK92" s="18">
        <f>[1]Лист2!$AV234</f>
        <v>0</v>
      </c>
      <c r="CL92" s="17">
        <f>[1]Лист2!$AV88</f>
        <v>0</v>
      </c>
      <c r="CM92" s="18">
        <f>[1]Лист2!$AX234</f>
        <v>0</v>
      </c>
      <c r="CN92" s="17">
        <f>[1]Лист2!$AX88</f>
        <v>0</v>
      </c>
      <c r="CO92" s="37"/>
    </row>
    <row r="93" spans="1:93" ht="30" x14ac:dyDescent="0.25">
      <c r="A93" s="27">
        <f>1+A91</f>
        <v>73</v>
      </c>
      <c r="B93" s="29" t="s">
        <v>70</v>
      </c>
      <c r="C93" s="17">
        <f t="shared" si="18"/>
        <v>1683174.93</v>
      </c>
      <c r="D93" s="17">
        <v>414583.99</v>
      </c>
      <c r="E93" s="18">
        <v>410</v>
      </c>
      <c r="F93" s="17">
        <v>133834.49</v>
      </c>
      <c r="G93" s="18">
        <v>85</v>
      </c>
      <c r="H93" s="17">
        <v>39014.71</v>
      </c>
      <c r="I93" s="18">
        <v>220</v>
      </c>
      <c r="J93" s="17">
        <v>241734.79</v>
      </c>
      <c r="K93" s="18">
        <v>8</v>
      </c>
      <c r="L93" s="17">
        <v>64921.13</v>
      </c>
      <c r="M93" s="18">
        <v>59</v>
      </c>
      <c r="N93" s="17">
        <v>1107417.6499999999</v>
      </c>
      <c r="O93" s="18">
        <v>0</v>
      </c>
      <c r="P93" s="17">
        <v>0</v>
      </c>
      <c r="Q93" s="18">
        <v>0</v>
      </c>
      <c r="R93" s="17">
        <v>0</v>
      </c>
      <c r="S93" s="18">
        <v>75</v>
      </c>
      <c r="T93" s="17">
        <v>96252.160000000003</v>
      </c>
      <c r="U93" s="17">
        <f t="shared" si="16"/>
        <v>651190.63</v>
      </c>
      <c r="V93" s="17">
        <f t="shared" si="17"/>
        <v>133938.01999999999</v>
      </c>
      <c r="W93" s="18">
        <f>[1]Лист2!$M235</f>
        <v>101</v>
      </c>
      <c r="X93" s="17">
        <f>[1]Лист2!$M89</f>
        <v>54571.44</v>
      </c>
      <c r="Y93" s="18">
        <f>[1]Лист2!$N235</f>
        <v>0</v>
      </c>
      <c r="Z93" s="17">
        <f>[1]Лист2!$N89</f>
        <v>0</v>
      </c>
      <c r="AA93" s="18">
        <f>[1]Лист2!$O235</f>
        <v>0</v>
      </c>
      <c r="AB93" s="17">
        <f>[1]Лист2!$O89</f>
        <v>79366.58</v>
      </c>
      <c r="AC93" s="18">
        <f>[1]Лист2!$S235</f>
        <v>2</v>
      </c>
      <c r="AD93" s="17">
        <f>[1]Лист2!$S89</f>
        <v>15117.6</v>
      </c>
      <c r="AE93" s="18">
        <f>[1]Лист2!$P235</f>
        <v>30</v>
      </c>
      <c r="AF93" s="17">
        <f>[1]Лист2!$P89</f>
        <v>477497.5</v>
      </c>
      <c r="AG93" s="18">
        <f>[1]Лист2!$Q235</f>
        <v>0</v>
      </c>
      <c r="AH93" s="17">
        <f>[1]Лист2!$Q89</f>
        <v>0</v>
      </c>
      <c r="AI93" s="18">
        <f>[1]Лист2!$R235</f>
        <v>0</v>
      </c>
      <c r="AJ93" s="17">
        <f>[1]Лист2!$R89</f>
        <v>0</v>
      </c>
      <c r="AK93" s="18">
        <f>[1]Лист2!$T235</f>
        <v>18</v>
      </c>
      <c r="AL93" s="17">
        <f>[1]Лист2!$T89</f>
        <v>24637.51</v>
      </c>
      <c r="AM93" s="17">
        <f t="shared" si="19"/>
        <v>353939.77</v>
      </c>
      <c r="AN93" s="17">
        <f t="shared" si="20"/>
        <v>86183.45</v>
      </c>
      <c r="AO93" s="18">
        <f>[1]Лист2!$W235</f>
        <v>73</v>
      </c>
      <c r="AP93" s="17">
        <f>[1]Лист2!$W89</f>
        <v>6143.4</v>
      </c>
      <c r="AQ93" s="18">
        <f>[1]Лист2!$X235</f>
        <v>44</v>
      </c>
      <c r="AR93" s="17">
        <f>[1]Лист2!$X89</f>
        <v>19297.54</v>
      </c>
      <c r="AS93" s="18">
        <f>[1]Лист2!$Y235</f>
        <v>69</v>
      </c>
      <c r="AT93" s="17">
        <f>[1]Лист2!$Y89</f>
        <v>60742.51</v>
      </c>
      <c r="AU93" s="18">
        <f>[1]Лист2!$AC235</f>
        <v>1</v>
      </c>
      <c r="AV93" s="17">
        <f>[1]Лист2!$AC89</f>
        <v>10668.28</v>
      </c>
      <c r="AW93" s="18">
        <f>[1]Лист2!$Z235</f>
        <v>10</v>
      </c>
      <c r="AX93" s="17">
        <f>[1]Лист2!$Z89</f>
        <v>233542.95</v>
      </c>
      <c r="AY93" s="18">
        <f>[1]Лист2!$AA235</f>
        <v>0</v>
      </c>
      <c r="AZ93" s="17">
        <f>[1]Лист2!$AA89</f>
        <v>0</v>
      </c>
      <c r="BA93" s="18">
        <f>[1]Лист2!$AB235</f>
        <v>0</v>
      </c>
      <c r="BB93" s="17">
        <f>[1]Лист2!$AB89</f>
        <v>0</v>
      </c>
      <c r="BC93" s="18">
        <f>[1]Лист2!$AD235</f>
        <v>12</v>
      </c>
      <c r="BD93" s="17">
        <f>[1]Лист2!$AD89</f>
        <v>23545.09</v>
      </c>
      <c r="BE93" s="17">
        <f t="shared" si="21"/>
        <v>339422.4</v>
      </c>
      <c r="BF93" s="17">
        <f t="shared" si="22"/>
        <v>94901.5</v>
      </c>
      <c r="BG93" s="18">
        <f>[1]Лист2!$AG235</f>
        <v>100</v>
      </c>
      <c r="BH93" s="17">
        <f>[1]Лист2!$AG89</f>
        <v>31541.4</v>
      </c>
      <c r="BI93" s="18">
        <f>[1]Лист2!$AH235</f>
        <v>27</v>
      </c>
      <c r="BJ93" s="17">
        <f>[1]Лист2!$AH89</f>
        <v>13868.47</v>
      </c>
      <c r="BK93" s="18">
        <f>[1]Лист2!$AI235</f>
        <v>71</v>
      </c>
      <c r="BL93" s="17">
        <f>[1]Лист2!$AI89</f>
        <v>49491.63</v>
      </c>
      <c r="BM93" s="18">
        <f>[1]Лист2!$AM235</f>
        <v>3</v>
      </c>
      <c r="BN93" s="17">
        <f>[1]Лист2!$AM89</f>
        <v>19996.689999999999</v>
      </c>
      <c r="BO93" s="18">
        <f>[1]Лист2!$AJ235</f>
        <v>10</v>
      </c>
      <c r="BP93" s="17">
        <f>[1]Лист2!$AJ89</f>
        <v>201092.16</v>
      </c>
      <c r="BQ93" s="18">
        <f>[1]Лист2!$AK235</f>
        <v>0</v>
      </c>
      <c r="BR93" s="17">
        <f>[1]Лист2!$AK89</f>
        <v>0</v>
      </c>
      <c r="BS93" s="18">
        <f>[1]Лист2!$AL235</f>
        <v>0</v>
      </c>
      <c r="BT93" s="17">
        <f>[1]Лист2!$AL89</f>
        <v>0</v>
      </c>
      <c r="BU93" s="18">
        <f>[1]Лист2!$AN235</f>
        <v>15</v>
      </c>
      <c r="BV93" s="17">
        <f>[1]Лист2!$AN89</f>
        <v>23432.05</v>
      </c>
      <c r="BW93" s="17">
        <f t="shared" si="23"/>
        <v>338622.13</v>
      </c>
      <c r="BX93" s="17">
        <f t="shared" si="24"/>
        <v>99561.02</v>
      </c>
      <c r="BY93" s="18">
        <f>[1]Лист2!$AQ235</f>
        <v>136</v>
      </c>
      <c r="BZ93" s="17">
        <f>[1]Лист2!$AQ89</f>
        <v>41578.25</v>
      </c>
      <c r="CA93" s="18">
        <f>[1]Лист2!$AR235</f>
        <v>14</v>
      </c>
      <c r="CB93" s="17">
        <f>[1]Лист2!$AR89</f>
        <v>5848.7</v>
      </c>
      <c r="CC93" s="18">
        <f>[1]Лист2!$AS235</f>
        <v>80</v>
      </c>
      <c r="CD93" s="17">
        <f>[1]Лист2!$AS89</f>
        <v>52134.07</v>
      </c>
      <c r="CE93" s="18">
        <f>[1]Лист2!$AW235</f>
        <v>2</v>
      </c>
      <c r="CF93" s="17">
        <f>[1]Лист2!$AW89</f>
        <v>19138.560000000001</v>
      </c>
      <c r="CG93" s="18">
        <f>[1]Лист2!$AT235</f>
        <v>9</v>
      </c>
      <c r="CH93" s="17">
        <f>[1]Лист2!$AT89</f>
        <v>195285.04</v>
      </c>
      <c r="CI93" s="18">
        <f>[1]Лист2!$AU235</f>
        <v>0</v>
      </c>
      <c r="CJ93" s="17">
        <f>[1]Лист2!$AU89</f>
        <v>0</v>
      </c>
      <c r="CK93" s="18">
        <f>[1]Лист2!$AV235</f>
        <v>0</v>
      </c>
      <c r="CL93" s="17">
        <f>[1]Лист2!$AV89</f>
        <v>0</v>
      </c>
      <c r="CM93" s="18">
        <f>[1]Лист2!$AX235</f>
        <v>30</v>
      </c>
      <c r="CN93" s="17">
        <f>[1]Лист2!$AX89</f>
        <v>24637.51</v>
      </c>
      <c r="CO93" s="37"/>
    </row>
    <row r="94" spans="1:93" ht="30" x14ac:dyDescent="0.25">
      <c r="A94" s="27">
        <f>1+A93</f>
        <v>74</v>
      </c>
      <c r="B94" s="29" t="s">
        <v>71</v>
      </c>
      <c r="C94" s="17">
        <f t="shared" si="18"/>
        <v>41333.230000000003</v>
      </c>
      <c r="D94" s="17">
        <v>41333.230000000003</v>
      </c>
      <c r="E94" s="18">
        <v>26</v>
      </c>
      <c r="F94" s="17">
        <v>6396.43</v>
      </c>
      <c r="G94" s="18">
        <v>8</v>
      </c>
      <c r="H94" s="17">
        <v>4142.76</v>
      </c>
      <c r="I94" s="18">
        <v>32</v>
      </c>
      <c r="J94" s="17">
        <v>30794.04</v>
      </c>
      <c r="K94" s="18">
        <v>0</v>
      </c>
      <c r="L94" s="17">
        <v>0</v>
      </c>
      <c r="M94" s="18">
        <v>0</v>
      </c>
      <c r="N94" s="17">
        <v>0</v>
      </c>
      <c r="O94" s="18">
        <v>0</v>
      </c>
      <c r="P94" s="17">
        <v>0</v>
      </c>
      <c r="Q94" s="18">
        <v>0</v>
      </c>
      <c r="R94" s="17">
        <v>0</v>
      </c>
      <c r="S94" s="18">
        <v>0</v>
      </c>
      <c r="T94" s="17">
        <v>0</v>
      </c>
      <c r="U94" s="17">
        <f t="shared" si="16"/>
        <v>4535.0200000000004</v>
      </c>
      <c r="V94" s="17">
        <f t="shared" si="17"/>
        <v>4535.0200000000004</v>
      </c>
      <c r="W94" s="18">
        <f>[1]Лист2!$M236</f>
        <v>9</v>
      </c>
      <c r="X94" s="17">
        <f>[1]Лист2!$M90</f>
        <v>4535.0200000000004</v>
      </c>
      <c r="Y94" s="18">
        <f>[1]Лист2!$N236</f>
        <v>0</v>
      </c>
      <c r="Z94" s="17">
        <f>[1]Лист2!$N90</f>
        <v>0</v>
      </c>
      <c r="AA94" s="18">
        <f>[1]Лист2!$O236</f>
        <v>0</v>
      </c>
      <c r="AB94" s="17">
        <f>[1]Лист2!$O90</f>
        <v>0</v>
      </c>
      <c r="AC94" s="18">
        <f>[1]Лист2!$S236</f>
        <v>0</v>
      </c>
      <c r="AD94" s="17">
        <f>[1]Лист2!$S90</f>
        <v>0</v>
      </c>
      <c r="AE94" s="18">
        <f>[1]Лист2!$P236</f>
        <v>0</v>
      </c>
      <c r="AF94" s="17">
        <f>[1]Лист2!$P90</f>
        <v>0</v>
      </c>
      <c r="AG94" s="18">
        <f>[1]Лист2!$Q236</f>
        <v>0</v>
      </c>
      <c r="AH94" s="17">
        <f>[1]Лист2!$Q90</f>
        <v>0</v>
      </c>
      <c r="AI94" s="18">
        <f>[1]Лист2!$R236</f>
        <v>0</v>
      </c>
      <c r="AJ94" s="17">
        <f>[1]Лист2!$R90</f>
        <v>0</v>
      </c>
      <c r="AK94" s="18">
        <f>[1]Лист2!$T236</f>
        <v>0</v>
      </c>
      <c r="AL94" s="17">
        <f>[1]Лист2!$T90</f>
        <v>0</v>
      </c>
      <c r="AM94" s="17">
        <f t="shared" si="19"/>
        <v>13590.08</v>
      </c>
      <c r="AN94" s="17">
        <f t="shared" si="20"/>
        <v>13590.08</v>
      </c>
      <c r="AO94" s="18">
        <f>[1]Лист2!$W236</f>
        <v>11</v>
      </c>
      <c r="AP94" s="17">
        <f>[1]Лист2!$W90</f>
        <v>1262.1099999999999</v>
      </c>
      <c r="AQ94" s="18">
        <f>[1]Лист2!$X236</f>
        <v>3</v>
      </c>
      <c r="AR94" s="17">
        <f>[1]Лист2!$X90</f>
        <v>1786.8</v>
      </c>
      <c r="AS94" s="18">
        <f>[1]Лист2!$Y236</f>
        <v>6</v>
      </c>
      <c r="AT94" s="17">
        <f>[1]Лист2!$Y90</f>
        <v>10541.17</v>
      </c>
      <c r="AU94" s="18">
        <f>[1]Лист2!$AC236</f>
        <v>0</v>
      </c>
      <c r="AV94" s="17">
        <f>[1]Лист2!$AC90</f>
        <v>0</v>
      </c>
      <c r="AW94" s="18">
        <f>[1]Лист2!$Z236</f>
        <v>0</v>
      </c>
      <c r="AX94" s="17">
        <f>[1]Лист2!$Z90</f>
        <v>0</v>
      </c>
      <c r="AY94" s="18">
        <f>[1]Лист2!$AA236</f>
        <v>0</v>
      </c>
      <c r="AZ94" s="17">
        <f>[1]Лист2!$AA90</f>
        <v>0</v>
      </c>
      <c r="BA94" s="18">
        <f>[1]Лист2!$AB236</f>
        <v>0</v>
      </c>
      <c r="BB94" s="17">
        <f>[1]Лист2!$AB90</f>
        <v>0</v>
      </c>
      <c r="BC94" s="18">
        <f>[1]Лист2!$AD236</f>
        <v>0</v>
      </c>
      <c r="BD94" s="17">
        <f>[1]Лист2!$AD90</f>
        <v>0</v>
      </c>
      <c r="BE94" s="17">
        <f t="shared" si="21"/>
        <v>11518.26</v>
      </c>
      <c r="BF94" s="17">
        <f t="shared" si="22"/>
        <v>11518.26</v>
      </c>
      <c r="BG94" s="18">
        <f>[1]Лист2!$AG236</f>
        <v>3</v>
      </c>
      <c r="BH94" s="17">
        <f>[1]Лист2!$AG90</f>
        <v>299.64999999999998</v>
      </c>
      <c r="BI94" s="18">
        <f>[1]Лист2!$AH236</f>
        <v>2</v>
      </c>
      <c r="BJ94" s="17">
        <f>[1]Лист2!$AH90</f>
        <v>1090.78</v>
      </c>
      <c r="BK94" s="18">
        <f>[1]Лист2!$AI236</f>
        <v>13</v>
      </c>
      <c r="BL94" s="17">
        <f>[1]Лист2!$AI90</f>
        <v>10127.83</v>
      </c>
      <c r="BM94" s="18">
        <f>[1]Лист2!$AM236</f>
        <v>0</v>
      </c>
      <c r="BN94" s="17">
        <f>[1]Лист2!$AM90</f>
        <v>0</v>
      </c>
      <c r="BO94" s="18">
        <f>[1]Лист2!$AJ236</f>
        <v>0</v>
      </c>
      <c r="BP94" s="17">
        <f>[1]Лист2!$AJ90</f>
        <v>0</v>
      </c>
      <c r="BQ94" s="18">
        <f>[1]Лист2!$AK236</f>
        <v>0</v>
      </c>
      <c r="BR94" s="17">
        <f>[1]Лист2!$AK90</f>
        <v>0</v>
      </c>
      <c r="BS94" s="18">
        <f>[1]Лист2!$AL236</f>
        <v>0</v>
      </c>
      <c r="BT94" s="17">
        <f>[1]Лист2!$AL90</f>
        <v>0</v>
      </c>
      <c r="BU94" s="18">
        <f>[1]Лист2!$AN236</f>
        <v>0</v>
      </c>
      <c r="BV94" s="17">
        <f>[1]Лист2!$AN90</f>
        <v>0</v>
      </c>
      <c r="BW94" s="17">
        <f t="shared" si="23"/>
        <v>11689.87</v>
      </c>
      <c r="BX94" s="17">
        <f t="shared" si="24"/>
        <v>11689.87</v>
      </c>
      <c r="BY94" s="18">
        <f>[1]Лист2!$AQ236</f>
        <v>3</v>
      </c>
      <c r="BZ94" s="17">
        <f>[1]Лист2!$AQ90</f>
        <v>299.64999999999998</v>
      </c>
      <c r="CA94" s="18">
        <f>[1]Лист2!$AR236</f>
        <v>3</v>
      </c>
      <c r="CB94" s="17">
        <f>[1]Лист2!$AR90</f>
        <v>1265.18</v>
      </c>
      <c r="CC94" s="18">
        <f>[1]Лист2!$AS236</f>
        <v>13</v>
      </c>
      <c r="CD94" s="17">
        <f>[1]Лист2!$AS90</f>
        <v>10125.040000000001</v>
      </c>
      <c r="CE94" s="18">
        <f>[1]Лист2!$AW236</f>
        <v>0</v>
      </c>
      <c r="CF94" s="17">
        <f>[1]Лист2!$AW90</f>
        <v>0</v>
      </c>
      <c r="CG94" s="18">
        <f>[1]Лист2!$AT236</f>
        <v>0</v>
      </c>
      <c r="CH94" s="17">
        <f>[1]Лист2!$AT90</f>
        <v>0</v>
      </c>
      <c r="CI94" s="18">
        <f>[1]Лист2!$AU236</f>
        <v>0</v>
      </c>
      <c r="CJ94" s="17">
        <f>[1]Лист2!$AU90</f>
        <v>0</v>
      </c>
      <c r="CK94" s="18">
        <f>[1]Лист2!$AV236</f>
        <v>0</v>
      </c>
      <c r="CL94" s="17">
        <f>[1]Лист2!$AV90</f>
        <v>0</v>
      </c>
      <c r="CM94" s="18">
        <f>[1]Лист2!$AX236</f>
        <v>0</v>
      </c>
      <c r="CN94" s="17">
        <f>[1]Лист2!$AX90</f>
        <v>0</v>
      </c>
      <c r="CO94" s="37"/>
    </row>
    <row r="95" spans="1:93" x14ac:dyDescent="0.25">
      <c r="A95" s="27">
        <f>1+A94</f>
        <v>75</v>
      </c>
      <c r="B95" s="29" t="s">
        <v>72</v>
      </c>
      <c r="C95" s="17">
        <f t="shared" si="18"/>
        <v>134343</v>
      </c>
      <c r="D95" s="17">
        <v>134343</v>
      </c>
      <c r="E95" s="18">
        <v>0</v>
      </c>
      <c r="F95" s="17">
        <v>0</v>
      </c>
      <c r="G95" s="18">
        <v>330</v>
      </c>
      <c r="H95" s="17">
        <v>134343</v>
      </c>
      <c r="I95" s="18">
        <v>0</v>
      </c>
      <c r="J95" s="17">
        <v>0</v>
      </c>
      <c r="K95" s="18">
        <v>0</v>
      </c>
      <c r="L95" s="17">
        <v>0</v>
      </c>
      <c r="M95" s="18">
        <v>0</v>
      </c>
      <c r="N95" s="17">
        <v>0</v>
      </c>
      <c r="O95" s="18">
        <v>0</v>
      </c>
      <c r="P95" s="17">
        <v>0</v>
      </c>
      <c r="Q95" s="18">
        <v>0</v>
      </c>
      <c r="R95" s="17">
        <v>0</v>
      </c>
      <c r="S95" s="18">
        <v>0</v>
      </c>
      <c r="T95" s="17">
        <v>0</v>
      </c>
      <c r="U95" s="17">
        <f t="shared" si="16"/>
        <v>33789.300000000003</v>
      </c>
      <c r="V95" s="17">
        <f t="shared" si="17"/>
        <v>33789.300000000003</v>
      </c>
      <c r="W95" s="18">
        <f>[1]Лист2!$M237</f>
        <v>0</v>
      </c>
      <c r="X95" s="17">
        <f>[1]Лист2!$M91</f>
        <v>0</v>
      </c>
      <c r="Y95" s="18">
        <f>[1]Лист2!$N237</f>
        <v>83</v>
      </c>
      <c r="Z95" s="17">
        <f>[1]Лист2!$N91</f>
        <v>33789.300000000003</v>
      </c>
      <c r="AA95" s="18">
        <f>[1]Лист2!$O237</f>
        <v>0</v>
      </c>
      <c r="AB95" s="17">
        <f>[1]Лист2!$O91</f>
        <v>0</v>
      </c>
      <c r="AC95" s="18">
        <f>[1]Лист2!$S237</f>
        <v>0</v>
      </c>
      <c r="AD95" s="17">
        <f>[1]Лист2!$S91</f>
        <v>0</v>
      </c>
      <c r="AE95" s="18">
        <f>[1]Лист2!$P237</f>
        <v>0</v>
      </c>
      <c r="AF95" s="17">
        <f>[1]Лист2!$P91</f>
        <v>0</v>
      </c>
      <c r="AG95" s="18">
        <f>[1]Лист2!$Q237</f>
        <v>0</v>
      </c>
      <c r="AH95" s="17">
        <f>[1]Лист2!$Q91</f>
        <v>0</v>
      </c>
      <c r="AI95" s="18">
        <f>[1]Лист2!$R237</f>
        <v>0</v>
      </c>
      <c r="AJ95" s="17">
        <f>[1]Лист2!$R91</f>
        <v>0</v>
      </c>
      <c r="AK95" s="18">
        <f>[1]Лист2!$T237</f>
        <v>0</v>
      </c>
      <c r="AL95" s="17">
        <f>[1]Лист2!$T91</f>
        <v>0</v>
      </c>
      <c r="AM95" s="17">
        <f t="shared" si="19"/>
        <v>33789.300000000003</v>
      </c>
      <c r="AN95" s="17">
        <f t="shared" si="20"/>
        <v>33789.300000000003</v>
      </c>
      <c r="AO95" s="18">
        <f>[1]Лист2!$W237</f>
        <v>0</v>
      </c>
      <c r="AP95" s="17">
        <f>[1]Лист2!$W91</f>
        <v>0</v>
      </c>
      <c r="AQ95" s="18">
        <f>[1]Лист2!$X237</f>
        <v>83</v>
      </c>
      <c r="AR95" s="17">
        <f>[1]Лист2!$X91</f>
        <v>33789.300000000003</v>
      </c>
      <c r="AS95" s="18">
        <f>[1]Лист2!$Y237</f>
        <v>0</v>
      </c>
      <c r="AT95" s="17">
        <f>[1]Лист2!$Y91</f>
        <v>0</v>
      </c>
      <c r="AU95" s="18">
        <f>[1]Лист2!$AC237</f>
        <v>0</v>
      </c>
      <c r="AV95" s="17">
        <f>[1]Лист2!$AC91</f>
        <v>0</v>
      </c>
      <c r="AW95" s="18">
        <f>[1]Лист2!$Z237</f>
        <v>0</v>
      </c>
      <c r="AX95" s="17">
        <f>[1]Лист2!$Z91</f>
        <v>0</v>
      </c>
      <c r="AY95" s="18">
        <f>[1]Лист2!$AA237</f>
        <v>0</v>
      </c>
      <c r="AZ95" s="17">
        <f>[1]Лист2!$AA91</f>
        <v>0</v>
      </c>
      <c r="BA95" s="18">
        <f>[1]Лист2!$AB237</f>
        <v>0</v>
      </c>
      <c r="BB95" s="17">
        <f>[1]Лист2!$AB91</f>
        <v>0</v>
      </c>
      <c r="BC95" s="18">
        <f>[1]Лист2!$AD237</f>
        <v>0</v>
      </c>
      <c r="BD95" s="17">
        <f>[1]Лист2!$AD91</f>
        <v>0</v>
      </c>
      <c r="BE95" s="17">
        <f t="shared" si="21"/>
        <v>33789.300000000003</v>
      </c>
      <c r="BF95" s="17">
        <f t="shared" si="22"/>
        <v>33789.300000000003</v>
      </c>
      <c r="BG95" s="18">
        <f>[1]Лист2!$AG237</f>
        <v>0</v>
      </c>
      <c r="BH95" s="17">
        <f>[1]Лист2!$AG91</f>
        <v>0</v>
      </c>
      <c r="BI95" s="18">
        <f>[1]Лист2!$AH237</f>
        <v>83</v>
      </c>
      <c r="BJ95" s="17">
        <f>[1]Лист2!$AH91</f>
        <v>33789.300000000003</v>
      </c>
      <c r="BK95" s="18">
        <f>[1]Лист2!$AI237</f>
        <v>0</v>
      </c>
      <c r="BL95" s="17">
        <f>[1]Лист2!$AI91</f>
        <v>0</v>
      </c>
      <c r="BM95" s="18">
        <f>[1]Лист2!$AM237</f>
        <v>0</v>
      </c>
      <c r="BN95" s="17">
        <f>[1]Лист2!$AM91</f>
        <v>0</v>
      </c>
      <c r="BO95" s="18">
        <f>[1]Лист2!$AJ237</f>
        <v>0</v>
      </c>
      <c r="BP95" s="17">
        <f>[1]Лист2!$AJ91</f>
        <v>0</v>
      </c>
      <c r="BQ95" s="18">
        <f>[1]Лист2!$AK237</f>
        <v>0</v>
      </c>
      <c r="BR95" s="17">
        <f>[1]Лист2!$AK91</f>
        <v>0</v>
      </c>
      <c r="BS95" s="18">
        <f>[1]Лист2!$AL237</f>
        <v>0</v>
      </c>
      <c r="BT95" s="17">
        <f>[1]Лист2!$AL91</f>
        <v>0</v>
      </c>
      <c r="BU95" s="18">
        <f>[1]Лист2!$AN237</f>
        <v>0</v>
      </c>
      <c r="BV95" s="17">
        <f>[1]Лист2!$AN91</f>
        <v>0</v>
      </c>
      <c r="BW95" s="17">
        <f t="shared" si="23"/>
        <v>32975.1</v>
      </c>
      <c r="BX95" s="17">
        <f t="shared" si="24"/>
        <v>32975.1</v>
      </c>
      <c r="BY95" s="18">
        <f>[1]Лист2!$AQ237</f>
        <v>0</v>
      </c>
      <c r="BZ95" s="17">
        <f>[1]Лист2!$AQ91</f>
        <v>0</v>
      </c>
      <c r="CA95" s="18">
        <f>[1]Лист2!$AR237</f>
        <v>81</v>
      </c>
      <c r="CB95" s="17">
        <f>[1]Лист2!$AR91</f>
        <v>32975.1</v>
      </c>
      <c r="CC95" s="18">
        <f>[1]Лист2!$AS237</f>
        <v>0</v>
      </c>
      <c r="CD95" s="17">
        <f>[1]Лист2!$AS91</f>
        <v>0</v>
      </c>
      <c r="CE95" s="18">
        <f>[1]Лист2!$AW237</f>
        <v>0</v>
      </c>
      <c r="CF95" s="17">
        <f>[1]Лист2!$AW91</f>
        <v>0</v>
      </c>
      <c r="CG95" s="18">
        <f>[1]Лист2!$AT237</f>
        <v>0</v>
      </c>
      <c r="CH95" s="17">
        <f>[1]Лист2!$AT91</f>
        <v>0</v>
      </c>
      <c r="CI95" s="18">
        <f>[1]Лист2!$AU237</f>
        <v>0</v>
      </c>
      <c r="CJ95" s="17">
        <f>[1]Лист2!$AU91</f>
        <v>0</v>
      </c>
      <c r="CK95" s="18">
        <f>[1]Лист2!$AV237</f>
        <v>0</v>
      </c>
      <c r="CL95" s="17">
        <f>[1]Лист2!$AV91</f>
        <v>0</v>
      </c>
      <c r="CM95" s="18">
        <f>[1]Лист2!$AX237</f>
        <v>0</v>
      </c>
      <c r="CN95" s="17">
        <f>[1]Лист2!$AX91</f>
        <v>0</v>
      </c>
      <c r="CO95" s="37"/>
    </row>
    <row r="96" spans="1:93" x14ac:dyDescent="0.25">
      <c r="A96" s="27"/>
      <c r="B96" s="54" t="s">
        <v>73</v>
      </c>
      <c r="C96" s="17">
        <f t="shared" si="18"/>
        <v>0</v>
      </c>
      <c r="D96" s="17">
        <v>0</v>
      </c>
      <c r="E96" s="18">
        <v>0</v>
      </c>
      <c r="F96" s="17">
        <v>0</v>
      </c>
      <c r="G96" s="18">
        <v>0</v>
      </c>
      <c r="H96" s="17">
        <v>0</v>
      </c>
      <c r="I96" s="18">
        <v>0</v>
      </c>
      <c r="J96" s="17">
        <v>0</v>
      </c>
      <c r="K96" s="18">
        <v>0</v>
      </c>
      <c r="L96" s="17">
        <v>0</v>
      </c>
      <c r="M96" s="18">
        <v>0</v>
      </c>
      <c r="N96" s="17">
        <v>0</v>
      </c>
      <c r="O96" s="18">
        <v>0</v>
      </c>
      <c r="P96" s="17">
        <v>0</v>
      </c>
      <c r="Q96" s="18">
        <v>0</v>
      </c>
      <c r="R96" s="17">
        <v>0</v>
      </c>
      <c r="S96" s="18">
        <v>0</v>
      </c>
      <c r="T96" s="17">
        <v>0</v>
      </c>
      <c r="U96" s="17">
        <f t="shared" si="16"/>
        <v>0</v>
      </c>
      <c r="V96" s="17">
        <f t="shared" si="17"/>
        <v>0</v>
      </c>
      <c r="W96" s="18">
        <f>[1]Лист2!$M238</f>
        <v>0</v>
      </c>
      <c r="X96" s="17">
        <f>[1]Лист2!$M92</f>
        <v>0</v>
      </c>
      <c r="Y96" s="18">
        <f>[1]Лист2!$N238</f>
        <v>0</v>
      </c>
      <c r="Z96" s="17">
        <f>[1]Лист2!$N92</f>
        <v>0</v>
      </c>
      <c r="AA96" s="18">
        <f>[1]Лист2!$O238</f>
        <v>0</v>
      </c>
      <c r="AB96" s="17">
        <f>[1]Лист2!$O92</f>
        <v>0</v>
      </c>
      <c r="AC96" s="18">
        <f>[1]Лист2!$S238</f>
        <v>0</v>
      </c>
      <c r="AD96" s="17">
        <f>[1]Лист2!$S92</f>
        <v>0</v>
      </c>
      <c r="AE96" s="18">
        <f>[1]Лист2!$P238</f>
        <v>0</v>
      </c>
      <c r="AF96" s="17">
        <f>[1]Лист2!$P92</f>
        <v>0</v>
      </c>
      <c r="AG96" s="18">
        <f>[1]Лист2!$Q238</f>
        <v>0</v>
      </c>
      <c r="AH96" s="17">
        <f>[1]Лист2!$Q92</f>
        <v>0</v>
      </c>
      <c r="AI96" s="18">
        <f>[1]Лист2!$R238</f>
        <v>0</v>
      </c>
      <c r="AJ96" s="17">
        <f>[1]Лист2!$R92</f>
        <v>0</v>
      </c>
      <c r="AK96" s="18">
        <f>[1]Лист2!$T238</f>
        <v>0</v>
      </c>
      <c r="AL96" s="17">
        <f>[1]Лист2!$T92</f>
        <v>0</v>
      </c>
      <c r="AM96" s="17">
        <f t="shared" si="19"/>
        <v>0</v>
      </c>
      <c r="AN96" s="17">
        <f t="shared" si="20"/>
        <v>0</v>
      </c>
      <c r="AO96" s="18">
        <f>[1]Лист2!$W238</f>
        <v>0</v>
      </c>
      <c r="AP96" s="17">
        <f>[1]Лист2!$W92</f>
        <v>0</v>
      </c>
      <c r="AQ96" s="18">
        <f>[1]Лист2!$X238</f>
        <v>0</v>
      </c>
      <c r="AR96" s="17">
        <f>[1]Лист2!$X92</f>
        <v>0</v>
      </c>
      <c r="AS96" s="18">
        <f>[1]Лист2!$Y238</f>
        <v>0</v>
      </c>
      <c r="AT96" s="17">
        <f>[1]Лист2!$Y92</f>
        <v>0</v>
      </c>
      <c r="AU96" s="18">
        <f>[1]Лист2!$AC238</f>
        <v>0</v>
      </c>
      <c r="AV96" s="17">
        <f>[1]Лист2!$AC92</f>
        <v>0</v>
      </c>
      <c r="AW96" s="18">
        <f>[1]Лист2!$Z238</f>
        <v>0</v>
      </c>
      <c r="AX96" s="17">
        <f>[1]Лист2!$Z92</f>
        <v>0</v>
      </c>
      <c r="AY96" s="18">
        <f>[1]Лист2!$AA238</f>
        <v>0</v>
      </c>
      <c r="AZ96" s="17">
        <f>[1]Лист2!$AA92</f>
        <v>0</v>
      </c>
      <c r="BA96" s="18">
        <f>[1]Лист2!$AB238</f>
        <v>0</v>
      </c>
      <c r="BB96" s="17">
        <f>[1]Лист2!$AB92</f>
        <v>0</v>
      </c>
      <c r="BC96" s="18">
        <f>[1]Лист2!$AD238</f>
        <v>0</v>
      </c>
      <c r="BD96" s="17">
        <f>[1]Лист2!$AD92</f>
        <v>0</v>
      </c>
      <c r="BE96" s="17">
        <f t="shared" si="21"/>
        <v>0</v>
      </c>
      <c r="BF96" s="17">
        <f t="shared" si="22"/>
        <v>0</v>
      </c>
      <c r="BG96" s="18">
        <f>[1]Лист2!$AG238</f>
        <v>0</v>
      </c>
      <c r="BH96" s="17">
        <f>[1]Лист2!$AG92</f>
        <v>0</v>
      </c>
      <c r="BI96" s="18">
        <f>[1]Лист2!$AH238</f>
        <v>0</v>
      </c>
      <c r="BJ96" s="17">
        <f>[1]Лист2!$AH92</f>
        <v>0</v>
      </c>
      <c r="BK96" s="18">
        <f>[1]Лист2!$AI238</f>
        <v>0</v>
      </c>
      <c r="BL96" s="17">
        <f>[1]Лист2!$AI92</f>
        <v>0</v>
      </c>
      <c r="BM96" s="18">
        <f>[1]Лист2!$AM238</f>
        <v>0</v>
      </c>
      <c r="BN96" s="17">
        <f>[1]Лист2!$AM92</f>
        <v>0</v>
      </c>
      <c r="BO96" s="18">
        <f>[1]Лист2!$AJ238</f>
        <v>0</v>
      </c>
      <c r="BP96" s="17">
        <f>[1]Лист2!$AJ92</f>
        <v>0</v>
      </c>
      <c r="BQ96" s="18">
        <f>[1]Лист2!$AK238</f>
        <v>0</v>
      </c>
      <c r="BR96" s="17">
        <f>[1]Лист2!$AK92</f>
        <v>0</v>
      </c>
      <c r="BS96" s="18">
        <f>[1]Лист2!$AL238</f>
        <v>0</v>
      </c>
      <c r="BT96" s="17">
        <f>[1]Лист2!$AL92</f>
        <v>0</v>
      </c>
      <c r="BU96" s="18">
        <f>[1]Лист2!$AN238</f>
        <v>0</v>
      </c>
      <c r="BV96" s="17">
        <f>[1]Лист2!$AN92</f>
        <v>0</v>
      </c>
      <c r="BW96" s="17">
        <f t="shared" si="23"/>
        <v>0</v>
      </c>
      <c r="BX96" s="17">
        <f t="shared" si="24"/>
        <v>0</v>
      </c>
      <c r="BY96" s="18">
        <f>[1]Лист2!$AQ238</f>
        <v>0</v>
      </c>
      <c r="BZ96" s="17">
        <f>[1]Лист2!$AQ92</f>
        <v>0</v>
      </c>
      <c r="CA96" s="18">
        <f>[1]Лист2!$AR238</f>
        <v>0</v>
      </c>
      <c r="CB96" s="17">
        <f>[1]Лист2!$AR92</f>
        <v>0</v>
      </c>
      <c r="CC96" s="18">
        <f>[1]Лист2!$AS238</f>
        <v>0</v>
      </c>
      <c r="CD96" s="17">
        <f>[1]Лист2!$AS92</f>
        <v>0</v>
      </c>
      <c r="CE96" s="18">
        <f>[1]Лист2!$AW238</f>
        <v>0</v>
      </c>
      <c r="CF96" s="17">
        <f>[1]Лист2!$AW92</f>
        <v>0</v>
      </c>
      <c r="CG96" s="18">
        <f>[1]Лист2!$AT238</f>
        <v>0</v>
      </c>
      <c r="CH96" s="17">
        <f>[1]Лист2!$AT92</f>
        <v>0</v>
      </c>
      <c r="CI96" s="18">
        <f>[1]Лист2!$AU238</f>
        <v>0</v>
      </c>
      <c r="CJ96" s="17">
        <f>[1]Лист2!$AU92</f>
        <v>0</v>
      </c>
      <c r="CK96" s="18">
        <f>[1]Лист2!$AV238</f>
        <v>0</v>
      </c>
      <c r="CL96" s="17">
        <f>[1]Лист2!$AV92</f>
        <v>0</v>
      </c>
      <c r="CM96" s="18">
        <f>[1]Лист2!$AX238</f>
        <v>0</v>
      </c>
      <c r="CN96" s="17">
        <f>[1]Лист2!$AX92</f>
        <v>0</v>
      </c>
      <c r="CO96" s="37"/>
    </row>
    <row r="97" spans="1:93" ht="30" x14ac:dyDescent="0.25">
      <c r="A97" s="27">
        <f>1+A95</f>
        <v>76</v>
      </c>
      <c r="B97" s="29" t="s">
        <v>74</v>
      </c>
      <c r="C97" s="17">
        <f t="shared" si="18"/>
        <v>3195432.56</v>
      </c>
      <c r="D97" s="17">
        <v>1809082.13</v>
      </c>
      <c r="E97" s="18">
        <v>308</v>
      </c>
      <c r="F97" s="17">
        <v>541837.28</v>
      </c>
      <c r="G97" s="18">
        <v>191</v>
      </c>
      <c r="H97" s="17">
        <v>107755.85</v>
      </c>
      <c r="I97" s="18">
        <v>511</v>
      </c>
      <c r="J97" s="17">
        <v>1159489</v>
      </c>
      <c r="K97" s="18">
        <v>8</v>
      </c>
      <c r="L97" s="17">
        <v>85775.2</v>
      </c>
      <c r="M97" s="18">
        <v>32</v>
      </c>
      <c r="N97" s="17">
        <v>867018.43</v>
      </c>
      <c r="O97" s="18">
        <v>0</v>
      </c>
      <c r="P97" s="17">
        <v>0</v>
      </c>
      <c r="Q97" s="18">
        <v>0</v>
      </c>
      <c r="R97" s="17">
        <v>0</v>
      </c>
      <c r="S97" s="18">
        <v>105</v>
      </c>
      <c r="T97" s="17">
        <v>433556.8</v>
      </c>
      <c r="U97" s="17">
        <f t="shared" si="16"/>
        <v>601580.4</v>
      </c>
      <c r="V97" s="17">
        <f t="shared" si="17"/>
        <v>339168.84</v>
      </c>
      <c r="W97" s="18">
        <f>[1]Лист2!$M239</f>
        <v>85</v>
      </c>
      <c r="X97" s="17">
        <f>[1]Лист2!$M93</f>
        <v>101584.29</v>
      </c>
      <c r="Y97" s="18">
        <f>[1]Лист2!$N239</f>
        <v>54</v>
      </c>
      <c r="Z97" s="17">
        <f>[1]Лист2!$N93</f>
        <v>20089.59</v>
      </c>
      <c r="AA97" s="18">
        <f>[1]Лист2!$O239</f>
        <v>144</v>
      </c>
      <c r="AB97" s="17">
        <f>[1]Лист2!$O93</f>
        <v>217494.96</v>
      </c>
      <c r="AC97" s="18">
        <f>[1]Лист2!$S239</f>
        <v>2</v>
      </c>
      <c r="AD97" s="17">
        <f>[1]Лист2!$S93</f>
        <v>30287.200000000001</v>
      </c>
      <c r="AE97" s="18">
        <f>[1]Лист2!$P239</f>
        <v>8</v>
      </c>
      <c r="AF97" s="17">
        <f>[1]Лист2!$P93</f>
        <v>123574.1</v>
      </c>
      <c r="AG97" s="18">
        <f>[1]Лист2!$Q239</f>
        <v>0</v>
      </c>
      <c r="AH97" s="17">
        <f>[1]Лист2!$Q93</f>
        <v>0</v>
      </c>
      <c r="AI97" s="18">
        <f>[1]Лист2!$R239</f>
        <v>0</v>
      </c>
      <c r="AJ97" s="17">
        <f>[1]Лист2!$R93</f>
        <v>0</v>
      </c>
      <c r="AK97" s="18">
        <f>[1]Лист2!$T239</f>
        <v>33</v>
      </c>
      <c r="AL97" s="17">
        <f>[1]Лист2!$T93</f>
        <v>108550.26</v>
      </c>
      <c r="AM97" s="17">
        <f t="shared" si="19"/>
        <v>785995.02</v>
      </c>
      <c r="AN97" s="17">
        <f t="shared" si="20"/>
        <v>451368.89</v>
      </c>
      <c r="AO97" s="18">
        <f>[1]Лист2!$W239</f>
        <v>69</v>
      </c>
      <c r="AP97" s="17">
        <f>[1]Лист2!$W93</f>
        <v>135189.26999999999</v>
      </c>
      <c r="AQ97" s="18">
        <f>[1]Лист2!$X239</f>
        <v>41</v>
      </c>
      <c r="AR97" s="17">
        <f>[1]Лист2!$X93</f>
        <v>26735.4</v>
      </c>
      <c r="AS97" s="18">
        <f>[1]Лист2!$Y239</f>
        <v>111</v>
      </c>
      <c r="AT97" s="17">
        <f>[1]Лист2!$Y93</f>
        <v>289444.21999999997</v>
      </c>
      <c r="AU97" s="18">
        <f>[1]Лист2!$AC239</f>
        <v>2</v>
      </c>
      <c r="AV97" s="17">
        <f>[1]Лист2!$AC93</f>
        <v>18496</v>
      </c>
      <c r="AW97" s="18">
        <f>[1]Лист2!$Z239</f>
        <v>8</v>
      </c>
      <c r="AX97" s="17">
        <f>[1]Лист2!$Z93</f>
        <v>207740.93</v>
      </c>
      <c r="AY97" s="18">
        <f>[1]Лист2!$AA239</f>
        <v>0</v>
      </c>
      <c r="AZ97" s="17">
        <f>[1]Лист2!$AA93</f>
        <v>0</v>
      </c>
      <c r="BA97" s="18">
        <f>[1]Лист2!$AB239</f>
        <v>0</v>
      </c>
      <c r="BB97" s="17">
        <f>[1]Лист2!$AB93</f>
        <v>0</v>
      </c>
      <c r="BC97" s="18">
        <f>[1]Лист2!$AD239</f>
        <v>24</v>
      </c>
      <c r="BD97" s="17">
        <f>[1]Лист2!$AD93</f>
        <v>108389.2</v>
      </c>
      <c r="BE97" s="17">
        <f t="shared" si="21"/>
        <v>903928.57</v>
      </c>
      <c r="BF97" s="17">
        <f t="shared" si="22"/>
        <v>509272.2</v>
      </c>
      <c r="BG97" s="18">
        <f>[1]Лист2!$AG239</f>
        <v>77</v>
      </c>
      <c r="BH97" s="17">
        <f>[1]Лист2!$AG93</f>
        <v>152531.85999999999</v>
      </c>
      <c r="BI97" s="18">
        <f>[1]Лист2!$AH239</f>
        <v>48</v>
      </c>
      <c r="BJ97" s="17">
        <f>[1]Лист2!$AH93</f>
        <v>30465.43</v>
      </c>
      <c r="BK97" s="18">
        <f>[1]Лист2!$AI239</f>
        <v>128</v>
      </c>
      <c r="BL97" s="17">
        <f>[1]Лист2!$AI93</f>
        <v>326274.90999999997</v>
      </c>
      <c r="BM97" s="18">
        <f>[1]Лист2!$AM239</f>
        <v>2</v>
      </c>
      <c r="BN97" s="17">
        <f>[1]Лист2!$AM93</f>
        <v>18496</v>
      </c>
      <c r="BO97" s="18">
        <f>[1]Лист2!$AJ239</f>
        <v>8</v>
      </c>
      <c r="BP97" s="17">
        <f>[1]Лист2!$AJ93</f>
        <v>267851.7</v>
      </c>
      <c r="BQ97" s="18">
        <f>[1]Лист2!$AK239</f>
        <v>0</v>
      </c>
      <c r="BR97" s="17">
        <f>[1]Лист2!$AK93</f>
        <v>0</v>
      </c>
      <c r="BS97" s="18">
        <f>[1]Лист2!$AL239</f>
        <v>0</v>
      </c>
      <c r="BT97" s="17">
        <f>[1]Лист2!$AL93</f>
        <v>0</v>
      </c>
      <c r="BU97" s="18">
        <f>[1]Лист2!$AN239</f>
        <v>24</v>
      </c>
      <c r="BV97" s="17">
        <f>[1]Лист2!$AN93</f>
        <v>108308.67</v>
      </c>
      <c r="BW97" s="17">
        <f t="shared" si="23"/>
        <v>903928.57</v>
      </c>
      <c r="BX97" s="17">
        <f t="shared" si="24"/>
        <v>509272.2</v>
      </c>
      <c r="BY97" s="18">
        <f>[1]Лист2!$AQ239</f>
        <v>77</v>
      </c>
      <c r="BZ97" s="17">
        <f>[1]Лист2!$AQ93</f>
        <v>152531.85999999999</v>
      </c>
      <c r="CA97" s="18">
        <f>[1]Лист2!$AR239</f>
        <v>48</v>
      </c>
      <c r="CB97" s="17">
        <f>[1]Лист2!$AR93</f>
        <v>30465.43</v>
      </c>
      <c r="CC97" s="18">
        <f>[1]Лист2!$AS239</f>
        <v>128</v>
      </c>
      <c r="CD97" s="17">
        <f>[1]Лист2!$AS93</f>
        <v>326274.90999999997</v>
      </c>
      <c r="CE97" s="18">
        <f>[1]Лист2!$AW239</f>
        <v>2</v>
      </c>
      <c r="CF97" s="17">
        <f>[1]Лист2!$AW93</f>
        <v>18496</v>
      </c>
      <c r="CG97" s="18">
        <f>[1]Лист2!$AT239</f>
        <v>8</v>
      </c>
      <c r="CH97" s="17">
        <f>[1]Лист2!$AT93</f>
        <v>267851.7</v>
      </c>
      <c r="CI97" s="18">
        <f>[1]Лист2!$AU239</f>
        <v>0</v>
      </c>
      <c r="CJ97" s="17">
        <f>[1]Лист2!$AU93</f>
        <v>0</v>
      </c>
      <c r="CK97" s="18">
        <f>[1]Лист2!$AV239</f>
        <v>0</v>
      </c>
      <c r="CL97" s="17">
        <f>[1]Лист2!$AV93</f>
        <v>0</v>
      </c>
      <c r="CM97" s="18">
        <f>[1]Лист2!$AX239</f>
        <v>24</v>
      </c>
      <c r="CN97" s="17">
        <f>[1]Лист2!$AX93</f>
        <v>108308.67</v>
      </c>
      <c r="CO97" s="37"/>
    </row>
    <row r="98" spans="1:93" x14ac:dyDescent="0.25">
      <c r="A98" s="27"/>
      <c r="B98" s="54" t="s">
        <v>75</v>
      </c>
      <c r="C98" s="17">
        <f t="shared" si="18"/>
        <v>0</v>
      </c>
      <c r="D98" s="17">
        <v>0</v>
      </c>
      <c r="E98" s="18">
        <v>0</v>
      </c>
      <c r="F98" s="17">
        <v>0</v>
      </c>
      <c r="G98" s="18">
        <v>0</v>
      </c>
      <c r="H98" s="17">
        <v>0</v>
      </c>
      <c r="I98" s="18">
        <v>0</v>
      </c>
      <c r="J98" s="17">
        <v>0</v>
      </c>
      <c r="K98" s="18">
        <v>0</v>
      </c>
      <c r="L98" s="17">
        <v>0</v>
      </c>
      <c r="M98" s="18">
        <v>0</v>
      </c>
      <c r="N98" s="17">
        <v>0</v>
      </c>
      <c r="O98" s="18">
        <v>0</v>
      </c>
      <c r="P98" s="17">
        <v>0</v>
      </c>
      <c r="Q98" s="18">
        <v>0</v>
      </c>
      <c r="R98" s="17">
        <v>0</v>
      </c>
      <c r="S98" s="18">
        <v>0</v>
      </c>
      <c r="T98" s="17">
        <v>0</v>
      </c>
      <c r="U98" s="17">
        <f t="shared" si="16"/>
        <v>0</v>
      </c>
      <c r="V98" s="17">
        <f t="shared" si="17"/>
        <v>0</v>
      </c>
      <c r="W98" s="18">
        <f>[1]Лист2!$M240</f>
        <v>0</v>
      </c>
      <c r="X98" s="17">
        <f>[1]Лист2!$M94</f>
        <v>0</v>
      </c>
      <c r="Y98" s="18">
        <f>[1]Лист2!$N240</f>
        <v>0</v>
      </c>
      <c r="Z98" s="17">
        <f>[1]Лист2!$N94</f>
        <v>0</v>
      </c>
      <c r="AA98" s="18">
        <f>[1]Лист2!$O240</f>
        <v>0</v>
      </c>
      <c r="AB98" s="17">
        <f>[1]Лист2!$O94</f>
        <v>0</v>
      </c>
      <c r="AC98" s="18">
        <f>[1]Лист2!$S240</f>
        <v>0</v>
      </c>
      <c r="AD98" s="17">
        <f>[1]Лист2!$S94</f>
        <v>0</v>
      </c>
      <c r="AE98" s="18">
        <f>[1]Лист2!$P240</f>
        <v>0</v>
      </c>
      <c r="AF98" s="17">
        <f>[1]Лист2!$P94</f>
        <v>0</v>
      </c>
      <c r="AG98" s="18">
        <f>[1]Лист2!$Q240</f>
        <v>0</v>
      </c>
      <c r="AH98" s="17">
        <f>[1]Лист2!$Q94</f>
        <v>0</v>
      </c>
      <c r="AI98" s="18">
        <f>[1]Лист2!$R240</f>
        <v>0</v>
      </c>
      <c r="AJ98" s="17">
        <f>[1]Лист2!$R94</f>
        <v>0</v>
      </c>
      <c r="AK98" s="18">
        <f>[1]Лист2!$T240</f>
        <v>0</v>
      </c>
      <c r="AL98" s="17">
        <f>[1]Лист2!$T94</f>
        <v>0</v>
      </c>
      <c r="AM98" s="17">
        <f t="shared" si="19"/>
        <v>0</v>
      </c>
      <c r="AN98" s="17">
        <f t="shared" si="20"/>
        <v>0</v>
      </c>
      <c r="AO98" s="18">
        <f>[1]Лист2!$W240</f>
        <v>0</v>
      </c>
      <c r="AP98" s="17">
        <f>[1]Лист2!$W94</f>
        <v>0</v>
      </c>
      <c r="AQ98" s="18">
        <f>[1]Лист2!$X240</f>
        <v>0</v>
      </c>
      <c r="AR98" s="17">
        <f>[1]Лист2!$X94</f>
        <v>0</v>
      </c>
      <c r="AS98" s="18">
        <f>[1]Лист2!$Y240</f>
        <v>0</v>
      </c>
      <c r="AT98" s="17">
        <f>[1]Лист2!$Y94</f>
        <v>0</v>
      </c>
      <c r="AU98" s="18">
        <f>[1]Лист2!$AC240</f>
        <v>0</v>
      </c>
      <c r="AV98" s="17">
        <f>[1]Лист2!$AC94</f>
        <v>0</v>
      </c>
      <c r="AW98" s="18">
        <f>[1]Лист2!$Z240</f>
        <v>0</v>
      </c>
      <c r="AX98" s="17">
        <f>[1]Лист2!$Z94</f>
        <v>0</v>
      </c>
      <c r="AY98" s="18">
        <f>[1]Лист2!$AA240</f>
        <v>0</v>
      </c>
      <c r="AZ98" s="17">
        <f>[1]Лист2!$AA94</f>
        <v>0</v>
      </c>
      <c r="BA98" s="18">
        <f>[1]Лист2!$AB240</f>
        <v>0</v>
      </c>
      <c r="BB98" s="17">
        <f>[1]Лист2!$AB94</f>
        <v>0</v>
      </c>
      <c r="BC98" s="18">
        <f>[1]Лист2!$AD240</f>
        <v>0</v>
      </c>
      <c r="BD98" s="17">
        <f>[1]Лист2!$AD94</f>
        <v>0</v>
      </c>
      <c r="BE98" s="17">
        <f t="shared" si="21"/>
        <v>0</v>
      </c>
      <c r="BF98" s="17">
        <f t="shared" si="22"/>
        <v>0</v>
      </c>
      <c r="BG98" s="18">
        <f>[1]Лист2!$AG240</f>
        <v>0</v>
      </c>
      <c r="BH98" s="17">
        <f>[1]Лист2!$AG94</f>
        <v>0</v>
      </c>
      <c r="BI98" s="18">
        <f>[1]Лист2!$AH240</f>
        <v>0</v>
      </c>
      <c r="BJ98" s="17">
        <f>[1]Лист2!$AH94</f>
        <v>0</v>
      </c>
      <c r="BK98" s="18">
        <f>[1]Лист2!$AI240</f>
        <v>0</v>
      </c>
      <c r="BL98" s="17">
        <f>[1]Лист2!$AI94</f>
        <v>0</v>
      </c>
      <c r="BM98" s="18">
        <f>[1]Лист2!$AM240</f>
        <v>0</v>
      </c>
      <c r="BN98" s="17">
        <f>[1]Лист2!$AM94</f>
        <v>0</v>
      </c>
      <c r="BO98" s="18">
        <f>[1]Лист2!$AJ240</f>
        <v>0</v>
      </c>
      <c r="BP98" s="17">
        <f>[1]Лист2!$AJ94</f>
        <v>0</v>
      </c>
      <c r="BQ98" s="18">
        <f>[1]Лист2!$AK240</f>
        <v>0</v>
      </c>
      <c r="BR98" s="17">
        <f>[1]Лист2!$AK94</f>
        <v>0</v>
      </c>
      <c r="BS98" s="18">
        <f>[1]Лист2!$AL240</f>
        <v>0</v>
      </c>
      <c r="BT98" s="17">
        <f>[1]Лист2!$AL94</f>
        <v>0</v>
      </c>
      <c r="BU98" s="18">
        <f>[1]Лист2!$AN240</f>
        <v>0</v>
      </c>
      <c r="BV98" s="17">
        <f>[1]Лист2!$AN94</f>
        <v>0</v>
      </c>
      <c r="BW98" s="17">
        <f t="shared" si="23"/>
        <v>0</v>
      </c>
      <c r="BX98" s="17">
        <f t="shared" si="24"/>
        <v>0</v>
      </c>
      <c r="BY98" s="18">
        <f>[1]Лист2!$AQ240</f>
        <v>0</v>
      </c>
      <c r="BZ98" s="17">
        <f>[1]Лист2!$AQ94</f>
        <v>0</v>
      </c>
      <c r="CA98" s="18">
        <f>[1]Лист2!$AR240</f>
        <v>0</v>
      </c>
      <c r="CB98" s="17">
        <f>[1]Лист2!$AR94</f>
        <v>0</v>
      </c>
      <c r="CC98" s="18">
        <f>[1]Лист2!$AS240</f>
        <v>0</v>
      </c>
      <c r="CD98" s="17">
        <f>[1]Лист2!$AS94</f>
        <v>0</v>
      </c>
      <c r="CE98" s="18">
        <f>[1]Лист2!$AW240</f>
        <v>0</v>
      </c>
      <c r="CF98" s="17">
        <f>[1]Лист2!$AW94</f>
        <v>0</v>
      </c>
      <c r="CG98" s="18">
        <f>[1]Лист2!$AT240</f>
        <v>0</v>
      </c>
      <c r="CH98" s="17">
        <f>[1]Лист2!$AT94</f>
        <v>0</v>
      </c>
      <c r="CI98" s="18">
        <f>[1]Лист2!$AU240</f>
        <v>0</v>
      </c>
      <c r="CJ98" s="17">
        <f>[1]Лист2!$AU94</f>
        <v>0</v>
      </c>
      <c r="CK98" s="18">
        <f>[1]Лист2!$AV240</f>
        <v>0</v>
      </c>
      <c r="CL98" s="17">
        <f>[1]Лист2!$AV94</f>
        <v>0</v>
      </c>
      <c r="CM98" s="18">
        <f>[1]Лист2!$AX240</f>
        <v>0</v>
      </c>
      <c r="CN98" s="17">
        <f>[1]Лист2!$AX94</f>
        <v>0</v>
      </c>
      <c r="CO98" s="37"/>
    </row>
    <row r="99" spans="1:93" x14ac:dyDescent="0.25">
      <c r="A99" s="27">
        <f>1+A97</f>
        <v>77</v>
      </c>
      <c r="B99" s="29" t="s">
        <v>76</v>
      </c>
      <c r="C99" s="17">
        <f t="shared" si="18"/>
        <v>20559992.129999999</v>
      </c>
      <c r="D99" s="17">
        <v>8016758.9800000004</v>
      </c>
      <c r="E99" s="18">
        <v>3771</v>
      </c>
      <c r="F99" s="17">
        <v>3032169.78</v>
      </c>
      <c r="G99" s="18">
        <v>557</v>
      </c>
      <c r="H99" s="17">
        <v>261577.3</v>
      </c>
      <c r="I99" s="18">
        <v>2247</v>
      </c>
      <c r="J99" s="17">
        <v>4723011.9000000004</v>
      </c>
      <c r="K99" s="18">
        <v>421</v>
      </c>
      <c r="L99" s="17">
        <v>7834357.5300000003</v>
      </c>
      <c r="M99" s="18">
        <v>237</v>
      </c>
      <c r="N99" s="17">
        <v>4708875.62</v>
      </c>
      <c r="O99" s="18">
        <v>0</v>
      </c>
      <c r="P99" s="17">
        <v>0</v>
      </c>
      <c r="Q99" s="18">
        <v>0</v>
      </c>
      <c r="R99" s="17">
        <v>0</v>
      </c>
      <c r="S99" s="18">
        <v>0</v>
      </c>
      <c r="T99" s="17">
        <v>0</v>
      </c>
      <c r="U99" s="17">
        <f t="shared" si="16"/>
        <v>4905294.95</v>
      </c>
      <c r="V99" s="17">
        <f t="shared" si="17"/>
        <v>1731725.21</v>
      </c>
      <c r="W99" s="18">
        <f>[1]Лист2!$M241</f>
        <v>1187</v>
      </c>
      <c r="X99" s="17">
        <f>[1]Лист2!$M95</f>
        <v>722606.14</v>
      </c>
      <c r="Y99" s="18">
        <f>[1]Лист2!$N241</f>
        <v>137</v>
      </c>
      <c r="Z99" s="17">
        <f>[1]Лист2!$N95</f>
        <v>67257.31</v>
      </c>
      <c r="AA99" s="18">
        <f>[1]Лист2!$O241</f>
        <v>631</v>
      </c>
      <c r="AB99" s="17">
        <f>[1]Лист2!$O95</f>
        <v>941861.76</v>
      </c>
      <c r="AC99" s="18">
        <f>[1]Лист2!$S241</f>
        <v>80</v>
      </c>
      <c r="AD99" s="17">
        <f>[1]Лист2!$S95</f>
        <v>1935970.42</v>
      </c>
      <c r="AE99" s="18">
        <f>[1]Лист2!$P241</f>
        <v>56</v>
      </c>
      <c r="AF99" s="17">
        <f>[1]Лист2!$P95</f>
        <v>1237599.32</v>
      </c>
      <c r="AG99" s="18">
        <f>[1]Лист2!$Q241</f>
        <v>0</v>
      </c>
      <c r="AH99" s="17">
        <f>[1]Лист2!$Q95</f>
        <v>0</v>
      </c>
      <c r="AI99" s="18">
        <f>[1]Лист2!$R241</f>
        <v>0</v>
      </c>
      <c r="AJ99" s="17">
        <f>[1]Лист2!$R95</f>
        <v>0</v>
      </c>
      <c r="AK99" s="18">
        <f>[1]Лист2!$T241</f>
        <v>0</v>
      </c>
      <c r="AL99" s="17">
        <f>[1]Лист2!$T95</f>
        <v>0</v>
      </c>
      <c r="AM99" s="17">
        <f t="shared" si="19"/>
        <v>4793830.99</v>
      </c>
      <c r="AN99" s="17">
        <f t="shared" si="20"/>
        <v>2017320.99</v>
      </c>
      <c r="AO99" s="18">
        <f>[1]Лист2!$W241</f>
        <v>808</v>
      </c>
      <c r="AP99" s="17">
        <f>[1]Лист2!$W95</f>
        <v>633140.56000000006</v>
      </c>
      <c r="AQ99" s="18">
        <f>[1]Лист2!$X241</f>
        <v>99</v>
      </c>
      <c r="AR99" s="17">
        <f>[1]Лист2!$X95</f>
        <v>58930.2</v>
      </c>
      <c r="AS99" s="18">
        <f>[1]Лист2!$Y241</f>
        <v>639</v>
      </c>
      <c r="AT99" s="17">
        <f>[1]Лист2!$Y95</f>
        <v>1325250.23</v>
      </c>
      <c r="AU99" s="18">
        <f>[1]Лист2!$AC241</f>
        <v>101</v>
      </c>
      <c r="AV99" s="17">
        <f>[1]Лист2!$AC95</f>
        <v>1746364</v>
      </c>
      <c r="AW99" s="18">
        <f>[1]Лист2!$Z241</f>
        <v>76</v>
      </c>
      <c r="AX99" s="17">
        <f>[1]Лист2!$Z95</f>
        <v>1030146</v>
      </c>
      <c r="AY99" s="18">
        <f>[1]Лист2!$AA241</f>
        <v>0</v>
      </c>
      <c r="AZ99" s="17">
        <f>[1]Лист2!$AA95</f>
        <v>0</v>
      </c>
      <c r="BA99" s="18">
        <f>[1]Лист2!$AB241</f>
        <v>0</v>
      </c>
      <c r="BB99" s="17">
        <f>[1]Лист2!$AB95</f>
        <v>0</v>
      </c>
      <c r="BC99" s="18">
        <f>[1]Лист2!$AD241</f>
        <v>0</v>
      </c>
      <c r="BD99" s="17">
        <f>[1]Лист2!$AD95</f>
        <v>0</v>
      </c>
      <c r="BE99" s="17">
        <f t="shared" si="21"/>
        <v>5157973.32</v>
      </c>
      <c r="BF99" s="17">
        <f t="shared" si="22"/>
        <v>2153943.89</v>
      </c>
      <c r="BG99" s="18">
        <f>[1]Лист2!$AG241</f>
        <v>699</v>
      </c>
      <c r="BH99" s="17">
        <f>[1]Лист2!$AG95</f>
        <v>816432.13</v>
      </c>
      <c r="BI99" s="18">
        <f>[1]Лист2!$AH241</f>
        <v>127</v>
      </c>
      <c r="BJ99" s="17">
        <f>[1]Лист2!$AH95</f>
        <v>65252.69</v>
      </c>
      <c r="BK99" s="18">
        <f>[1]Лист2!$AI241</f>
        <v>318</v>
      </c>
      <c r="BL99" s="17">
        <f>[1]Лист2!$AI95</f>
        <v>1272259.07</v>
      </c>
      <c r="BM99" s="18">
        <f>[1]Лист2!$AM241</f>
        <v>101</v>
      </c>
      <c r="BN99" s="17">
        <f>[1]Лист2!$AM95</f>
        <v>1826330.66</v>
      </c>
      <c r="BO99" s="18">
        <f>[1]Лист2!$AJ241</f>
        <v>48</v>
      </c>
      <c r="BP99" s="17">
        <f>[1]Лист2!$AJ95</f>
        <v>1177698.77</v>
      </c>
      <c r="BQ99" s="18">
        <f>[1]Лист2!$AK241</f>
        <v>0</v>
      </c>
      <c r="BR99" s="17">
        <f>[1]Лист2!$AK95</f>
        <v>0</v>
      </c>
      <c r="BS99" s="18">
        <f>[1]Лист2!$AL241</f>
        <v>0</v>
      </c>
      <c r="BT99" s="17">
        <f>[1]Лист2!$AL95</f>
        <v>0</v>
      </c>
      <c r="BU99" s="18">
        <f>[1]Лист2!$AN241</f>
        <v>0</v>
      </c>
      <c r="BV99" s="17">
        <f>[1]Лист2!$AN95</f>
        <v>0</v>
      </c>
      <c r="BW99" s="17">
        <f t="shared" si="23"/>
        <v>5702892.8700000001</v>
      </c>
      <c r="BX99" s="17">
        <f t="shared" si="24"/>
        <v>2113768.89</v>
      </c>
      <c r="BY99" s="18">
        <f>[1]Лист2!$AQ241</f>
        <v>1077</v>
      </c>
      <c r="BZ99" s="17">
        <f>[1]Лист2!$AQ95</f>
        <v>859990.95</v>
      </c>
      <c r="CA99" s="18">
        <f>[1]Лист2!$AR241</f>
        <v>194</v>
      </c>
      <c r="CB99" s="17">
        <f>[1]Лист2!$AR95</f>
        <v>70137.100000000006</v>
      </c>
      <c r="CC99" s="18">
        <f>[1]Лист2!$AS241</f>
        <v>659</v>
      </c>
      <c r="CD99" s="17">
        <f>[1]Лист2!$AS95</f>
        <v>1183640.8400000001</v>
      </c>
      <c r="CE99" s="18">
        <f>[1]Лист2!$AW241</f>
        <v>139</v>
      </c>
      <c r="CF99" s="17">
        <f>[1]Лист2!$AW95</f>
        <v>2325692.4500000002</v>
      </c>
      <c r="CG99" s="18">
        <f>[1]Лист2!$AT241</f>
        <v>57</v>
      </c>
      <c r="CH99" s="17">
        <f>[1]Лист2!$AT95</f>
        <v>1263431.53</v>
      </c>
      <c r="CI99" s="18">
        <f>[1]Лист2!$AU241</f>
        <v>0</v>
      </c>
      <c r="CJ99" s="17">
        <f>[1]Лист2!$AU95</f>
        <v>0</v>
      </c>
      <c r="CK99" s="18">
        <f>[1]Лист2!$AV241</f>
        <v>0</v>
      </c>
      <c r="CL99" s="17">
        <f>[1]Лист2!$AV95</f>
        <v>0</v>
      </c>
      <c r="CM99" s="18">
        <f>[1]Лист2!$AX241</f>
        <v>0</v>
      </c>
      <c r="CN99" s="17">
        <f>[1]Лист2!$AX95</f>
        <v>0</v>
      </c>
      <c r="CO99" s="37"/>
    </row>
    <row r="100" spans="1:93" x14ac:dyDescent="0.25">
      <c r="A100" s="27">
        <f t="shared" ref="A100:A114" si="26">1+A99</f>
        <v>78</v>
      </c>
      <c r="B100" s="29" t="s">
        <v>77</v>
      </c>
      <c r="C100" s="17">
        <f t="shared" si="18"/>
        <v>18363860.77</v>
      </c>
      <c r="D100" s="17">
        <v>11149941.439999999</v>
      </c>
      <c r="E100" s="18">
        <v>5572</v>
      </c>
      <c r="F100" s="17">
        <v>3232443.33</v>
      </c>
      <c r="G100" s="18">
        <v>874</v>
      </c>
      <c r="H100" s="17">
        <v>414178.13</v>
      </c>
      <c r="I100" s="18">
        <v>5090</v>
      </c>
      <c r="J100" s="17">
        <v>7503319.9800000004</v>
      </c>
      <c r="K100" s="18">
        <v>174</v>
      </c>
      <c r="L100" s="17">
        <v>1989326.33</v>
      </c>
      <c r="M100" s="18">
        <v>273</v>
      </c>
      <c r="N100" s="17">
        <v>5224593</v>
      </c>
      <c r="O100" s="18">
        <v>0</v>
      </c>
      <c r="P100" s="17">
        <v>0</v>
      </c>
      <c r="Q100" s="18">
        <v>0</v>
      </c>
      <c r="R100" s="17">
        <v>0</v>
      </c>
      <c r="S100" s="18">
        <v>0</v>
      </c>
      <c r="T100" s="17">
        <v>0</v>
      </c>
      <c r="U100" s="17">
        <f t="shared" si="16"/>
        <v>4359401.8</v>
      </c>
      <c r="V100" s="17">
        <f t="shared" si="17"/>
        <v>2679428.69</v>
      </c>
      <c r="W100" s="18">
        <f>[1]Лист2!$M242</f>
        <v>1393</v>
      </c>
      <c r="X100" s="17">
        <f>[1]Лист2!$M96</f>
        <v>808110.83</v>
      </c>
      <c r="Y100" s="18">
        <f>[1]Лист2!$N242</f>
        <v>219</v>
      </c>
      <c r="Z100" s="17">
        <f>[1]Лист2!$N96</f>
        <v>103544.53</v>
      </c>
      <c r="AA100" s="18">
        <f>[1]Лист2!$O242</f>
        <v>1191</v>
      </c>
      <c r="AB100" s="17">
        <f>[1]Лист2!$O96</f>
        <v>1767773.33</v>
      </c>
      <c r="AC100" s="18">
        <f>[1]Лист2!$S242</f>
        <v>43</v>
      </c>
      <c r="AD100" s="17">
        <f>[1]Лист2!$S96</f>
        <v>495108.78</v>
      </c>
      <c r="AE100" s="18">
        <f>[1]Лист2!$P242</f>
        <v>62</v>
      </c>
      <c r="AF100" s="17">
        <f>[1]Лист2!$P96</f>
        <v>1184864.33</v>
      </c>
      <c r="AG100" s="18">
        <f>[1]Лист2!$Q242</f>
        <v>0</v>
      </c>
      <c r="AH100" s="17">
        <f>[1]Лист2!$Q96</f>
        <v>0</v>
      </c>
      <c r="AI100" s="18">
        <f>[1]Лист2!$R242</f>
        <v>0</v>
      </c>
      <c r="AJ100" s="17">
        <f>[1]Лист2!$R96</f>
        <v>0</v>
      </c>
      <c r="AK100" s="18">
        <f>[1]Лист2!$T242</f>
        <v>0</v>
      </c>
      <c r="AL100" s="17">
        <f>[1]Лист2!$T96</f>
        <v>0</v>
      </c>
      <c r="AM100" s="17">
        <f t="shared" si="19"/>
        <v>5285655.3600000003</v>
      </c>
      <c r="AN100" s="17">
        <f t="shared" si="20"/>
        <v>3111655.36</v>
      </c>
      <c r="AO100" s="18">
        <f>[1]Лист2!$W242</f>
        <v>1393</v>
      </c>
      <c r="AP100" s="17">
        <f>[1]Лист2!$W96</f>
        <v>808110.83</v>
      </c>
      <c r="AQ100" s="18">
        <f>[1]Лист2!$X242</f>
        <v>219</v>
      </c>
      <c r="AR100" s="17">
        <f>[1]Лист2!$X96</f>
        <v>103544.53</v>
      </c>
      <c r="AS100" s="18">
        <f>[1]Лист2!$Y242</f>
        <v>1519</v>
      </c>
      <c r="AT100" s="17">
        <f>[1]Лист2!$Y96</f>
        <v>2200000</v>
      </c>
      <c r="AU100" s="18">
        <f>[1]Лист2!$AC242</f>
        <v>44</v>
      </c>
      <c r="AV100" s="17">
        <f>[1]Лист2!$AC96</f>
        <v>504000</v>
      </c>
      <c r="AW100" s="18">
        <f>[1]Лист2!$Z242</f>
        <v>87</v>
      </c>
      <c r="AX100" s="17">
        <f>[1]Лист2!$Z96</f>
        <v>1670000</v>
      </c>
      <c r="AY100" s="18">
        <f>[1]Лист2!$AA242</f>
        <v>0</v>
      </c>
      <c r="AZ100" s="17">
        <f>[1]Лист2!$AA96</f>
        <v>0</v>
      </c>
      <c r="BA100" s="18">
        <f>[1]Лист2!$AB242</f>
        <v>0</v>
      </c>
      <c r="BB100" s="17">
        <f>[1]Лист2!$AB96</f>
        <v>0</v>
      </c>
      <c r="BC100" s="18">
        <f>[1]Лист2!$AD242</f>
        <v>0</v>
      </c>
      <c r="BD100" s="17">
        <f>[1]Лист2!$AD96</f>
        <v>0</v>
      </c>
      <c r="BE100" s="17">
        <f t="shared" si="21"/>
        <v>4359401.8</v>
      </c>
      <c r="BF100" s="17">
        <f t="shared" si="22"/>
        <v>2679428.69</v>
      </c>
      <c r="BG100" s="18">
        <f>[1]Лист2!$AG242</f>
        <v>1393</v>
      </c>
      <c r="BH100" s="17">
        <f>[1]Лист2!$AG96</f>
        <v>808110.83</v>
      </c>
      <c r="BI100" s="18">
        <f>[1]Лист2!$AH242</f>
        <v>219</v>
      </c>
      <c r="BJ100" s="17">
        <f>[1]Лист2!$AH96</f>
        <v>103544.53</v>
      </c>
      <c r="BK100" s="18">
        <f>[1]Лист2!$AI242</f>
        <v>1191</v>
      </c>
      <c r="BL100" s="17">
        <f>[1]Лист2!$AI96</f>
        <v>1767773.33</v>
      </c>
      <c r="BM100" s="18">
        <f>[1]Лист2!$AM242</f>
        <v>43</v>
      </c>
      <c r="BN100" s="17">
        <f>[1]Лист2!$AM96</f>
        <v>495108.78</v>
      </c>
      <c r="BO100" s="18">
        <f>[1]Лист2!$AJ242</f>
        <v>62</v>
      </c>
      <c r="BP100" s="17">
        <f>[1]Лист2!$AJ96</f>
        <v>1184864.33</v>
      </c>
      <c r="BQ100" s="18">
        <f>[1]Лист2!$AK242</f>
        <v>0</v>
      </c>
      <c r="BR100" s="17">
        <f>[1]Лист2!$AK96</f>
        <v>0</v>
      </c>
      <c r="BS100" s="18">
        <f>[1]Лист2!$AL242</f>
        <v>0</v>
      </c>
      <c r="BT100" s="17">
        <f>[1]Лист2!$AL96</f>
        <v>0</v>
      </c>
      <c r="BU100" s="18">
        <f>[1]Лист2!$AN242</f>
        <v>0</v>
      </c>
      <c r="BV100" s="17">
        <f>[1]Лист2!$AN96</f>
        <v>0</v>
      </c>
      <c r="BW100" s="17">
        <f t="shared" si="23"/>
        <v>4359401.8099999996</v>
      </c>
      <c r="BX100" s="17">
        <f t="shared" si="24"/>
        <v>2679428.7000000002</v>
      </c>
      <c r="BY100" s="18">
        <f>[1]Лист2!$AQ242</f>
        <v>1393</v>
      </c>
      <c r="BZ100" s="17">
        <f>[1]Лист2!$AQ96</f>
        <v>808110.84</v>
      </c>
      <c r="CA100" s="18">
        <f>[1]Лист2!$AR242</f>
        <v>217</v>
      </c>
      <c r="CB100" s="17">
        <f>[1]Лист2!$AR96</f>
        <v>103544.54</v>
      </c>
      <c r="CC100" s="18">
        <f>[1]Лист2!$AS242</f>
        <v>1189</v>
      </c>
      <c r="CD100" s="17">
        <f>[1]Лист2!$AS96</f>
        <v>1767773.32</v>
      </c>
      <c r="CE100" s="18">
        <f>[1]Лист2!$AW242</f>
        <v>44</v>
      </c>
      <c r="CF100" s="17">
        <f>[1]Лист2!$AW96</f>
        <v>495108.77</v>
      </c>
      <c r="CG100" s="18">
        <f>[1]Лист2!$AT242</f>
        <v>62</v>
      </c>
      <c r="CH100" s="17">
        <f>[1]Лист2!$AT96</f>
        <v>1184864.3400000001</v>
      </c>
      <c r="CI100" s="18">
        <f>[1]Лист2!$AU242</f>
        <v>0</v>
      </c>
      <c r="CJ100" s="17">
        <f>[1]Лист2!$AU96</f>
        <v>0</v>
      </c>
      <c r="CK100" s="18">
        <f>[1]Лист2!$AV242</f>
        <v>0</v>
      </c>
      <c r="CL100" s="17">
        <f>[1]Лист2!$AV96</f>
        <v>0</v>
      </c>
      <c r="CM100" s="18">
        <f>[1]Лист2!$AX242</f>
        <v>0</v>
      </c>
      <c r="CN100" s="17">
        <f>[1]Лист2!$AX96</f>
        <v>0</v>
      </c>
      <c r="CO100" s="37"/>
    </row>
    <row r="101" spans="1:93" x14ac:dyDescent="0.25">
      <c r="A101" s="27">
        <f t="shared" si="26"/>
        <v>79</v>
      </c>
      <c r="B101" s="29" t="s">
        <v>78</v>
      </c>
      <c r="C101" s="17">
        <f t="shared" si="18"/>
        <v>85697675.719999999</v>
      </c>
      <c r="D101" s="17">
        <v>34802693.090000004</v>
      </c>
      <c r="E101" s="18">
        <v>16534</v>
      </c>
      <c r="F101" s="17">
        <v>7694786.4299999997</v>
      </c>
      <c r="G101" s="18">
        <v>5937</v>
      </c>
      <c r="H101" s="17">
        <v>3216963.07</v>
      </c>
      <c r="I101" s="18">
        <v>20213</v>
      </c>
      <c r="J101" s="17">
        <v>23890943.59</v>
      </c>
      <c r="K101" s="18">
        <v>597</v>
      </c>
      <c r="L101" s="17">
        <v>7164947.46</v>
      </c>
      <c r="M101" s="18">
        <v>1442</v>
      </c>
      <c r="N101" s="17">
        <v>43730035.170000002</v>
      </c>
      <c r="O101" s="18">
        <v>0</v>
      </c>
      <c r="P101" s="17">
        <v>0</v>
      </c>
      <c r="Q101" s="18">
        <v>15</v>
      </c>
      <c r="R101" s="17">
        <v>1807791.22</v>
      </c>
      <c r="S101" s="18">
        <v>0</v>
      </c>
      <c r="T101" s="17">
        <v>0</v>
      </c>
      <c r="U101" s="17">
        <f t="shared" si="16"/>
        <v>24774238.73</v>
      </c>
      <c r="V101" s="17">
        <f t="shared" si="17"/>
        <v>7852693.0899999999</v>
      </c>
      <c r="W101" s="18">
        <f>[1]Лист2!$M243</f>
        <v>5038</v>
      </c>
      <c r="X101" s="17">
        <f>[1]Лист2!$M97</f>
        <v>2294786.4300000002</v>
      </c>
      <c r="Y101" s="18">
        <f>[1]Лист2!$N243</f>
        <v>1405</v>
      </c>
      <c r="Z101" s="17">
        <f>[1]Лист2!$N97</f>
        <v>766963.07</v>
      </c>
      <c r="AA101" s="18">
        <f>[1]Лист2!$O243</f>
        <v>5148</v>
      </c>
      <c r="AB101" s="17">
        <f>[1]Лист2!$O97</f>
        <v>4790943.59</v>
      </c>
      <c r="AC101" s="18">
        <f>[1]Лист2!$S243</f>
        <v>157</v>
      </c>
      <c r="AD101" s="17">
        <f>[1]Лист2!$S97</f>
        <v>2164947.46</v>
      </c>
      <c r="AE101" s="18">
        <f>[1]Лист2!$P243</f>
        <v>553</v>
      </c>
      <c r="AF101" s="17">
        <f>[1]Лист2!$P97</f>
        <v>14756598.18</v>
      </c>
      <c r="AG101" s="18">
        <f>[1]Лист2!$Q243</f>
        <v>0</v>
      </c>
      <c r="AH101" s="17">
        <f>[1]Лист2!$Q97</f>
        <v>0</v>
      </c>
      <c r="AI101" s="18">
        <f>[1]Лист2!$R243</f>
        <v>6</v>
      </c>
      <c r="AJ101" s="17">
        <f>[1]Лист2!$R97</f>
        <v>706068.22</v>
      </c>
      <c r="AK101" s="18">
        <f>[1]Лист2!$T243</f>
        <v>0</v>
      </c>
      <c r="AL101" s="17">
        <f>[1]Лист2!$T97</f>
        <v>0</v>
      </c>
      <c r="AM101" s="17">
        <f t="shared" si="19"/>
        <v>18350000</v>
      </c>
      <c r="AN101" s="17">
        <f t="shared" si="20"/>
        <v>7950000</v>
      </c>
      <c r="AO101" s="18">
        <f>[1]Лист2!$W243</f>
        <v>2179</v>
      </c>
      <c r="AP101" s="17">
        <f>[1]Лист2!$W97</f>
        <v>800000</v>
      </c>
      <c r="AQ101" s="18">
        <f>[1]Лист2!$X243</f>
        <v>1222</v>
      </c>
      <c r="AR101" s="17">
        <f>[1]Лист2!$X97</f>
        <v>650000</v>
      </c>
      <c r="AS101" s="18">
        <f>[1]Лист2!$Y243</f>
        <v>5652</v>
      </c>
      <c r="AT101" s="17">
        <f>[1]Лист2!$Y97</f>
        <v>6500000</v>
      </c>
      <c r="AU101" s="18">
        <f>[1]Лист2!$AC243</f>
        <v>141</v>
      </c>
      <c r="AV101" s="17">
        <f>[1]Лист2!$AC97</f>
        <v>1400000</v>
      </c>
      <c r="AW101" s="18">
        <f>[1]Лист2!$Z243</f>
        <v>220</v>
      </c>
      <c r="AX101" s="17">
        <f>[1]Лист2!$Z97</f>
        <v>9000000</v>
      </c>
      <c r="AY101" s="18">
        <f>[1]Лист2!$AA243</f>
        <v>0</v>
      </c>
      <c r="AZ101" s="17">
        <f>[1]Лист2!$AA97</f>
        <v>0</v>
      </c>
      <c r="BA101" s="18">
        <f>[1]Лист2!$AB243</f>
        <v>2</v>
      </c>
      <c r="BB101" s="17">
        <f>[1]Лист2!$AB97</f>
        <v>270690</v>
      </c>
      <c r="BC101" s="18">
        <f>[1]Лист2!$AD243</f>
        <v>0</v>
      </c>
      <c r="BD101" s="17">
        <f>[1]Лист2!$AD97</f>
        <v>0</v>
      </c>
      <c r="BE101" s="17">
        <f t="shared" si="21"/>
        <v>21473436.989999998</v>
      </c>
      <c r="BF101" s="17">
        <f t="shared" si="22"/>
        <v>9300000</v>
      </c>
      <c r="BG101" s="18">
        <f>[1]Лист2!$AG243</f>
        <v>4331</v>
      </c>
      <c r="BH101" s="17">
        <f>[1]Лист2!$AG97</f>
        <v>2300000</v>
      </c>
      <c r="BI101" s="18">
        <f>[1]Лист2!$AH243</f>
        <v>1654</v>
      </c>
      <c r="BJ101" s="17">
        <f>[1]Лист2!$AH97</f>
        <v>900000</v>
      </c>
      <c r="BK101" s="18">
        <f>[1]Лист2!$AI243</f>
        <v>4092</v>
      </c>
      <c r="BL101" s="17">
        <f>[1]Лист2!$AI97</f>
        <v>6100000</v>
      </c>
      <c r="BM101" s="18">
        <f>[1]Лист2!$AM243</f>
        <v>141</v>
      </c>
      <c r="BN101" s="17">
        <f>[1]Лист2!$AM97</f>
        <v>1700000</v>
      </c>
      <c r="BO101" s="18">
        <f>[1]Лист2!$AJ243</f>
        <v>351</v>
      </c>
      <c r="BP101" s="17">
        <f>[1]Лист2!$AJ97</f>
        <v>10473436.99</v>
      </c>
      <c r="BQ101" s="18">
        <f>[1]Лист2!$AK243</f>
        <v>0</v>
      </c>
      <c r="BR101" s="17">
        <f>[1]Лист2!$AK97</f>
        <v>0</v>
      </c>
      <c r="BS101" s="18">
        <f>[1]Лист2!$AL243</f>
        <v>2</v>
      </c>
      <c r="BT101" s="17">
        <f>[1]Лист2!$AL97</f>
        <v>270690</v>
      </c>
      <c r="BU101" s="18">
        <f>[1]Лист2!$AN243</f>
        <v>0</v>
      </c>
      <c r="BV101" s="17">
        <f>[1]Лист2!$AN97</f>
        <v>0</v>
      </c>
      <c r="BW101" s="17">
        <f t="shared" si="23"/>
        <v>21100000</v>
      </c>
      <c r="BX101" s="17">
        <f t="shared" si="24"/>
        <v>9700000</v>
      </c>
      <c r="BY101" s="18">
        <f>[1]Лист2!$AQ243</f>
        <v>4986</v>
      </c>
      <c r="BZ101" s="17">
        <f>[1]Лист2!$AQ97</f>
        <v>2300000</v>
      </c>
      <c r="CA101" s="18">
        <f>[1]Лист2!$AR243</f>
        <v>1656</v>
      </c>
      <c r="CB101" s="17">
        <f>[1]Лист2!$AR97</f>
        <v>900000</v>
      </c>
      <c r="CC101" s="18">
        <f>[1]Лист2!$AS243</f>
        <v>5321</v>
      </c>
      <c r="CD101" s="17">
        <f>[1]Лист2!$AS97</f>
        <v>6500000</v>
      </c>
      <c r="CE101" s="18">
        <f>[1]Лист2!$AW243</f>
        <v>158</v>
      </c>
      <c r="CF101" s="17">
        <f>[1]Лист2!$AW97</f>
        <v>1900000</v>
      </c>
      <c r="CG101" s="18">
        <f>[1]Лист2!$AT243</f>
        <v>318</v>
      </c>
      <c r="CH101" s="17">
        <f>[1]Лист2!$AT97</f>
        <v>9500000</v>
      </c>
      <c r="CI101" s="18">
        <f>[1]Лист2!$AU243</f>
        <v>0</v>
      </c>
      <c r="CJ101" s="17">
        <f>[1]Лист2!$AU97</f>
        <v>0</v>
      </c>
      <c r="CK101" s="18">
        <f>[1]Лист2!$AV243</f>
        <v>5</v>
      </c>
      <c r="CL101" s="17">
        <f>[1]Лист2!$AV97</f>
        <v>560343</v>
      </c>
      <c r="CM101" s="18">
        <f>[1]Лист2!$AX243</f>
        <v>0</v>
      </c>
      <c r="CN101" s="17">
        <f>[1]Лист2!$AX97</f>
        <v>0</v>
      </c>
      <c r="CO101" s="37"/>
    </row>
    <row r="102" spans="1:93" ht="30" x14ac:dyDescent="0.25">
      <c r="A102" s="27">
        <f t="shared" si="26"/>
        <v>80</v>
      </c>
      <c r="B102" s="29" t="s">
        <v>79</v>
      </c>
      <c r="C102" s="17">
        <f t="shared" si="18"/>
        <v>4202333.04</v>
      </c>
      <c r="D102" s="17">
        <v>4202333.04</v>
      </c>
      <c r="E102" s="18">
        <v>3104</v>
      </c>
      <c r="F102" s="17">
        <v>946757.85</v>
      </c>
      <c r="G102" s="18">
        <v>801</v>
      </c>
      <c r="H102" s="17">
        <v>407236.41</v>
      </c>
      <c r="I102" s="18">
        <v>2966</v>
      </c>
      <c r="J102" s="17">
        <v>2848338.78</v>
      </c>
      <c r="K102" s="18">
        <v>0</v>
      </c>
      <c r="L102" s="17">
        <v>0</v>
      </c>
      <c r="M102" s="18">
        <v>0</v>
      </c>
      <c r="N102" s="17">
        <v>0</v>
      </c>
      <c r="O102" s="18">
        <v>0</v>
      </c>
      <c r="P102" s="17">
        <v>0</v>
      </c>
      <c r="Q102" s="18">
        <v>0</v>
      </c>
      <c r="R102" s="17">
        <v>0</v>
      </c>
      <c r="S102" s="18">
        <v>0</v>
      </c>
      <c r="T102" s="17">
        <v>0</v>
      </c>
      <c r="U102" s="17">
        <f t="shared" si="16"/>
        <v>994111.08</v>
      </c>
      <c r="V102" s="17">
        <f t="shared" si="17"/>
        <v>994111.08</v>
      </c>
      <c r="W102" s="18">
        <f>[1]Лист2!$M244</f>
        <v>776</v>
      </c>
      <c r="X102" s="17">
        <f>[1]Лист2!$M98</f>
        <v>236689.46</v>
      </c>
      <c r="Y102" s="18">
        <f>[1]Лист2!$N244</f>
        <v>220</v>
      </c>
      <c r="Z102" s="17">
        <f>[1]Лист2!$N98</f>
        <v>111520.2</v>
      </c>
      <c r="AA102" s="18">
        <f>[1]Лист2!$O244</f>
        <v>673</v>
      </c>
      <c r="AB102" s="17">
        <f>[1]Лист2!$O98</f>
        <v>645901.42000000004</v>
      </c>
      <c r="AC102" s="18">
        <f>[1]Лист2!$S244</f>
        <v>0</v>
      </c>
      <c r="AD102" s="17">
        <f>[1]Лист2!$S98</f>
        <v>0</v>
      </c>
      <c r="AE102" s="18">
        <f>[1]Лист2!$P244</f>
        <v>0</v>
      </c>
      <c r="AF102" s="17">
        <f>[1]Лист2!$P98</f>
        <v>0</v>
      </c>
      <c r="AG102" s="18">
        <f>[1]Лист2!$Q244</f>
        <v>0</v>
      </c>
      <c r="AH102" s="17">
        <f>[1]Лист2!$Q98</f>
        <v>0</v>
      </c>
      <c r="AI102" s="18">
        <f>[1]Лист2!$R244</f>
        <v>0</v>
      </c>
      <c r="AJ102" s="17">
        <f>[1]Лист2!$R98</f>
        <v>0</v>
      </c>
      <c r="AK102" s="18">
        <f>[1]Лист2!$T244</f>
        <v>0</v>
      </c>
      <c r="AL102" s="17">
        <f>[1]Лист2!$T98</f>
        <v>0</v>
      </c>
      <c r="AM102" s="17">
        <f t="shared" si="19"/>
        <v>1290494.57</v>
      </c>
      <c r="AN102" s="17">
        <f t="shared" si="20"/>
        <v>1290494.57</v>
      </c>
      <c r="AO102" s="18">
        <f>[1]Лист2!$W244</f>
        <v>776</v>
      </c>
      <c r="AP102" s="17">
        <f>[1]Лист2!$W98</f>
        <v>236689.46</v>
      </c>
      <c r="AQ102" s="18">
        <f>[1]Лист2!$X244</f>
        <v>200</v>
      </c>
      <c r="AR102" s="17">
        <f>[1]Лист2!$X98</f>
        <v>101682</v>
      </c>
      <c r="AS102" s="18">
        <f>[1]Лист2!$Y244</f>
        <v>742</v>
      </c>
      <c r="AT102" s="17">
        <f>[1]Лист2!$Y98</f>
        <v>952123.11</v>
      </c>
      <c r="AU102" s="18">
        <f>[1]Лист2!$AC244</f>
        <v>0</v>
      </c>
      <c r="AV102" s="17">
        <f>[1]Лист2!$AC98</f>
        <v>0</v>
      </c>
      <c r="AW102" s="18">
        <f>[1]Лист2!$Z244</f>
        <v>0</v>
      </c>
      <c r="AX102" s="17">
        <f>[1]Лист2!$Z98</f>
        <v>0</v>
      </c>
      <c r="AY102" s="18">
        <f>[1]Лист2!$AA244</f>
        <v>0</v>
      </c>
      <c r="AZ102" s="17">
        <f>[1]Лист2!$AA98</f>
        <v>0</v>
      </c>
      <c r="BA102" s="18">
        <f>[1]Лист2!$AB244</f>
        <v>0</v>
      </c>
      <c r="BB102" s="17">
        <f>[1]Лист2!$AB98</f>
        <v>0</v>
      </c>
      <c r="BC102" s="18">
        <f>[1]Лист2!$AD244</f>
        <v>0</v>
      </c>
      <c r="BD102" s="17">
        <f>[1]Лист2!$AD98</f>
        <v>0</v>
      </c>
      <c r="BE102" s="17">
        <f t="shared" si="21"/>
        <v>1050494.57</v>
      </c>
      <c r="BF102" s="17">
        <f t="shared" si="22"/>
        <v>1050494.57</v>
      </c>
      <c r="BG102" s="18">
        <f>[1]Лист2!$AG244</f>
        <v>776</v>
      </c>
      <c r="BH102" s="17">
        <f>[1]Лист2!$AG98</f>
        <v>236689.46</v>
      </c>
      <c r="BI102" s="18">
        <f>[1]Лист2!$AH244</f>
        <v>200</v>
      </c>
      <c r="BJ102" s="17">
        <f>[1]Лист2!$AH98</f>
        <v>101682</v>
      </c>
      <c r="BK102" s="18">
        <f>[1]Лист2!$AI244</f>
        <v>742</v>
      </c>
      <c r="BL102" s="17">
        <f>[1]Лист2!$AI98</f>
        <v>712123.11</v>
      </c>
      <c r="BM102" s="18">
        <f>[1]Лист2!$AM244</f>
        <v>0</v>
      </c>
      <c r="BN102" s="17">
        <f>[1]Лист2!$AM98</f>
        <v>0</v>
      </c>
      <c r="BO102" s="18">
        <f>[1]Лист2!$AJ244</f>
        <v>0</v>
      </c>
      <c r="BP102" s="17">
        <f>[1]Лист2!$AJ98</f>
        <v>0</v>
      </c>
      <c r="BQ102" s="18">
        <f>[1]Лист2!$AK244</f>
        <v>0</v>
      </c>
      <c r="BR102" s="17">
        <f>[1]Лист2!$AK98</f>
        <v>0</v>
      </c>
      <c r="BS102" s="18">
        <f>[1]Лист2!$AL244</f>
        <v>0</v>
      </c>
      <c r="BT102" s="17">
        <f>[1]Лист2!$AL98</f>
        <v>0</v>
      </c>
      <c r="BU102" s="18">
        <f>[1]Лист2!$AN244</f>
        <v>0</v>
      </c>
      <c r="BV102" s="17">
        <f>[1]Лист2!$AN98</f>
        <v>0</v>
      </c>
      <c r="BW102" s="17">
        <f t="shared" si="23"/>
        <v>867232.82</v>
      </c>
      <c r="BX102" s="17">
        <f t="shared" si="24"/>
        <v>867232.82</v>
      </c>
      <c r="BY102" s="18">
        <f>[1]Лист2!$AQ244</f>
        <v>776</v>
      </c>
      <c r="BZ102" s="17">
        <f>[1]Лист2!$AQ98</f>
        <v>236689.47</v>
      </c>
      <c r="CA102" s="18">
        <f>[1]Лист2!$AR244</f>
        <v>181</v>
      </c>
      <c r="CB102" s="17">
        <f>[1]Лист2!$AR98</f>
        <v>92352.21</v>
      </c>
      <c r="CC102" s="18">
        <f>[1]Лист2!$AS244</f>
        <v>809</v>
      </c>
      <c r="CD102" s="17">
        <f>[1]Лист2!$AS98</f>
        <v>538191.14</v>
      </c>
      <c r="CE102" s="18">
        <f>[1]Лист2!$AW244</f>
        <v>0</v>
      </c>
      <c r="CF102" s="17">
        <f>[1]Лист2!$AW98</f>
        <v>0</v>
      </c>
      <c r="CG102" s="18">
        <f>[1]Лист2!$AT244</f>
        <v>0</v>
      </c>
      <c r="CH102" s="17">
        <f>[1]Лист2!$AT98</f>
        <v>0</v>
      </c>
      <c r="CI102" s="18">
        <f>[1]Лист2!$AU244</f>
        <v>0</v>
      </c>
      <c r="CJ102" s="17">
        <f>[1]Лист2!$AU98</f>
        <v>0</v>
      </c>
      <c r="CK102" s="18">
        <f>[1]Лист2!$AV244</f>
        <v>0</v>
      </c>
      <c r="CL102" s="17">
        <f>[1]Лист2!$AV98</f>
        <v>0</v>
      </c>
      <c r="CM102" s="18">
        <f>[1]Лист2!$AX244</f>
        <v>0</v>
      </c>
      <c r="CN102" s="17">
        <f>[1]Лист2!$AX98</f>
        <v>0</v>
      </c>
      <c r="CO102" s="37"/>
    </row>
    <row r="103" spans="1:93" x14ac:dyDescent="0.25">
      <c r="A103" s="27">
        <f t="shared" si="26"/>
        <v>81</v>
      </c>
      <c r="B103" s="29" t="s">
        <v>80</v>
      </c>
      <c r="C103" s="17">
        <f t="shared" si="18"/>
        <v>25418122.969999999</v>
      </c>
      <c r="D103" s="17">
        <v>2431877.16</v>
      </c>
      <c r="E103" s="18">
        <v>2361</v>
      </c>
      <c r="F103" s="17">
        <v>586620.26</v>
      </c>
      <c r="G103" s="18">
        <v>0</v>
      </c>
      <c r="H103" s="17">
        <v>0</v>
      </c>
      <c r="I103" s="18">
        <v>2097</v>
      </c>
      <c r="J103" s="17">
        <v>1845256.9</v>
      </c>
      <c r="K103" s="18">
        <v>234</v>
      </c>
      <c r="L103" s="17">
        <v>2797652.39</v>
      </c>
      <c r="M103" s="18">
        <v>906</v>
      </c>
      <c r="N103" s="17">
        <v>20188593.420000002</v>
      </c>
      <c r="O103" s="18">
        <v>0</v>
      </c>
      <c r="P103" s="17">
        <v>0</v>
      </c>
      <c r="Q103" s="18">
        <v>0</v>
      </c>
      <c r="R103" s="17">
        <v>0</v>
      </c>
      <c r="S103" s="18">
        <v>0</v>
      </c>
      <c r="T103" s="17">
        <v>0</v>
      </c>
      <c r="U103" s="17">
        <f t="shared" si="16"/>
        <v>6052098.25</v>
      </c>
      <c r="V103" s="17">
        <f t="shared" si="17"/>
        <v>703524.03</v>
      </c>
      <c r="W103" s="18">
        <f>[1]Лист2!$M245</f>
        <v>590</v>
      </c>
      <c r="X103" s="17">
        <f>[1]Лист2!$M99</f>
        <v>166096.79999999999</v>
      </c>
      <c r="Y103" s="18">
        <f>[1]Лист2!$N245</f>
        <v>0</v>
      </c>
      <c r="Z103" s="17">
        <f>[1]Лист2!$N99</f>
        <v>0</v>
      </c>
      <c r="AA103" s="18">
        <f>[1]Лист2!$O245</f>
        <v>524</v>
      </c>
      <c r="AB103" s="17">
        <f>[1]Лист2!$O99</f>
        <v>537427.23</v>
      </c>
      <c r="AC103" s="18">
        <f>[1]Лист2!$S245</f>
        <v>59</v>
      </c>
      <c r="AD103" s="17">
        <f>[1]Лист2!$S99</f>
        <v>632430.78</v>
      </c>
      <c r="AE103" s="18">
        <f>[1]Лист2!$P245</f>
        <v>224</v>
      </c>
      <c r="AF103" s="17">
        <f>[1]Лист2!$P99</f>
        <v>4716143.4400000004</v>
      </c>
      <c r="AG103" s="18">
        <f>[1]Лист2!$Q245</f>
        <v>0</v>
      </c>
      <c r="AH103" s="17">
        <f>[1]Лист2!$Q99</f>
        <v>0</v>
      </c>
      <c r="AI103" s="18">
        <f>[1]Лист2!$R245</f>
        <v>0</v>
      </c>
      <c r="AJ103" s="17">
        <f>[1]Лист2!$R99</f>
        <v>0</v>
      </c>
      <c r="AK103" s="18">
        <f>[1]Лист2!$T245</f>
        <v>0</v>
      </c>
      <c r="AL103" s="17">
        <f>[1]Лист2!$T99</f>
        <v>0</v>
      </c>
      <c r="AM103" s="17">
        <f t="shared" si="19"/>
        <v>7615522.5800000001</v>
      </c>
      <c r="AN103" s="17">
        <f t="shared" si="20"/>
        <v>603524.03</v>
      </c>
      <c r="AO103" s="18">
        <f>[1]Лист2!$W245</f>
        <v>590</v>
      </c>
      <c r="AP103" s="17">
        <f>[1]Лист2!$W99</f>
        <v>116096.8</v>
      </c>
      <c r="AQ103" s="18">
        <f>[1]Лист2!$X245</f>
        <v>0</v>
      </c>
      <c r="AR103" s="17">
        <f>[1]Лист2!$X99</f>
        <v>0</v>
      </c>
      <c r="AS103" s="18">
        <f>[1]Лист2!$Y245</f>
        <v>524</v>
      </c>
      <c r="AT103" s="17">
        <f>[1]Лист2!$Y99</f>
        <v>487427.23</v>
      </c>
      <c r="AU103" s="18">
        <f>[1]Лист2!$AC245</f>
        <v>59</v>
      </c>
      <c r="AV103" s="17">
        <f>[1]Лист2!$AC99</f>
        <v>995855.11</v>
      </c>
      <c r="AW103" s="18">
        <f>[1]Лист2!$Z245</f>
        <v>213</v>
      </c>
      <c r="AX103" s="17">
        <f>[1]Лист2!$Z99</f>
        <v>6016143.4400000004</v>
      </c>
      <c r="AY103" s="18">
        <f>[1]Лист2!$AA245</f>
        <v>0</v>
      </c>
      <c r="AZ103" s="17">
        <f>[1]Лист2!$AA99</f>
        <v>0</v>
      </c>
      <c r="BA103" s="18">
        <f>[1]Лист2!$AB245</f>
        <v>0</v>
      </c>
      <c r="BB103" s="17">
        <f>[1]Лист2!$AB99</f>
        <v>0</v>
      </c>
      <c r="BC103" s="18">
        <f>[1]Лист2!$AD245</f>
        <v>0</v>
      </c>
      <c r="BD103" s="17">
        <f>[1]Лист2!$AD99</f>
        <v>0</v>
      </c>
      <c r="BE103" s="17">
        <f t="shared" si="21"/>
        <v>5934056.1799999997</v>
      </c>
      <c r="BF103" s="17">
        <f t="shared" si="22"/>
        <v>514142.94</v>
      </c>
      <c r="BG103" s="18">
        <f>[1]Лист2!$AG245</f>
        <v>590</v>
      </c>
      <c r="BH103" s="17">
        <f>[1]Лист2!$AG99</f>
        <v>104120.46</v>
      </c>
      <c r="BI103" s="18">
        <f>[1]Лист2!$AH245</f>
        <v>0</v>
      </c>
      <c r="BJ103" s="17">
        <f>[1]Лист2!$AH99</f>
        <v>0</v>
      </c>
      <c r="BK103" s="18">
        <f>[1]Лист2!$AI245</f>
        <v>524</v>
      </c>
      <c r="BL103" s="17">
        <f>[1]Лист2!$AI99</f>
        <v>410022.48</v>
      </c>
      <c r="BM103" s="18">
        <f>[1]Лист2!$AM245</f>
        <v>59</v>
      </c>
      <c r="BN103" s="17">
        <f>[1]Лист2!$AM99</f>
        <v>591662.43999999994</v>
      </c>
      <c r="BO103" s="18">
        <f>[1]Лист2!$AJ245</f>
        <v>245</v>
      </c>
      <c r="BP103" s="17">
        <f>[1]Лист2!$AJ99</f>
        <v>4828250.8</v>
      </c>
      <c r="BQ103" s="18">
        <f>[1]Лист2!$AK245</f>
        <v>0</v>
      </c>
      <c r="BR103" s="17">
        <f>[1]Лист2!$AK99</f>
        <v>0</v>
      </c>
      <c r="BS103" s="18">
        <f>[1]Лист2!$AL245</f>
        <v>0</v>
      </c>
      <c r="BT103" s="17">
        <f>[1]Лист2!$AL99</f>
        <v>0</v>
      </c>
      <c r="BU103" s="18">
        <f>[1]Лист2!$AN245</f>
        <v>0</v>
      </c>
      <c r="BV103" s="17">
        <f>[1]Лист2!$AN99</f>
        <v>0</v>
      </c>
      <c r="BW103" s="17">
        <f t="shared" si="23"/>
        <v>5816445.96</v>
      </c>
      <c r="BX103" s="17">
        <f t="shared" si="24"/>
        <v>610686.16</v>
      </c>
      <c r="BY103" s="18">
        <f>[1]Лист2!$AQ245</f>
        <v>591</v>
      </c>
      <c r="BZ103" s="17">
        <f>[1]Лист2!$AQ99</f>
        <v>200306.2</v>
      </c>
      <c r="CA103" s="18">
        <f>[1]Лист2!$AR245</f>
        <v>0</v>
      </c>
      <c r="CB103" s="17">
        <f>[1]Лист2!$AR99</f>
        <v>0</v>
      </c>
      <c r="CC103" s="18">
        <f>[1]Лист2!$AS245</f>
        <v>525</v>
      </c>
      <c r="CD103" s="17">
        <f>[1]Лист2!$AS99</f>
        <v>410379.96</v>
      </c>
      <c r="CE103" s="18">
        <f>[1]Лист2!$AW245</f>
        <v>57</v>
      </c>
      <c r="CF103" s="17">
        <f>[1]Лист2!$AW99</f>
        <v>577704.06000000006</v>
      </c>
      <c r="CG103" s="18">
        <f>[1]Лист2!$AT245</f>
        <v>224</v>
      </c>
      <c r="CH103" s="17">
        <f>[1]Лист2!$AT99</f>
        <v>4628055.74</v>
      </c>
      <c r="CI103" s="18">
        <f>[1]Лист2!$AU245</f>
        <v>0</v>
      </c>
      <c r="CJ103" s="17">
        <f>[1]Лист2!$AU99</f>
        <v>0</v>
      </c>
      <c r="CK103" s="18">
        <f>[1]Лист2!$AV245</f>
        <v>0</v>
      </c>
      <c r="CL103" s="17">
        <f>[1]Лист2!$AV99</f>
        <v>0</v>
      </c>
      <c r="CM103" s="18">
        <f>[1]Лист2!$AX245</f>
        <v>0</v>
      </c>
      <c r="CN103" s="17">
        <f>[1]Лист2!$AX99</f>
        <v>0</v>
      </c>
      <c r="CO103" s="37"/>
    </row>
    <row r="104" spans="1:93" x14ac:dyDescent="0.25">
      <c r="A104" s="27">
        <f t="shared" si="26"/>
        <v>82</v>
      </c>
      <c r="B104" s="29" t="s">
        <v>81</v>
      </c>
      <c r="C104" s="17">
        <f t="shared" si="18"/>
        <v>44532510.619999997</v>
      </c>
      <c r="D104" s="17">
        <v>28383313.670000002</v>
      </c>
      <c r="E104" s="18">
        <v>23101</v>
      </c>
      <c r="F104" s="17">
        <v>6904752.29</v>
      </c>
      <c r="G104" s="18">
        <v>2438</v>
      </c>
      <c r="H104" s="17">
        <v>1074794.07</v>
      </c>
      <c r="I104" s="18">
        <v>13112</v>
      </c>
      <c r="J104" s="17">
        <v>20403767.309999999</v>
      </c>
      <c r="K104" s="18">
        <v>190</v>
      </c>
      <c r="L104" s="17">
        <v>3945855.96</v>
      </c>
      <c r="M104" s="18">
        <v>540</v>
      </c>
      <c r="N104" s="17">
        <v>12203340.99</v>
      </c>
      <c r="O104" s="18">
        <v>0</v>
      </c>
      <c r="P104" s="17">
        <v>0</v>
      </c>
      <c r="Q104" s="18">
        <v>0</v>
      </c>
      <c r="R104" s="17">
        <v>0</v>
      </c>
      <c r="S104" s="18">
        <v>0</v>
      </c>
      <c r="T104" s="17">
        <v>0</v>
      </c>
      <c r="U104" s="17">
        <f t="shared" si="16"/>
        <v>11075430.15</v>
      </c>
      <c r="V104" s="17">
        <f t="shared" si="17"/>
        <v>7016796.9000000004</v>
      </c>
      <c r="W104" s="18">
        <f>[1]Лист2!$M246</f>
        <v>3800</v>
      </c>
      <c r="X104" s="17">
        <f>[1]Лист2!$M100</f>
        <v>1998158.22</v>
      </c>
      <c r="Y104" s="18">
        <f>[1]Лист2!$N246</f>
        <v>683</v>
      </c>
      <c r="Z104" s="17">
        <f>[1]Лист2!$N100</f>
        <v>301935.21000000002</v>
      </c>
      <c r="AA104" s="18">
        <f>[1]Лист2!$O246</f>
        <v>3340</v>
      </c>
      <c r="AB104" s="17">
        <f>[1]Лист2!$O100</f>
        <v>4716703.47</v>
      </c>
      <c r="AC104" s="18">
        <f>[1]Лист2!$S246</f>
        <v>22</v>
      </c>
      <c r="AD104" s="17">
        <f>[1]Лист2!$S100</f>
        <v>492235.72</v>
      </c>
      <c r="AE104" s="18">
        <f>[1]Лист2!$P246</f>
        <v>193</v>
      </c>
      <c r="AF104" s="17">
        <f>[1]Лист2!$P100</f>
        <v>3566397.53</v>
      </c>
      <c r="AG104" s="18">
        <f>[1]Лист2!$Q246</f>
        <v>0</v>
      </c>
      <c r="AH104" s="17">
        <f>[1]Лист2!$Q100</f>
        <v>0</v>
      </c>
      <c r="AI104" s="18">
        <f>[1]Лист2!$R246</f>
        <v>0</v>
      </c>
      <c r="AJ104" s="17">
        <f>[1]Лист2!$R100</f>
        <v>0</v>
      </c>
      <c r="AK104" s="18">
        <f>[1]Лист2!$T246</f>
        <v>0</v>
      </c>
      <c r="AL104" s="17">
        <f>[1]Лист2!$T100</f>
        <v>0</v>
      </c>
      <c r="AM104" s="17">
        <f t="shared" si="19"/>
        <v>10954543.27</v>
      </c>
      <c r="AN104" s="17">
        <f t="shared" si="20"/>
        <v>6678075.1699999999</v>
      </c>
      <c r="AO104" s="18">
        <f>[1]Лист2!$W246</f>
        <v>8618</v>
      </c>
      <c r="AP104" s="17">
        <f>[1]Лист2!$W100</f>
        <v>1416511.34</v>
      </c>
      <c r="AQ104" s="18">
        <f>[1]Лист2!$X246</f>
        <v>979</v>
      </c>
      <c r="AR104" s="17">
        <f>[1]Лист2!$X100</f>
        <v>442085.22</v>
      </c>
      <c r="AS104" s="18">
        <f>[1]Лист2!$Y246</f>
        <v>3134</v>
      </c>
      <c r="AT104" s="17">
        <f>[1]Лист2!$Y100</f>
        <v>4819478.6100000003</v>
      </c>
      <c r="AU104" s="18">
        <f>[1]Лист2!$AC246</f>
        <v>73</v>
      </c>
      <c r="AV104" s="17">
        <f>[1]Лист2!$AC100</f>
        <v>1142950.48</v>
      </c>
      <c r="AW104" s="18">
        <f>[1]Лист2!$Z246</f>
        <v>95</v>
      </c>
      <c r="AX104" s="17">
        <f>[1]Лист2!$Z100</f>
        <v>3133517.62</v>
      </c>
      <c r="AY104" s="18">
        <f>[1]Лист2!$AA246</f>
        <v>0</v>
      </c>
      <c r="AZ104" s="17">
        <f>[1]Лист2!$AA100</f>
        <v>0</v>
      </c>
      <c r="BA104" s="18">
        <f>[1]Лист2!$AB246</f>
        <v>0</v>
      </c>
      <c r="BB104" s="17">
        <f>[1]Лист2!$AB100</f>
        <v>0</v>
      </c>
      <c r="BC104" s="18">
        <f>[1]Лист2!$AD246</f>
        <v>0</v>
      </c>
      <c r="BD104" s="17">
        <f>[1]Лист2!$AD100</f>
        <v>0</v>
      </c>
      <c r="BE104" s="17">
        <f t="shared" si="21"/>
        <v>11000291.550000001</v>
      </c>
      <c r="BF104" s="17">
        <f t="shared" si="22"/>
        <v>7324865.9199999999</v>
      </c>
      <c r="BG104" s="18">
        <f>[1]Лист2!$AG246</f>
        <v>5229</v>
      </c>
      <c r="BH104" s="17">
        <f>[1]Лист2!$AG100</f>
        <v>1872736.17</v>
      </c>
      <c r="BI104" s="18">
        <f>[1]Лист2!$AH246</f>
        <v>305</v>
      </c>
      <c r="BJ104" s="17">
        <f>[1]Лист2!$AH100</f>
        <v>131055.23</v>
      </c>
      <c r="BK104" s="18">
        <f>[1]Лист2!$AI246</f>
        <v>2675</v>
      </c>
      <c r="BL104" s="17">
        <f>[1]Лист2!$AI100</f>
        <v>5321074.5199999996</v>
      </c>
      <c r="BM104" s="18">
        <f>[1]Лист2!$AM246</f>
        <v>45</v>
      </c>
      <c r="BN104" s="17">
        <f>[1]Лист2!$AM100</f>
        <v>1100609.6100000001</v>
      </c>
      <c r="BO104" s="18">
        <f>[1]Лист2!$AJ246</f>
        <v>118</v>
      </c>
      <c r="BP104" s="17">
        <f>[1]Лист2!$AJ100</f>
        <v>2574816.02</v>
      </c>
      <c r="BQ104" s="18">
        <f>[1]Лист2!$AK246</f>
        <v>0</v>
      </c>
      <c r="BR104" s="17">
        <f>[1]Лист2!$AK100</f>
        <v>0</v>
      </c>
      <c r="BS104" s="18">
        <f>[1]Лист2!$AL246</f>
        <v>0</v>
      </c>
      <c r="BT104" s="17">
        <f>[1]Лист2!$AL100</f>
        <v>0</v>
      </c>
      <c r="BU104" s="18">
        <f>[1]Лист2!$AN246</f>
        <v>0</v>
      </c>
      <c r="BV104" s="17">
        <f>[1]Лист2!$AN100</f>
        <v>0</v>
      </c>
      <c r="BW104" s="17">
        <f t="shared" si="23"/>
        <v>11502245.65</v>
      </c>
      <c r="BX104" s="17">
        <f t="shared" si="24"/>
        <v>7363575.6799999997</v>
      </c>
      <c r="BY104" s="18">
        <f>[1]Лист2!$AQ246</f>
        <v>5454</v>
      </c>
      <c r="BZ104" s="17">
        <f>[1]Лист2!$AQ100</f>
        <v>1617346.5600000001</v>
      </c>
      <c r="CA104" s="18">
        <f>[1]Лист2!$AR246</f>
        <v>471</v>
      </c>
      <c r="CB104" s="17">
        <f>[1]Лист2!$AR100</f>
        <v>199718.41</v>
      </c>
      <c r="CC104" s="18">
        <f>[1]Лист2!$AS246</f>
        <v>3963</v>
      </c>
      <c r="CD104" s="17">
        <f>[1]Лист2!$AS100</f>
        <v>5546510.71</v>
      </c>
      <c r="CE104" s="18">
        <f>[1]Лист2!$AW246</f>
        <v>50</v>
      </c>
      <c r="CF104" s="17">
        <f>[1]Лист2!$AW100</f>
        <v>1210060.1499999999</v>
      </c>
      <c r="CG104" s="18">
        <f>[1]Лист2!$AT246</f>
        <v>134</v>
      </c>
      <c r="CH104" s="17">
        <f>[1]Лист2!$AT100</f>
        <v>2928609.82</v>
      </c>
      <c r="CI104" s="18">
        <f>[1]Лист2!$AU246</f>
        <v>0</v>
      </c>
      <c r="CJ104" s="17">
        <f>[1]Лист2!$AU100</f>
        <v>0</v>
      </c>
      <c r="CK104" s="18">
        <f>[1]Лист2!$AV246</f>
        <v>0</v>
      </c>
      <c r="CL104" s="17">
        <f>[1]Лист2!$AV100</f>
        <v>0</v>
      </c>
      <c r="CM104" s="18">
        <f>[1]Лист2!$AX246</f>
        <v>0</v>
      </c>
      <c r="CN104" s="17">
        <f>[1]Лист2!$AX100</f>
        <v>0</v>
      </c>
      <c r="CO104" s="37"/>
    </row>
    <row r="105" spans="1:93" ht="30" x14ac:dyDescent="0.25">
      <c r="A105" s="27">
        <f t="shared" si="26"/>
        <v>83</v>
      </c>
      <c r="B105" s="29" t="s">
        <v>82</v>
      </c>
      <c r="C105" s="17">
        <f t="shared" si="18"/>
        <v>18937255.109999999</v>
      </c>
      <c r="D105" s="17">
        <v>0</v>
      </c>
      <c r="E105" s="18">
        <v>0</v>
      </c>
      <c r="F105" s="17">
        <v>0</v>
      </c>
      <c r="G105" s="18">
        <v>0</v>
      </c>
      <c r="H105" s="17">
        <v>0</v>
      </c>
      <c r="I105" s="18">
        <v>0</v>
      </c>
      <c r="J105" s="17">
        <v>0</v>
      </c>
      <c r="K105" s="18">
        <v>0</v>
      </c>
      <c r="L105" s="17">
        <v>0</v>
      </c>
      <c r="M105" s="18">
        <v>0</v>
      </c>
      <c r="N105" s="17">
        <v>0</v>
      </c>
      <c r="O105" s="18">
        <v>0</v>
      </c>
      <c r="P105" s="17">
        <v>0</v>
      </c>
      <c r="Q105" s="18">
        <v>0</v>
      </c>
      <c r="R105" s="17">
        <v>0</v>
      </c>
      <c r="S105" s="18">
        <v>7384</v>
      </c>
      <c r="T105" s="17">
        <v>18937255.109999999</v>
      </c>
      <c r="U105" s="17">
        <f t="shared" si="16"/>
        <v>4803514.71</v>
      </c>
      <c r="V105" s="17">
        <f t="shared" si="17"/>
        <v>0</v>
      </c>
      <c r="W105" s="18">
        <f>[1]Лист2!$M247</f>
        <v>0</v>
      </c>
      <c r="X105" s="17">
        <f>[1]Лист2!$M101</f>
        <v>0</v>
      </c>
      <c r="Y105" s="18">
        <f>[1]Лист2!$N247</f>
        <v>0</v>
      </c>
      <c r="Z105" s="17">
        <f>[1]Лист2!$N101</f>
        <v>0</v>
      </c>
      <c r="AA105" s="18">
        <f>[1]Лист2!$O247</f>
        <v>0</v>
      </c>
      <c r="AB105" s="17">
        <f>[1]Лист2!$O101</f>
        <v>0</v>
      </c>
      <c r="AC105" s="18">
        <f>[1]Лист2!$S247</f>
        <v>0</v>
      </c>
      <c r="AD105" s="17">
        <f>[1]Лист2!$S101</f>
        <v>0</v>
      </c>
      <c r="AE105" s="18">
        <f>[1]Лист2!$P247</f>
        <v>0</v>
      </c>
      <c r="AF105" s="17">
        <f>[1]Лист2!$P101</f>
        <v>0</v>
      </c>
      <c r="AG105" s="18">
        <f>[1]Лист2!$Q247</f>
        <v>0</v>
      </c>
      <c r="AH105" s="17">
        <f>[1]Лист2!$Q101</f>
        <v>0</v>
      </c>
      <c r="AI105" s="18">
        <f>[1]Лист2!$R247</f>
        <v>0</v>
      </c>
      <c r="AJ105" s="17">
        <f>[1]Лист2!$R101</f>
        <v>0</v>
      </c>
      <c r="AK105" s="18">
        <f>[1]Лист2!$T247</f>
        <v>2664</v>
      </c>
      <c r="AL105" s="17">
        <f>[1]Лист2!$T101</f>
        <v>4803514.71</v>
      </c>
      <c r="AM105" s="17">
        <f t="shared" si="19"/>
        <v>4695290.24</v>
      </c>
      <c r="AN105" s="17">
        <f t="shared" si="20"/>
        <v>0</v>
      </c>
      <c r="AO105" s="18">
        <f>[1]Лист2!$W247</f>
        <v>0</v>
      </c>
      <c r="AP105" s="17">
        <f>[1]Лист2!$W101</f>
        <v>0</v>
      </c>
      <c r="AQ105" s="18">
        <f>[1]Лист2!$X247</f>
        <v>0</v>
      </c>
      <c r="AR105" s="17">
        <f>[1]Лист2!$X101</f>
        <v>0</v>
      </c>
      <c r="AS105" s="18">
        <f>[1]Лист2!$Y247</f>
        <v>0</v>
      </c>
      <c r="AT105" s="17">
        <f>[1]Лист2!$Y101</f>
        <v>0</v>
      </c>
      <c r="AU105" s="18">
        <f>[1]Лист2!$AC247</f>
        <v>0</v>
      </c>
      <c r="AV105" s="17">
        <f>[1]Лист2!$AC101</f>
        <v>0</v>
      </c>
      <c r="AW105" s="18">
        <f>[1]Лист2!$Z247</f>
        <v>0</v>
      </c>
      <c r="AX105" s="17">
        <f>[1]Лист2!$Z101</f>
        <v>0</v>
      </c>
      <c r="AY105" s="18">
        <f>[1]Лист2!$AA247</f>
        <v>0</v>
      </c>
      <c r="AZ105" s="17">
        <f>[1]Лист2!$AA101</f>
        <v>0</v>
      </c>
      <c r="BA105" s="18">
        <f>[1]Лист2!$AB247</f>
        <v>0</v>
      </c>
      <c r="BB105" s="17">
        <f>[1]Лист2!$AB101</f>
        <v>0</v>
      </c>
      <c r="BC105" s="18">
        <f>[1]Лист2!$AD247</f>
        <v>2511</v>
      </c>
      <c r="BD105" s="17">
        <f>[1]Лист2!$AD101</f>
        <v>4695290.24</v>
      </c>
      <c r="BE105" s="17">
        <f t="shared" si="21"/>
        <v>4719225.08</v>
      </c>
      <c r="BF105" s="17">
        <f t="shared" si="22"/>
        <v>0</v>
      </c>
      <c r="BG105" s="18">
        <f>[1]Лист2!$AG247</f>
        <v>0</v>
      </c>
      <c r="BH105" s="17">
        <f>[1]Лист2!$AG101</f>
        <v>0</v>
      </c>
      <c r="BI105" s="18">
        <f>[1]Лист2!$AH247</f>
        <v>0</v>
      </c>
      <c r="BJ105" s="17">
        <f>[1]Лист2!$AH101</f>
        <v>0</v>
      </c>
      <c r="BK105" s="18">
        <f>[1]Лист2!$AI247</f>
        <v>0</v>
      </c>
      <c r="BL105" s="17">
        <f>[1]Лист2!$AI101</f>
        <v>0</v>
      </c>
      <c r="BM105" s="18">
        <f>[1]Лист2!$AM247</f>
        <v>0</v>
      </c>
      <c r="BN105" s="17">
        <f>[1]Лист2!$AM101</f>
        <v>0</v>
      </c>
      <c r="BO105" s="18">
        <f>[1]Лист2!$AJ247</f>
        <v>0</v>
      </c>
      <c r="BP105" s="17">
        <f>[1]Лист2!$AJ101</f>
        <v>0</v>
      </c>
      <c r="BQ105" s="18">
        <f>[1]Лист2!$AK247</f>
        <v>0</v>
      </c>
      <c r="BR105" s="17">
        <f>[1]Лист2!$AK101</f>
        <v>0</v>
      </c>
      <c r="BS105" s="18">
        <f>[1]Лист2!$AL247</f>
        <v>0</v>
      </c>
      <c r="BT105" s="17">
        <f>[1]Лист2!$AL101</f>
        <v>0</v>
      </c>
      <c r="BU105" s="18">
        <f>[1]Лист2!$AN247</f>
        <v>2204</v>
      </c>
      <c r="BV105" s="17">
        <f>[1]Лист2!$AN101</f>
        <v>4719225.08</v>
      </c>
      <c r="BW105" s="17">
        <f t="shared" si="23"/>
        <v>4719225.08</v>
      </c>
      <c r="BX105" s="17">
        <f t="shared" si="24"/>
        <v>0</v>
      </c>
      <c r="BY105" s="18">
        <f>[1]Лист2!$AQ247</f>
        <v>0</v>
      </c>
      <c r="BZ105" s="17">
        <f>[1]Лист2!$AQ101</f>
        <v>0</v>
      </c>
      <c r="CA105" s="18">
        <f>[1]Лист2!$AR247</f>
        <v>0</v>
      </c>
      <c r="CB105" s="17">
        <f>[1]Лист2!$AR101</f>
        <v>0</v>
      </c>
      <c r="CC105" s="18">
        <f>[1]Лист2!$AS247</f>
        <v>0</v>
      </c>
      <c r="CD105" s="17">
        <f>[1]Лист2!$AS101</f>
        <v>0</v>
      </c>
      <c r="CE105" s="18">
        <f>[1]Лист2!$AW247</f>
        <v>0</v>
      </c>
      <c r="CF105" s="17">
        <f>[1]Лист2!$AW101</f>
        <v>0</v>
      </c>
      <c r="CG105" s="18">
        <f>[1]Лист2!$AT247</f>
        <v>0</v>
      </c>
      <c r="CH105" s="17">
        <f>[1]Лист2!$AT101</f>
        <v>0</v>
      </c>
      <c r="CI105" s="18">
        <f>[1]Лист2!$AU247</f>
        <v>0</v>
      </c>
      <c r="CJ105" s="17">
        <f>[1]Лист2!$AU101</f>
        <v>0</v>
      </c>
      <c r="CK105" s="18">
        <f>[1]Лист2!$AV247</f>
        <v>0</v>
      </c>
      <c r="CL105" s="17">
        <f>[1]Лист2!$AV101</f>
        <v>0</v>
      </c>
      <c r="CM105" s="18">
        <f>[1]Лист2!$AX247</f>
        <v>5</v>
      </c>
      <c r="CN105" s="17">
        <f>[1]Лист2!$AX101</f>
        <v>4719225.08</v>
      </c>
      <c r="CO105" s="37"/>
    </row>
    <row r="106" spans="1:93" ht="30" x14ac:dyDescent="0.25">
      <c r="A106" s="27">
        <f t="shared" si="26"/>
        <v>84</v>
      </c>
      <c r="B106" s="29" t="s">
        <v>83</v>
      </c>
      <c r="C106" s="17">
        <f t="shared" si="18"/>
        <v>3267070.88</v>
      </c>
      <c r="D106" s="17">
        <v>959879.84</v>
      </c>
      <c r="E106" s="18">
        <v>2203</v>
      </c>
      <c r="F106" s="17">
        <v>411716.34</v>
      </c>
      <c r="G106" s="18">
        <v>0</v>
      </c>
      <c r="H106" s="17">
        <v>0</v>
      </c>
      <c r="I106" s="18">
        <v>1386</v>
      </c>
      <c r="J106" s="17">
        <v>548163.5</v>
      </c>
      <c r="K106" s="18">
        <v>144</v>
      </c>
      <c r="L106" s="17">
        <v>2307191.04</v>
      </c>
      <c r="M106" s="18">
        <v>0</v>
      </c>
      <c r="N106" s="17">
        <v>0</v>
      </c>
      <c r="O106" s="18">
        <v>0</v>
      </c>
      <c r="P106" s="17">
        <v>0</v>
      </c>
      <c r="Q106" s="18">
        <v>0</v>
      </c>
      <c r="R106" s="17">
        <v>0</v>
      </c>
      <c r="S106" s="18">
        <v>0</v>
      </c>
      <c r="T106" s="17">
        <v>0</v>
      </c>
      <c r="U106" s="17">
        <f t="shared" si="16"/>
        <v>954034.3</v>
      </c>
      <c r="V106" s="17">
        <f t="shared" si="17"/>
        <v>233037.1</v>
      </c>
      <c r="W106" s="18">
        <f>[1]Лист2!$M248</f>
        <v>618</v>
      </c>
      <c r="X106" s="17">
        <f>[1]Лист2!$M102</f>
        <v>114782.6</v>
      </c>
      <c r="Y106" s="18">
        <f>[1]Лист2!$N248</f>
        <v>0</v>
      </c>
      <c r="Z106" s="17">
        <f>[1]Лист2!$N102</f>
        <v>0</v>
      </c>
      <c r="AA106" s="18">
        <f>[1]Лист2!$O248</f>
        <v>299</v>
      </c>
      <c r="AB106" s="17">
        <f>[1]Лист2!$O102</f>
        <v>118254.5</v>
      </c>
      <c r="AC106" s="18">
        <f>[1]Лист2!$S248</f>
        <v>45</v>
      </c>
      <c r="AD106" s="17">
        <f>[1]Лист2!$S102</f>
        <v>720997.2</v>
      </c>
      <c r="AE106" s="18">
        <f>[1]Лист2!$P248</f>
        <v>0</v>
      </c>
      <c r="AF106" s="17">
        <f>[1]Лист2!$P102</f>
        <v>0</v>
      </c>
      <c r="AG106" s="18">
        <f>[1]Лист2!$Q248</f>
        <v>0</v>
      </c>
      <c r="AH106" s="17">
        <f>[1]Лист2!$Q102</f>
        <v>0</v>
      </c>
      <c r="AI106" s="18">
        <f>[1]Лист2!$R248</f>
        <v>0</v>
      </c>
      <c r="AJ106" s="17">
        <f>[1]Лист2!$R102</f>
        <v>0</v>
      </c>
      <c r="AK106" s="18">
        <f>[1]Лист2!$T248</f>
        <v>0</v>
      </c>
      <c r="AL106" s="17">
        <f>[1]Лист2!$T102</f>
        <v>0</v>
      </c>
      <c r="AM106" s="17">
        <f t="shared" si="19"/>
        <v>903197.6</v>
      </c>
      <c r="AN106" s="17">
        <f t="shared" si="20"/>
        <v>262311.2</v>
      </c>
      <c r="AO106" s="18">
        <f>[1]Лист2!$W248</f>
        <v>545</v>
      </c>
      <c r="AP106" s="17">
        <f>[1]Лист2!$W102</f>
        <v>101342.7</v>
      </c>
      <c r="AQ106" s="18">
        <f>[1]Лист2!$X248</f>
        <v>0</v>
      </c>
      <c r="AR106" s="17">
        <f>[1]Лист2!$X102</f>
        <v>0</v>
      </c>
      <c r="AS106" s="18">
        <f>[1]Лист2!$Y248</f>
        <v>407</v>
      </c>
      <c r="AT106" s="17">
        <f>[1]Лист2!$Y102</f>
        <v>160968.5</v>
      </c>
      <c r="AU106" s="18">
        <f>[1]Лист2!$AC248</f>
        <v>40</v>
      </c>
      <c r="AV106" s="17">
        <f>[1]Лист2!$AC102</f>
        <v>640886.4</v>
      </c>
      <c r="AW106" s="18">
        <f>[1]Лист2!$Z248</f>
        <v>0</v>
      </c>
      <c r="AX106" s="17">
        <f>[1]Лист2!$Z102</f>
        <v>0</v>
      </c>
      <c r="AY106" s="18">
        <f>[1]Лист2!$AA248</f>
        <v>0</v>
      </c>
      <c r="AZ106" s="17">
        <f>[1]Лист2!$AA102</f>
        <v>0</v>
      </c>
      <c r="BA106" s="18">
        <f>[1]Лист2!$AB248</f>
        <v>0</v>
      </c>
      <c r="BB106" s="17">
        <f>[1]Лист2!$AB102</f>
        <v>0</v>
      </c>
      <c r="BC106" s="18">
        <f>[1]Лист2!$AD248</f>
        <v>0</v>
      </c>
      <c r="BD106" s="17">
        <f>[1]Лист2!$AD102</f>
        <v>0</v>
      </c>
      <c r="BE106" s="17">
        <f t="shared" si="21"/>
        <v>655309.49</v>
      </c>
      <c r="BF106" s="17">
        <f t="shared" si="22"/>
        <v>222711.17</v>
      </c>
      <c r="BG106" s="18">
        <f>[1]Лист2!$AG248</f>
        <v>498</v>
      </c>
      <c r="BH106" s="17">
        <f>[1]Лист2!$AG102</f>
        <v>92591.67</v>
      </c>
      <c r="BI106" s="18">
        <f>[1]Лист2!$AH248</f>
        <v>0</v>
      </c>
      <c r="BJ106" s="17">
        <f>[1]Лист2!$AH102</f>
        <v>0</v>
      </c>
      <c r="BK106" s="18">
        <f>[1]Лист2!$AI248</f>
        <v>329</v>
      </c>
      <c r="BL106" s="17">
        <f>[1]Лист2!$AI102</f>
        <v>130119.5</v>
      </c>
      <c r="BM106" s="18">
        <f>[1]Лист2!$AM248</f>
        <v>27</v>
      </c>
      <c r="BN106" s="17">
        <f>[1]Лист2!$AM102</f>
        <v>432598.32</v>
      </c>
      <c r="BO106" s="18">
        <f>[1]Лист2!$AJ248</f>
        <v>0</v>
      </c>
      <c r="BP106" s="17">
        <f>[1]Лист2!$AJ102</f>
        <v>0</v>
      </c>
      <c r="BQ106" s="18">
        <f>[1]Лист2!$AK248</f>
        <v>0</v>
      </c>
      <c r="BR106" s="17">
        <f>[1]Лист2!$AK102</f>
        <v>0</v>
      </c>
      <c r="BS106" s="18">
        <f>[1]Лист2!$AL248</f>
        <v>0</v>
      </c>
      <c r="BT106" s="17">
        <f>[1]Лист2!$AL102</f>
        <v>0</v>
      </c>
      <c r="BU106" s="18">
        <f>[1]Лист2!$AN248</f>
        <v>0</v>
      </c>
      <c r="BV106" s="17">
        <f>[1]Лист2!$AN102</f>
        <v>0</v>
      </c>
      <c r="BW106" s="17">
        <f t="shared" si="23"/>
        <v>754529.49</v>
      </c>
      <c r="BX106" s="17">
        <f t="shared" si="24"/>
        <v>241820.37</v>
      </c>
      <c r="BY106" s="18">
        <f>[1]Лист2!$AQ248</f>
        <v>542</v>
      </c>
      <c r="BZ106" s="17">
        <f>[1]Лист2!$AQ102</f>
        <v>102999.37</v>
      </c>
      <c r="CA106" s="18">
        <f>[1]Лист2!$AR248</f>
        <v>0</v>
      </c>
      <c r="CB106" s="17">
        <f>[1]Лист2!$AR102</f>
        <v>0</v>
      </c>
      <c r="CC106" s="18">
        <f>[1]Лист2!$AS248</f>
        <v>351</v>
      </c>
      <c r="CD106" s="17">
        <f>[1]Лист2!$AS102</f>
        <v>138821</v>
      </c>
      <c r="CE106" s="18">
        <f>[1]Лист2!$AW248</f>
        <v>32</v>
      </c>
      <c r="CF106" s="17">
        <f>[1]Лист2!$AW102</f>
        <v>512709.12</v>
      </c>
      <c r="CG106" s="18">
        <f>[1]Лист2!$AT248</f>
        <v>0</v>
      </c>
      <c r="CH106" s="17">
        <f>[1]Лист2!$AT102</f>
        <v>0</v>
      </c>
      <c r="CI106" s="18">
        <f>[1]Лист2!$AU248</f>
        <v>0</v>
      </c>
      <c r="CJ106" s="17">
        <f>[1]Лист2!$AU102</f>
        <v>0</v>
      </c>
      <c r="CK106" s="18">
        <f>[1]Лист2!$AV248</f>
        <v>0</v>
      </c>
      <c r="CL106" s="17">
        <f>[1]Лист2!$AV102</f>
        <v>0</v>
      </c>
      <c r="CM106" s="18">
        <f>[1]Лист2!$AX248</f>
        <v>0</v>
      </c>
      <c r="CN106" s="17">
        <f>[1]Лист2!$AX102</f>
        <v>0</v>
      </c>
      <c r="CO106" s="37"/>
    </row>
    <row r="107" spans="1:93" ht="30" x14ac:dyDescent="0.25">
      <c r="A107" s="27">
        <f t="shared" si="26"/>
        <v>85</v>
      </c>
      <c r="B107" s="29" t="s">
        <v>146</v>
      </c>
      <c r="C107" s="17">
        <f t="shared" si="18"/>
        <v>55154637.270000003</v>
      </c>
      <c r="D107" s="17">
        <v>27719844.07</v>
      </c>
      <c r="E107" s="18">
        <v>26164</v>
      </c>
      <c r="F107" s="17">
        <v>10479819.390000001</v>
      </c>
      <c r="G107" s="18">
        <v>6616</v>
      </c>
      <c r="H107" s="17">
        <v>3397614.34</v>
      </c>
      <c r="I107" s="18">
        <v>19887</v>
      </c>
      <c r="J107" s="17">
        <v>13842410.34</v>
      </c>
      <c r="K107" s="18">
        <v>521</v>
      </c>
      <c r="L107" s="17">
        <v>5040878.47</v>
      </c>
      <c r="M107" s="18">
        <v>871</v>
      </c>
      <c r="N107" s="17">
        <v>22393914.73</v>
      </c>
      <c r="O107" s="18">
        <v>206</v>
      </c>
      <c r="P107" s="17">
        <v>7766079.3099999996</v>
      </c>
      <c r="Q107" s="18">
        <v>13</v>
      </c>
      <c r="R107" s="17">
        <v>2035217.91</v>
      </c>
      <c r="S107" s="18">
        <v>0</v>
      </c>
      <c r="T107" s="17">
        <v>0</v>
      </c>
      <c r="U107" s="17">
        <f t="shared" si="16"/>
        <v>15204817.109999999</v>
      </c>
      <c r="V107" s="17">
        <f t="shared" si="17"/>
        <v>7517825.8099999996</v>
      </c>
      <c r="W107" s="18">
        <f>[1]Лист2!$M249</f>
        <v>6541</v>
      </c>
      <c r="X107" s="17">
        <f>[1]Лист2!$M103</f>
        <v>2719954.85</v>
      </c>
      <c r="Y107" s="18">
        <f>[1]Лист2!$N249</f>
        <v>1654</v>
      </c>
      <c r="Z107" s="17">
        <f>[1]Лист2!$N103</f>
        <v>849403.59</v>
      </c>
      <c r="AA107" s="18">
        <f>[1]Лист2!$O249</f>
        <v>4972</v>
      </c>
      <c r="AB107" s="17">
        <f>[1]Лист2!$O103</f>
        <v>3948467.37</v>
      </c>
      <c r="AC107" s="18">
        <f>[1]Лист2!$S249</f>
        <v>130</v>
      </c>
      <c r="AD107" s="17">
        <f>[1]Лист2!$S103</f>
        <v>1441714.76</v>
      </c>
      <c r="AE107" s="18">
        <f>[1]Лист2!$P249</f>
        <v>218</v>
      </c>
      <c r="AF107" s="17">
        <f>[1]Лист2!$P103</f>
        <v>6245276.54</v>
      </c>
      <c r="AG107" s="18">
        <f>[1]Лист2!$Q249</f>
        <v>54</v>
      </c>
      <c r="AH107" s="17">
        <f>[1]Лист2!$Q103</f>
        <v>1865413.81</v>
      </c>
      <c r="AI107" s="18">
        <f>[1]Лист2!$R249</f>
        <v>3</v>
      </c>
      <c r="AJ107" s="17">
        <f>[1]Лист2!$R103</f>
        <v>508879.48</v>
      </c>
      <c r="AK107" s="18">
        <f>[1]Лист2!$T249</f>
        <v>0</v>
      </c>
      <c r="AL107" s="17">
        <f>[1]Лист2!$T103</f>
        <v>0</v>
      </c>
      <c r="AM107" s="17">
        <f t="shared" si="19"/>
        <v>13612482.689999999</v>
      </c>
      <c r="AN107" s="17">
        <f t="shared" si="20"/>
        <v>6517825.8099999996</v>
      </c>
      <c r="AO107" s="18">
        <f>[1]Лист2!$W249</f>
        <v>6541</v>
      </c>
      <c r="AP107" s="17">
        <f>[1]Лист2!$W103</f>
        <v>2319954.85</v>
      </c>
      <c r="AQ107" s="18">
        <f>[1]Лист2!$X249</f>
        <v>1654</v>
      </c>
      <c r="AR107" s="17">
        <f>[1]Лист2!$X103</f>
        <v>849403.59</v>
      </c>
      <c r="AS107" s="18">
        <f>[1]Лист2!$Y249</f>
        <v>4972</v>
      </c>
      <c r="AT107" s="17">
        <f>[1]Лист2!$Y103</f>
        <v>3348467.37</v>
      </c>
      <c r="AU107" s="18">
        <f>[1]Лист2!$AC249</f>
        <v>130</v>
      </c>
      <c r="AV107" s="17">
        <f>[1]Лист2!$AC103</f>
        <v>1097491.25</v>
      </c>
      <c r="AW107" s="18">
        <f>[1]Лист2!$Z249</f>
        <v>236</v>
      </c>
      <c r="AX107" s="17">
        <f>[1]Лист2!$Z103</f>
        <v>5997165.6299999999</v>
      </c>
      <c r="AY107" s="18">
        <f>[1]Лист2!$AA249</f>
        <v>54</v>
      </c>
      <c r="AZ107" s="17">
        <f>[1]Лист2!$AA103</f>
        <v>2169837.89</v>
      </c>
      <c r="BA107" s="18">
        <f>[1]Лист2!$AB249</f>
        <v>3</v>
      </c>
      <c r="BB107" s="17">
        <f>[1]Лист2!$AB103</f>
        <v>508879.48</v>
      </c>
      <c r="BC107" s="18">
        <f>[1]Лист2!$AD249</f>
        <v>0</v>
      </c>
      <c r="BD107" s="17">
        <f>[1]Лист2!$AD103</f>
        <v>0</v>
      </c>
      <c r="BE107" s="17">
        <f t="shared" si="21"/>
        <v>13690305.75</v>
      </c>
      <c r="BF107" s="17">
        <f t="shared" si="22"/>
        <v>6991578</v>
      </c>
      <c r="BG107" s="18">
        <f>[1]Лист2!$AG249</f>
        <v>6541</v>
      </c>
      <c r="BH107" s="17">
        <f>[1]Лист2!$AG103</f>
        <v>2719954.85</v>
      </c>
      <c r="BI107" s="18">
        <f>[1]Лист2!$AH249</f>
        <v>1654</v>
      </c>
      <c r="BJ107" s="17">
        <f>[1]Лист2!$AH103</f>
        <v>849403.59</v>
      </c>
      <c r="BK107" s="18">
        <f>[1]Лист2!$AI249</f>
        <v>4972</v>
      </c>
      <c r="BL107" s="17">
        <f>[1]Лист2!$AI103</f>
        <v>3422219.56</v>
      </c>
      <c r="BM107" s="18">
        <f>[1]Лист2!$AM249</f>
        <v>130</v>
      </c>
      <c r="BN107" s="17">
        <f>[1]Лист2!$AM103</f>
        <v>1211040.3999999999</v>
      </c>
      <c r="BO107" s="18">
        <f>[1]Лист2!$AJ249</f>
        <v>217</v>
      </c>
      <c r="BP107" s="17">
        <f>[1]Лист2!$AJ103</f>
        <v>5487687.3499999996</v>
      </c>
      <c r="BQ107" s="18">
        <f>[1]Лист2!$AK249</f>
        <v>56</v>
      </c>
      <c r="BR107" s="17">
        <f>[1]Лист2!$AK103</f>
        <v>1865413.81</v>
      </c>
      <c r="BS107" s="18">
        <f>[1]Лист2!$AL249</f>
        <v>3</v>
      </c>
      <c r="BT107" s="17">
        <f>[1]Лист2!$AL103</f>
        <v>508879.48</v>
      </c>
      <c r="BU107" s="18">
        <f>[1]Лист2!$AN249</f>
        <v>0</v>
      </c>
      <c r="BV107" s="17">
        <f>[1]Лист2!$AN103</f>
        <v>0</v>
      </c>
      <c r="BW107" s="17">
        <f t="shared" si="23"/>
        <v>12647031.720000001</v>
      </c>
      <c r="BX107" s="17">
        <f t="shared" si="24"/>
        <v>6692614.4500000002</v>
      </c>
      <c r="BY107" s="18">
        <f>[1]Лист2!$AQ249</f>
        <v>6541</v>
      </c>
      <c r="BZ107" s="17">
        <f>[1]Лист2!$AQ103</f>
        <v>2719954.84</v>
      </c>
      <c r="CA107" s="18">
        <f>[1]Лист2!$AR249</f>
        <v>1654</v>
      </c>
      <c r="CB107" s="17">
        <f>[1]Лист2!$AR103</f>
        <v>849403.57</v>
      </c>
      <c r="CC107" s="18">
        <f>[1]Лист2!$AS249</f>
        <v>4971</v>
      </c>
      <c r="CD107" s="17">
        <f>[1]Лист2!$AS103</f>
        <v>3123256.04</v>
      </c>
      <c r="CE107" s="18">
        <f>[1]Лист2!$AW249</f>
        <v>131</v>
      </c>
      <c r="CF107" s="17">
        <f>[1]Лист2!$AW103</f>
        <v>1290632.06</v>
      </c>
      <c r="CG107" s="18">
        <f>[1]Лист2!$AT249</f>
        <v>200</v>
      </c>
      <c r="CH107" s="17">
        <f>[1]Лист2!$AT103</f>
        <v>4663785.21</v>
      </c>
      <c r="CI107" s="18">
        <f>[1]Лист2!$AU249</f>
        <v>42</v>
      </c>
      <c r="CJ107" s="17">
        <f>[1]Лист2!$AU103</f>
        <v>1865413.8</v>
      </c>
      <c r="CK107" s="18">
        <f>[1]Лист2!$AV249</f>
        <v>4</v>
      </c>
      <c r="CL107" s="17">
        <f>[1]Лист2!$AV103</f>
        <v>508579.47</v>
      </c>
      <c r="CM107" s="18">
        <f>[1]Лист2!$AX249</f>
        <v>0</v>
      </c>
      <c r="CN107" s="17">
        <f>[1]Лист2!$AX103</f>
        <v>0</v>
      </c>
      <c r="CO107" s="37"/>
    </row>
    <row r="108" spans="1:93" x14ac:dyDescent="0.25">
      <c r="A108" s="27">
        <f t="shared" si="26"/>
        <v>86</v>
      </c>
      <c r="B108" s="29" t="s">
        <v>84</v>
      </c>
      <c r="C108" s="17">
        <f t="shared" si="18"/>
        <v>3602537.22</v>
      </c>
      <c r="D108" s="17">
        <v>3307664.74</v>
      </c>
      <c r="E108" s="18">
        <v>2139</v>
      </c>
      <c r="F108" s="17">
        <v>448916.96</v>
      </c>
      <c r="G108" s="18">
        <v>801</v>
      </c>
      <c r="H108" s="17">
        <v>313688.58</v>
      </c>
      <c r="I108" s="18">
        <v>3703</v>
      </c>
      <c r="J108" s="17">
        <v>2545059.2000000002</v>
      </c>
      <c r="K108" s="18">
        <v>42</v>
      </c>
      <c r="L108" s="17">
        <v>294872.48</v>
      </c>
      <c r="M108" s="18">
        <v>0</v>
      </c>
      <c r="N108" s="17">
        <v>0</v>
      </c>
      <c r="O108" s="18">
        <v>0</v>
      </c>
      <c r="P108" s="17">
        <v>0</v>
      </c>
      <c r="Q108" s="18">
        <v>0</v>
      </c>
      <c r="R108" s="17">
        <v>0</v>
      </c>
      <c r="S108" s="18">
        <v>0</v>
      </c>
      <c r="T108" s="17">
        <v>0</v>
      </c>
      <c r="U108" s="17">
        <f t="shared" si="16"/>
        <v>859631.56</v>
      </c>
      <c r="V108" s="17">
        <f t="shared" si="17"/>
        <v>825402.4</v>
      </c>
      <c r="W108" s="18">
        <f>[1]Лист2!$M250</f>
        <v>529</v>
      </c>
      <c r="X108" s="17">
        <f>[1]Лист2!$M104</f>
        <v>107600.03</v>
      </c>
      <c r="Y108" s="18">
        <f>[1]Лист2!$N250</f>
        <v>207</v>
      </c>
      <c r="Z108" s="17">
        <f>[1]Лист2!$N104</f>
        <v>72557.320000000007</v>
      </c>
      <c r="AA108" s="18">
        <f>[1]Лист2!$O250</f>
        <v>925</v>
      </c>
      <c r="AB108" s="17">
        <f>[1]Лист2!$O104</f>
        <v>645245.05000000005</v>
      </c>
      <c r="AC108" s="18">
        <f>[1]Лист2!$S250</f>
        <v>5</v>
      </c>
      <c r="AD108" s="17">
        <f>[1]Лист2!$S104</f>
        <v>34229.160000000003</v>
      </c>
      <c r="AE108" s="18">
        <f>[1]Лист2!$P250</f>
        <v>0</v>
      </c>
      <c r="AF108" s="17">
        <f>[1]Лист2!$P104</f>
        <v>0</v>
      </c>
      <c r="AG108" s="18">
        <f>[1]Лист2!$Q250</f>
        <v>0</v>
      </c>
      <c r="AH108" s="17">
        <f>[1]Лист2!$Q104</f>
        <v>0</v>
      </c>
      <c r="AI108" s="18">
        <f>[1]Лист2!$R250</f>
        <v>0</v>
      </c>
      <c r="AJ108" s="17">
        <f>[1]Лист2!$R104</f>
        <v>0</v>
      </c>
      <c r="AK108" s="18">
        <f>[1]Лист2!$T250</f>
        <v>0</v>
      </c>
      <c r="AL108" s="17">
        <f>[1]Лист2!$T104</f>
        <v>0</v>
      </c>
      <c r="AM108" s="17">
        <f t="shared" si="19"/>
        <v>890214.21</v>
      </c>
      <c r="AN108" s="17">
        <f t="shared" si="20"/>
        <v>820946.69</v>
      </c>
      <c r="AO108" s="18">
        <f>[1]Лист2!$W250</f>
        <v>539</v>
      </c>
      <c r="AP108" s="17">
        <f>[1]Лист2!$W104</f>
        <v>114157.08</v>
      </c>
      <c r="AQ108" s="18">
        <f>[1]Лист2!$X250</f>
        <v>201</v>
      </c>
      <c r="AR108" s="17">
        <f>[1]Лист2!$X104</f>
        <v>86718.02</v>
      </c>
      <c r="AS108" s="18">
        <f>[1]Лист2!$Y250</f>
        <v>913</v>
      </c>
      <c r="AT108" s="17">
        <f>[1]Лист2!$Y104</f>
        <v>620071.59</v>
      </c>
      <c r="AU108" s="18">
        <f>[1]Лист2!$AC250</f>
        <v>10</v>
      </c>
      <c r="AV108" s="17">
        <f>[1]Лист2!$AC104</f>
        <v>69267.520000000004</v>
      </c>
      <c r="AW108" s="18">
        <f>[1]Лист2!$Z250</f>
        <v>0</v>
      </c>
      <c r="AX108" s="17">
        <f>[1]Лист2!$Z104</f>
        <v>0</v>
      </c>
      <c r="AY108" s="18">
        <f>[1]Лист2!$AA250</f>
        <v>0</v>
      </c>
      <c r="AZ108" s="17">
        <f>[1]Лист2!$AA104</f>
        <v>0</v>
      </c>
      <c r="BA108" s="18">
        <f>[1]Лист2!$AB250</f>
        <v>0</v>
      </c>
      <c r="BB108" s="17">
        <f>[1]Лист2!$AB104</f>
        <v>0</v>
      </c>
      <c r="BC108" s="18">
        <f>[1]Лист2!$AD250</f>
        <v>0</v>
      </c>
      <c r="BD108" s="17">
        <f>[1]Лист2!$AD104</f>
        <v>0</v>
      </c>
      <c r="BE108" s="17">
        <f t="shared" si="21"/>
        <v>906427.08</v>
      </c>
      <c r="BF108" s="17">
        <f t="shared" si="22"/>
        <v>821946.6</v>
      </c>
      <c r="BG108" s="18">
        <f>[1]Лист2!$AG250</f>
        <v>537</v>
      </c>
      <c r="BH108" s="17">
        <f>[1]Лист2!$AG104</f>
        <v>114066.97</v>
      </c>
      <c r="BI108" s="18">
        <f>[1]Лист2!$AH250</f>
        <v>211</v>
      </c>
      <c r="BJ108" s="17">
        <f>[1]Лист2!$AH104</f>
        <v>67531.78</v>
      </c>
      <c r="BK108" s="18">
        <f>[1]Лист2!$AI250</f>
        <v>919</v>
      </c>
      <c r="BL108" s="17">
        <f>[1]Лист2!$AI104</f>
        <v>640347.85</v>
      </c>
      <c r="BM108" s="18">
        <f>[1]Лист2!$AM250</f>
        <v>12</v>
      </c>
      <c r="BN108" s="17">
        <f>[1]Лист2!$AM104</f>
        <v>84480.48</v>
      </c>
      <c r="BO108" s="18">
        <f>[1]Лист2!$AJ250</f>
        <v>0</v>
      </c>
      <c r="BP108" s="17">
        <f>[1]Лист2!$AJ104</f>
        <v>0</v>
      </c>
      <c r="BQ108" s="18">
        <f>[1]Лист2!$AK250</f>
        <v>0</v>
      </c>
      <c r="BR108" s="17">
        <f>[1]Лист2!$AK104</f>
        <v>0</v>
      </c>
      <c r="BS108" s="18">
        <f>[1]Лист2!$AL250</f>
        <v>0</v>
      </c>
      <c r="BT108" s="17">
        <f>[1]Лист2!$AL104</f>
        <v>0</v>
      </c>
      <c r="BU108" s="18">
        <f>[1]Лист2!$AN250</f>
        <v>0</v>
      </c>
      <c r="BV108" s="17">
        <f>[1]Лист2!$AN104</f>
        <v>0</v>
      </c>
      <c r="BW108" s="17">
        <f t="shared" si="23"/>
        <v>946264.37</v>
      </c>
      <c r="BX108" s="17">
        <f t="shared" si="24"/>
        <v>839369.05</v>
      </c>
      <c r="BY108" s="18">
        <f>[1]Лист2!$AQ250</f>
        <v>534</v>
      </c>
      <c r="BZ108" s="17">
        <f>[1]Лист2!$AQ104</f>
        <v>113092.88</v>
      </c>
      <c r="CA108" s="18">
        <f>[1]Лист2!$AR250</f>
        <v>182</v>
      </c>
      <c r="CB108" s="17">
        <f>[1]Лист2!$AR104</f>
        <v>86881.46</v>
      </c>
      <c r="CC108" s="18">
        <f>[1]Лист2!$AS250</f>
        <v>946</v>
      </c>
      <c r="CD108" s="17">
        <f>[1]Лист2!$AS104</f>
        <v>639394.71</v>
      </c>
      <c r="CE108" s="18">
        <f>[1]Лист2!$AW250</f>
        <v>15</v>
      </c>
      <c r="CF108" s="17">
        <f>[1]Лист2!$AW104</f>
        <v>106895.32</v>
      </c>
      <c r="CG108" s="18">
        <f>[1]Лист2!$AT250</f>
        <v>0</v>
      </c>
      <c r="CH108" s="17">
        <f>[1]Лист2!$AT104</f>
        <v>0</v>
      </c>
      <c r="CI108" s="18">
        <f>[1]Лист2!$AU250</f>
        <v>0</v>
      </c>
      <c r="CJ108" s="17">
        <f>[1]Лист2!$AU104</f>
        <v>0</v>
      </c>
      <c r="CK108" s="18">
        <f>[1]Лист2!$AV250</f>
        <v>0</v>
      </c>
      <c r="CL108" s="17">
        <f>[1]Лист2!$AV104</f>
        <v>0</v>
      </c>
      <c r="CM108" s="18">
        <f>[1]Лист2!$AX250</f>
        <v>0</v>
      </c>
      <c r="CN108" s="17">
        <f>[1]Лист2!$AX104</f>
        <v>0</v>
      </c>
      <c r="CO108" s="37"/>
    </row>
    <row r="109" spans="1:93" x14ac:dyDescent="0.25">
      <c r="A109" s="27">
        <f t="shared" si="26"/>
        <v>87</v>
      </c>
      <c r="B109" s="29" t="s">
        <v>158</v>
      </c>
      <c r="C109" s="17">
        <f t="shared" si="18"/>
        <v>726065.68</v>
      </c>
      <c r="D109" s="17">
        <v>726065.68</v>
      </c>
      <c r="E109" s="18">
        <v>435</v>
      </c>
      <c r="F109" s="17">
        <v>129058.65</v>
      </c>
      <c r="G109" s="18">
        <v>121</v>
      </c>
      <c r="H109" s="17">
        <v>59835.02</v>
      </c>
      <c r="I109" s="18">
        <v>585</v>
      </c>
      <c r="J109" s="17">
        <v>537172.01</v>
      </c>
      <c r="K109" s="18">
        <v>0</v>
      </c>
      <c r="L109" s="17">
        <v>0</v>
      </c>
      <c r="M109" s="18">
        <v>0</v>
      </c>
      <c r="N109" s="17">
        <v>0</v>
      </c>
      <c r="O109" s="18">
        <v>0</v>
      </c>
      <c r="P109" s="17">
        <v>0</v>
      </c>
      <c r="Q109" s="18">
        <v>0</v>
      </c>
      <c r="R109" s="17">
        <v>0</v>
      </c>
      <c r="S109" s="18">
        <v>0</v>
      </c>
      <c r="T109" s="17">
        <v>0</v>
      </c>
      <c r="U109" s="17">
        <f t="shared" si="16"/>
        <v>0</v>
      </c>
      <c r="V109" s="17">
        <f t="shared" si="17"/>
        <v>0</v>
      </c>
      <c r="W109" s="18">
        <f>[1]Лист2!$M251</f>
        <v>0</v>
      </c>
      <c r="X109" s="17">
        <f>[1]Лист2!$M105</f>
        <v>0</v>
      </c>
      <c r="Y109" s="18">
        <f>[1]Лист2!$N251</f>
        <v>0</v>
      </c>
      <c r="Z109" s="17">
        <f>[1]Лист2!$N105</f>
        <v>0</v>
      </c>
      <c r="AA109" s="18">
        <f>[1]Лист2!$O251</f>
        <v>0</v>
      </c>
      <c r="AB109" s="17">
        <f>[1]Лист2!$O105</f>
        <v>0</v>
      </c>
      <c r="AC109" s="18">
        <f>[1]Лист2!$S251</f>
        <v>0</v>
      </c>
      <c r="AD109" s="17">
        <f>[1]Лист2!$S105</f>
        <v>0</v>
      </c>
      <c r="AE109" s="18">
        <f>[1]Лист2!$P251</f>
        <v>0</v>
      </c>
      <c r="AF109" s="17">
        <f>[1]Лист2!$P105</f>
        <v>0</v>
      </c>
      <c r="AG109" s="18">
        <f>[1]Лист2!$Q251</f>
        <v>0</v>
      </c>
      <c r="AH109" s="17">
        <f>[1]Лист2!$Q105</f>
        <v>0</v>
      </c>
      <c r="AI109" s="18">
        <f>[1]Лист2!$R251</f>
        <v>0</v>
      </c>
      <c r="AJ109" s="17">
        <f>[1]Лист2!$R105</f>
        <v>0</v>
      </c>
      <c r="AK109" s="18">
        <f>[1]Лист2!$T251</f>
        <v>0</v>
      </c>
      <c r="AL109" s="17">
        <f>[1]Лист2!$T105</f>
        <v>0</v>
      </c>
      <c r="AM109" s="17">
        <f t="shared" si="19"/>
        <v>183629.83</v>
      </c>
      <c r="AN109" s="17">
        <f t="shared" si="20"/>
        <v>183629.83</v>
      </c>
      <c r="AO109" s="18">
        <f>[1]Лист2!$W251</f>
        <v>27</v>
      </c>
      <c r="AP109" s="17">
        <f>[1]Лист2!$W105</f>
        <v>8236.08</v>
      </c>
      <c r="AQ109" s="18">
        <f>[1]Лист2!$X251</f>
        <v>35</v>
      </c>
      <c r="AR109" s="17">
        <f>[1]Лист2!$X105</f>
        <v>17123.75</v>
      </c>
      <c r="AS109" s="18">
        <f>[1]Лист2!$Y251</f>
        <v>175</v>
      </c>
      <c r="AT109" s="17">
        <f>[1]Лист2!$Y105</f>
        <v>158270</v>
      </c>
      <c r="AU109" s="18">
        <f>[1]Лист2!$AC251</f>
        <v>0</v>
      </c>
      <c r="AV109" s="17">
        <f>[1]Лист2!$AC105</f>
        <v>0</v>
      </c>
      <c r="AW109" s="18">
        <f>[1]Лист2!$Z251</f>
        <v>0</v>
      </c>
      <c r="AX109" s="17">
        <f>[1]Лист2!$Z105</f>
        <v>0</v>
      </c>
      <c r="AY109" s="18">
        <f>[1]Лист2!$AA251</f>
        <v>0</v>
      </c>
      <c r="AZ109" s="17">
        <f>[1]Лист2!$AA105</f>
        <v>0</v>
      </c>
      <c r="BA109" s="18">
        <f>[1]Лист2!$AB251</f>
        <v>0</v>
      </c>
      <c r="BB109" s="17">
        <f>[1]Лист2!$AB105</f>
        <v>0</v>
      </c>
      <c r="BC109" s="18">
        <f>[1]Лист2!$AD251</f>
        <v>0</v>
      </c>
      <c r="BD109" s="17">
        <f>[1]Лист2!$AD105</f>
        <v>0</v>
      </c>
      <c r="BE109" s="17">
        <f t="shared" si="21"/>
        <v>107746.65</v>
      </c>
      <c r="BF109" s="17">
        <f t="shared" si="22"/>
        <v>107746.65</v>
      </c>
      <c r="BG109" s="18">
        <f>[1]Лист2!$AG251</f>
        <v>85</v>
      </c>
      <c r="BH109" s="17">
        <f>[1]Лист2!$AG105</f>
        <v>24668.7</v>
      </c>
      <c r="BI109" s="18">
        <f>[1]Лист2!$AH251</f>
        <v>21</v>
      </c>
      <c r="BJ109" s="17">
        <f>[1]Лист2!$AH105</f>
        <v>10333.469999999999</v>
      </c>
      <c r="BK109" s="18">
        <f>[1]Лист2!$AI251</f>
        <v>81</v>
      </c>
      <c r="BL109" s="17">
        <f>[1]Лист2!$AI105</f>
        <v>72744.479999999996</v>
      </c>
      <c r="BM109" s="18">
        <f>[1]Лист2!$AM251</f>
        <v>0</v>
      </c>
      <c r="BN109" s="17">
        <f>[1]Лист2!$AM105</f>
        <v>0</v>
      </c>
      <c r="BO109" s="18">
        <f>[1]Лист2!$AJ251</f>
        <v>0</v>
      </c>
      <c r="BP109" s="17">
        <f>[1]Лист2!$AJ105</f>
        <v>0</v>
      </c>
      <c r="BQ109" s="18">
        <f>[1]Лист2!$AK251</f>
        <v>0</v>
      </c>
      <c r="BR109" s="17">
        <f>[1]Лист2!$AK105</f>
        <v>0</v>
      </c>
      <c r="BS109" s="18">
        <f>[1]Лист2!$AL251</f>
        <v>0</v>
      </c>
      <c r="BT109" s="17">
        <f>[1]Лист2!$AL105</f>
        <v>0</v>
      </c>
      <c r="BU109" s="18">
        <f>[1]Лист2!$AN251</f>
        <v>0</v>
      </c>
      <c r="BV109" s="17">
        <f>[1]Лист2!$AN105</f>
        <v>0</v>
      </c>
      <c r="BW109" s="17">
        <f t="shared" si="23"/>
        <v>434689.2</v>
      </c>
      <c r="BX109" s="17">
        <f t="shared" si="24"/>
        <v>434689.2</v>
      </c>
      <c r="BY109" s="18">
        <f>[1]Лист2!$AQ251</f>
        <v>323</v>
      </c>
      <c r="BZ109" s="17">
        <f>[1]Лист2!$AQ105</f>
        <v>96153.87</v>
      </c>
      <c r="CA109" s="18">
        <f>[1]Лист2!$AR251</f>
        <v>65</v>
      </c>
      <c r="CB109" s="17">
        <f>[1]Лист2!$AR105</f>
        <v>32377.8</v>
      </c>
      <c r="CC109" s="18">
        <f>[1]Лист2!$AS251</f>
        <v>329</v>
      </c>
      <c r="CD109" s="17">
        <f>[1]Лист2!$AS105</f>
        <v>306157.53000000003</v>
      </c>
      <c r="CE109" s="18">
        <f>[1]Лист2!$AW251</f>
        <v>0</v>
      </c>
      <c r="CF109" s="17">
        <f>[1]Лист2!$AW105</f>
        <v>0</v>
      </c>
      <c r="CG109" s="18">
        <f>[1]Лист2!$AT251</f>
        <v>0</v>
      </c>
      <c r="CH109" s="17">
        <f>[1]Лист2!$AT105</f>
        <v>0</v>
      </c>
      <c r="CI109" s="18">
        <f>[1]Лист2!$AU251</f>
        <v>0</v>
      </c>
      <c r="CJ109" s="17">
        <f>[1]Лист2!$AU105</f>
        <v>0</v>
      </c>
      <c r="CK109" s="18">
        <f>[1]Лист2!$AV251</f>
        <v>0</v>
      </c>
      <c r="CL109" s="17">
        <f>[1]Лист2!$AV105</f>
        <v>0</v>
      </c>
      <c r="CM109" s="18">
        <f>[1]Лист2!$AX251</f>
        <v>0</v>
      </c>
      <c r="CN109" s="17">
        <f>[1]Лист2!$AX105</f>
        <v>0</v>
      </c>
      <c r="CO109" s="37"/>
    </row>
    <row r="110" spans="1:93" x14ac:dyDescent="0.25">
      <c r="A110" s="27">
        <f t="shared" si="26"/>
        <v>88</v>
      </c>
      <c r="B110" s="29" t="s">
        <v>85</v>
      </c>
      <c r="C110" s="17">
        <f t="shared" si="18"/>
        <v>1287863.98</v>
      </c>
      <c r="D110" s="17">
        <v>1287863.98</v>
      </c>
      <c r="E110" s="18">
        <v>291</v>
      </c>
      <c r="F110" s="17">
        <v>88907.49</v>
      </c>
      <c r="G110" s="18">
        <v>176</v>
      </c>
      <c r="H110" s="17">
        <v>103434.11</v>
      </c>
      <c r="I110" s="18">
        <v>1141</v>
      </c>
      <c r="J110" s="17">
        <v>1095522.3799999999</v>
      </c>
      <c r="K110" s="18">
        <v>0</v>
      </c>
      <c r="L110" s="17">
        <v>0</v>
      </c>
      <c r="M110" s="18">
        <v>0</v>
      </c>
      <c r="N110" s="17">
        <v>0</v>
      </c>
      <c r="O110" s="18">
        <v>0</v>
      </c>
      <c r="P110" s="17">
        <v>0</v>
      </c>
      <c r="Q110" s="18">
        <v>0</v>
      </c>
      <c r="R110" s="17">
        <v>0</v>
      </c>
      <c r="S110" s="18">
        <v>0</v>
      </c>
      <c r="T110" s="17">
        <v>0</v>
      </c>
      <c r="U110" s="17">
        <f t="shared" si="16"/>
        <v>321966</v>
      </c>
      <c r="V110" s="17">
        <f t="shared" si="17"/>
        <v>321966</v>
      </c>
      <c r="W110" s="18">
        <f>[1]Лист2!$M252</f>
        <v>73</v>
      </c>
      <c r="X110" s="17">
        <f>[1]Лист2!$M106</f>
        <v>22226.87</v>
      </c>
      <c r="Y110" s="18">
        <f>[1]Лист2!$N252</f>
        <v>44</v>
      </c>
      <c r="Z110" s="17">
        <f>[1]Лист2!$N106</f>
        <v>25858.53</v>
      </c>
      <c r="AA110" s="18">
        <f>[1]Лист2!$O252</f>
        <v>285</v>
      </c>
      <c r="AB110" s="17">
        <f>[1]Лист2!$O106</f>
        <v>273880.59999999998</v>
      </c>
      <c r="AC110" s="18">
        <f>[1]Лист2!$S252</f>
        <v>0</v>
      </c>
      <c r="AD110" s="17">
        <f>[1]Лист2!$S106</f>
        <v>0</v>
      </c>
      <c r="AE110" s="18">
        <f>[1]Лист2!$P252</f>
        <v>0</v>
      </c>
      <c r="AF110" s="17">
        <f>[1]Лист2!$P106</f>
        <v>0</v>
      </c>
      <c r="AG110" s="18">
        <f>[1]Лист2!$Q252</f>
        <v>0</v>
      </c>
      <c r="AH110" s="17">
        <f>[1]Лист2!$Q106</f>
        <v>0</v>
      </c>
      <c r="AI110" s="18">
        <f>[1]Лист2!$R252</f>
        <v>0</v>
      </c>
      <c r="AJ110" s="17">
        <f>[1]Лист2!$R106</f>
        <v>0</v>
      </c>
      <c r="AK110" s="18">
        <f>[1]Лист2!$T252</f>
        <v>0</v>
      </c>
      <c r="AL110" s="17">
        <f>[1]Лист2!$T106</f>
        <v>0</v>
      </c>
      <c r="AM110" s="17">
        <f t="shared" si="19"/>
        <v>361551.51</v>
      </c>
      <c r="AN110" s="17">
        <f t="shared" si="20"/>
        <v>361551.51</v>
      </c>
      <c r="AO110" s="18">
        <f>[1]Лист2!$W252</f>
        <v>73</v>
      </c>
      <c r="AP110" s="17">
        <f>[1]Лист2!$W106</f>
        <v>22226.87</v>
      </c>
      <c r="AQ110" s="18">
        <f>[1]Лист2!$X252</f>
        <v>44</v>
      </c>
      <c r="AR110" s="17">
        <f>[1]Лист2!$X106</f>
        <v>25858.53</v>
      </c>
      <c r="AS110" s="18">
        <f>[1]Лист2!$Y252</f>
        <v>285</v>
      </c>
      <c r="AT110" s="17">
        <f>[1]Лист2!$Y106</f>
        <v>313466.11</v>
      </c>
      <c r="AU110" s="18">
        <f>[1]Лист2!$AC252</f>
        <v>0</v>
      </c>
      <c r="AV110" s="17">
        <f>[1]Лист2!$AC106</f>
        <v>0</v>
      </c>
      <c r="AW110" s="18">
        <f>[1]Лист2!$Z252</f>
        <v>0</v>
      </c>
      <c r="AX110" s="17">
        <f>[1]Лист2!$Z106</f>
        <v>0</v>
      </c>
      <c r="AY110" s="18">
        <f>[1]Лист2!$AA252</f>
        <v>0</v>
      </c>
      <c r="AZ110" s="17">
        <f>[1]Лист2!$AA106</f>
        <v>0</v>
      </c>
      <c r="BA110" s="18">
        <f>[1]Лист2!$AB252</f>
        <v>0</v>
      </c>
      <c r="BB110" s="17">
        <f>[1]Лист2!$AB106</f>
        <v>0</v>
      </c>
      <c r="BC110" s="18">
        <f>[1]Лист2!$AD252</f>
        <v>0</v>
      </c>
      <c r="BD110" s="17">
        <f>[1]Лист2!$AD106</f>
        <v>0</v>
      </c>
      <c r="BE110" s="17">
        <f t="shared" si="21"/>
        <v>321966</v>
      </c>
      <c r="BF110" s="17">
        <f t="shared" si="22"/>
        <v>321966</v>
      </c>
      <c r="BG110" s="18">
        <f>[1]Лист2!$AG252</f>
        <v>73</v>
      </c>
      <c r="BH110" s="17">
        <f>[1]Лист2!$AG106</f>
        <v>22226.87</v>
      </c>
      <c r="BI110" s="18">
        <f>[1]Лист2!$AH252</f>
        <v>44</v>
      </c>
      <c r="BJ110" s="17">
        <f>[1]Лист2!$AH106</f>
        <v>25858.53</v>
      </c>
      <c r="BK110" s="18">
        <f>[1]Лист2!$AI252</f>
        <v>285</v>
      </c>
      <c r="BL110" s="17">
        <f>[1]Лист2!$AI106</f>
        <v>273880.59999999998</v>
      </c>
      <c r="BM110" s="18">
        <f>[1]Лист2!$AM252</f>
        <v>0</v>
      </c>
      <c r="BN110" s="17">
        <f>[1]Лист2!$AM106</f>
        <v>0</v>
      </c>
      <c r="BO110" s="18">
        <f>[1]Лист2!$AJ252</f>
        <v>0</v>
      </c>
      <c r="BP110" s="17">
        <f>[1]Лист2!$AJ106</f>
        <v>0</v>
      </c>
      <c r="BQ110" s="18">
        <f>[1]Лист2!$AK252</f>
        <v>0</v>
      </c>
      <c r="BR110" s="17">
        <f>[1]Лист2!$AK106</f>
        <v>0</v>
      </c>
      <c r="BS110" s="18">
        <f>[1]Лист2!$AL252</f>
        <v>0</v>
      </c>
      <c r="BT110" s="17">
        <f>[1]Лист2!$AL106</f>
        <v>0</v>
      </c>
      <c r="BU110" s="18">
        <f>[1]Лист2!$AN252</f>
        <v>0</v>
      </c>
      <c r="BV110" s="17">
        <f>[1]Лист2!$AN106</f>
        <v>0</v>
      </c>
      <c r="BW110" s="17">
        <f t="shared" si="23"/>
        <v>282380.46999999997</v>
      </c>
      <c r="BX110" s="17">
        <f t="shared" si="24"/>
        <v>282380.46999999997</v>
      </c>
      <c r="BY110" s="18">
        <f>[1]Лист2!$AQ252</f>
        <v>72</v>
      </c>
      <c r="BZ110" s="17">
        <f>[1]Лист2!$AQ106</f>
        <v>22226.880000000001</v>
      </c>
      <c r="CA110" s="18">
        <f>[1]Лист2!$AR252</f>
        <v>44</v>
      </c>
      <c r="CB110" s="17">
        <f>[1]Лист2!$AR106</f>
        <v>25858.52</v>
      </c>
      <c r="CC110" s="18">
        <f>[1]Лист2!$AS252</f>
        <v>286</v>
      </c>
      <c r="CD110" s="17">
        <f>[1]Лист2!$AS106</f>
        <v>234295.07</v>
      </c>
      <c r="CE110" s="18">
        <f>[1]Лист2!$AW252</f>
        <v>0</v>
      </c>
      <c r="CF110" s="17">
        <f>[1]Лист2!$AW106</f>
        <v>0</v>
      </c>
      <c r="CG110" s="18">
        <f>[1]Лист2!$AT252</f>
        <v>0</v>
      </c>
      <c r="CH110" s="17">
        <f>[1]Лист2!$AT106</f>
        <v>0</v>
      </c>
      <c r="CI110" s="18">
        <f>[1]Лист2!$AU252</f>
        <v>0</v>
      </c>
      <c r="CJ110" s="17">
        <f>[1]Лист2!$AU106</f>
        <v>0</v>
      </c>
      <c r="CK110" s="18">
        <f>[1]Лист2!$AV252</f>
        <v>0</v>
      </c>
      <c r="CL110" s="17">
        <f>[1]Лист2!$AV106</f>
        <v>0</v>
      </c>
      <c r="CM110" s="18">
        <f>[1]Лист2!$AX252</f>
        <v>0</v>
      </c>
      <c r="CN110" s="17">
        <f>[1]Лист2!$AX106</f>
        <v>0</v>
      </c>
      <c r="CO110" s="37"/>
    </row>
    <row r="111" spans="1:93" x14ac:dyDescent="0.25">
      <c r="A111" s="27">
        <f t="shared" si="26"/>
        <v>89</v>
      </c>
      <c r="B111" s="29" t="s">
        <v>86</v>
      </c>
      <c r="C111" s="17">
        <f t="shared" si="18"/>
        <v>3831903.63</v>
      </c>
      <c r="D111" s="17">
        <v>52611.37</v>
      </c>
      <c r="E111" s="18">
        <v>331</v>
      </c>
      <c r="F111" s="17">
        <v>52159.15</v>
      </c>
      <c r="G111" s="18">
        <v>0</v>
      </c>
      <c r="H111" s="17">
        <v>0</v>
      </c>
      <c r="I111" s="18">
        <v>1</v>
      </c>
      <c r="J111" s="17">
        <v>452.22</v>
      </c>
      <c r="K111" s="18">
        <v>51</v>
      </c>
      <c r="L111" s="17">
        <v>1980446.24</v>
      </c>
      <c r="M111" s="18">
        <v>27</v>
      </c>
      <c r="N111" s="17">
        <v>1798846.02</v>
      </c>
      <c r="O111" s="18">
        <v>0</v>
      </c>
      <c r="P111" s="17">
        <v>0</v>
      </c>
      <c r="Q111" s="18">
        <v>25</v>
      </c>
      <c r="R111" s="17">
        <v>1701336.17</v>
      </c>
      <c r="S111" s="18">
        <v>0</v>
      </c>
      <c r="T111" s="17">
        <v>0</v>
      </c>
      <c r="U111" s="17">
        <f t="shared" si="16"/>
        <v>876692.19</v>
      </c>
      <c r="V111" s="17">
        <f t="shared" si="17"/>
        <v>11586.77</v>
      </c>
      <c r="W111" s="18">
        <f>[1]Лист2!$M253</f>
        <v>75</v>
      </c>
      <c r="X111" s="17">
        <f>[1]Лист2!$M107</f>
        <v>11586.77</v>
      </c>
      <c r="Y111" s="18">
        <f>[1]Лист2!$N253</f>
        <v>0</v>
      </c>
      <c r="Z111" s="17">
        <f>[1]Лист2!$N107</f>
        <v>0</v>
      </c>
      <c r="AA111" s="18">
        <f>[1]Лист2!$O253</f>
        <v>0</v>
      </c>
      <c r="AB111" s="17">
        <f>[1]Лист2!$O107</f>
        <v>0</v>
      </c>
      <c r="AC111" s="18">
        <f>[1]Лист2!$S253</f>
        <v>12</v>
      </c>
      <c r="AD111" s="17">
        <f>[1]Лист2!$S107</f>
        <v>473762.25</v>
      </c>
      <c r="AE111" s="18">
        <f>[1]Лист2!$P253</f>
        <v>6</v>
      </c>
      <c r="AF111" s="17">
        <f>[1]Лист2!$P107</f>
        <v>391343.17</v>
      </c>
      <c r="AG111" s="18">
        <f>[1]Лист2!$Q253</f>
        <v>0</v>
      </c>
      <c r="AH111" s="17">
        <f>[1]Лист2!$Q107</f>
        <v>0</v>
      </c>
      <c r="AI111" s="18">
        <f>[1]Лист2!$R253</f>
        <v>6</v>
      </c>
      <c r="AJ111" s="17">
        <f>[1]Лист2!$R107</f>
        <v>391343.17</v>
      </c>
      <c r="AK111" s="18">
        <f>[1]Лист2!$T253</f>
        <v>0</v>
      </c>
      <c r="AL111" s="17">
        <f>[1]Лист2!$T107</f>
        <v>0</v>
      </c>
      <c r="AM111" s="17">
        <f t="shared" si="19"/>
        <v>1155563.05</v>
      </c>
      <c r="AN111" s="17">
        <f t="shared" si="20"/>
        <v>16675.11</v>
      </c>
      <c r="AO111" s="18">
        <f>[1]Лист2!$W253</f>
        <v>106</v>
      </c>
      <c r="AP111" s="17">
        <f>[1]Лист2!$W107</f>
        <v>16675.11</v>
      </c>
      <c r="AQ111" s="18">
        <f>[1]Лист2!$X253</f>
        <v>0</v>
      </c>
      <c r="AR111" s="17">
        <f>[1]Лист2!$X107</f>
        <v>0</v>
      </c>
      <c r="AS111" s="18">
        <f>[1]Лист2!$Y253</f>
        <v>0</v>
      </c>
      <c r="AT111" s="17">
        <f>[1]Лист2!$Y107</f>
        <v>0</v>
      </c>
      <c r="AU111" s="18">
        <f>[1]Лист2!$AC253</f>
        <v>14</v>
      </c>
      <c r="AV111" s="17">
        <f>[1]Лист2!$AC107</f>
        <v>564973.11</v>
      </c>
      <c r="AW111" s="18">
        <f>[1]Лист2!$Z253</f>
        <v>8</v>
      </c>
      <c r="AX111" s="17">
        <f>[1]Лист2!$Z107</f>
        <v>573914.82999999996</v>
      </c>
      <c r="AY111" s="18">
        <f>[1]Лист2!$AA253</f>
        <v>0</v>
      </c>
      <c r="AZ111" s="17">
        <f>[1]Лист2!$AA107</f>
        <v>0</v>
      </c>
      <c r="BA111" s="18">
        <f>[1]Лист2!$AB253</f>
        <v>8</v>
      </c>
      <c r="BB111" s="17">
        <f>[1]Лист2!$AB107</f>
        <v>573914.82999999996</v>
      </c>
      <c r="BC111" s="18">
        <f>[1]Лист2!$AD253</f>
        <v>0</v>
      </c>
      <c r="BD111" s="17">
        <f>[1]Лист2!$AD107</f>
        <v>0</v>
      </c>
      <c r="BE111" s="17">
        <f t="shared" si="21"/>
        <v>1010761.54</v>
      </c>
      <c r="BF111" s="17">
        <f t="shared" si="22"/>
        <v>11586.77</v>
      </c>
      <c r="BG111" s="18">
        <f>[1]Лист2!$AG253</f>
        <v>75</v>
      </c>
      <c r="BH111" s="17">
        <f>[1]Лист2!$AG107</f>
        <v>11586.77</v>
      </c>
      <c r="BI111" s="18">
        <f>[1]Лист2!$AH253</f>
        <v>0</v>
      </c>
      <c r="BJ111" s="17">
        <f>[1]Лист2!$AH107</f>
        <v>0</v>
      </c>
      <c r="BK111" s="18">
        <f>[1]Лист2!$AI253</f>
        <v>0</v>
      </c>
      <c r="BL111" s="17">
        <f>[1]Лист2!$AI107</f>
        <v>0</v>
      </c>
      <c r="BM111" s="18">
        <f>[1]Лист2!$AM253</f>
        <v>16</v>
      </c>
      <c r="BN111" s="17">
        <f>[1]Лист2!$AM107</f>
        <v>607831.6</v>
      </c>
      <c r="BO111" s="18">
        <f>[1]Лист2!$AJ253</f>
        <v>6</v>
      </c>
      <c r="BP111" s="17">
        <f>[1]Лист2!$AJ107</f>
        <v>391343.17</v>
      </c>
      <c r="BQ111" s="18">
        <f>[1]Лист2!$AK253</f>
        <v>0</v>
      </c>
      <c r="BR111" s="17">
        <f>[1]Лист2!$AK107</f>
        <v>0</v>
      </c>
      <c r="BS111" s="18">
        <f>[1]Лист2!$AL253</f>
        <v>6</v>
      </c>
      <c r="BT111" s="17">
        <f>[1]Лист2!$AL107</f>
        <v>391343.17</v>
      </c>
      <c r="BU111" s="18">
        <f>[1]Лист2!$AN253</f>
        <v>0</v>
      </c>
      <c r="BV111" s="17">
        <f>[1]Лист2!$AN107</f>
        <v>0</v>
      </c>
      <c r="BW111" s="17">
        <f t="shared" si="23"/>
        <v>788886.85</v>
      </c>
      <c r="BX111" s="17">
        <f t="shared" si="24"/>
        <v>12762.72</v>
      </c>
      <c r="BY111" s="18">
        <f>[1]Лист2!$AQ253</f>
        <v>75</v>
      </c>
      <c r="BZ111" s="17">
        <f>[1]Лист2!$AQ107</f>
        <v>12310.5</v>
      </c>
      <c r="CA111" s="18">
        <f>[1]Лист2!$AR253</f>
        <v>0</v>
      </c>
      <c r="CB111" s="17">
        <f>[1]Лист2!$AR107</f>
        <v>0</v>
      </c>
      <c r="CC111" s="18">
        <f>[1]Лист2!$AS253</f>
        <v>1</v>
      </c>
      <c r="CD111" s="17">
        <f>[1]Лист2!$AS107</f>
        <v>452.22</v>
      </c>
      <c r="CE111" s="18">
        <f>[1]Лист2!$AW253</f>
        <v>9</v>
      </c>
      <c r="CF111" s="17">
        <f>[1]Лист2!$AW107</f>
        <v>333879.28000000003</v>
      </c>
      <c r="CG111" s="18">
        <f>[1]Лист2!$AT253</f>
        <v>7</v>
      </c>
      <c r="CH111" s="17">
        <f>[1]Лист2!$AT107</f>
        <v>442244.85</v>
      </c>
      <c r="CI111" s="18">
        <f>[1]Лист2!$AU253</f>
        <v>0</v>
      </c>
      <c r="CJ111" s="17">
        <f>[1]Лист2!$AU107</f>
        <v>0</v>
      </c>
      <c r="CK111" s="18">
        <f>[1]Лист2!$AV253</f>
        <v>5</v>
      </c>
      <c r="CL111" s="17">
        <f>[1]Лист2!$AV107</f>
        <v>344735</v>
      </c>
      <c r="CM111" s="18">
        <f>[1]Лист2!$AX253</f>
        <v>0</v>
      </c>
      <c r="CN111" s="17">
        <f>[1]Лист2!$AX107</f>
        <v>0</v>
      </c>
      <c r="CO111" s="37"/>
    </row>
    <row r="112" spans="1:93" x14ac:dyDescent="0.25">
      <c r="A112" s="27">
        <f t="shared" si="26"/>
        <v>90</v>
      </c>
      <c r="B112" s="29" t="s">
        <v>87</v>
      </c>
      <c r="C112" s="17">
        <f t="shared" si="18"/>
        <v>552685.68000000005</v>
      </c>
      <c r="D112" s="17">
        <v>552685.68000000005</v>
      </c>
      <c r="E112" s="18">
        <v>0</v>
      </c>
      <c r="F112" s="17">
        <v>0</v>
      </c>
      <c r="G112" s="18">
        <v>0</v>
      </c>
      <c r="H112" s="17">
        <v>0</v>
      </c>
      <c r="I112" s="18">
        <v>0</v>
      </c>
      <c r="J112" s="17">
        <v>552685.68000000005</v>
      </c>
      <c r="K112" s="18">
        <v>0</v>
      </c>
      <c r="L112" s="17">
        <v>0</v>
      </c>
      <c r="M112" s="18">
        <v>0</v>
      </c>
      <c r="N112" s="17">
        <v>0</v>
      </c>
      <c r="O112" s="18">
        <v>0</v>
      </c>
      <c r="P112" s="17">
        <v>0</v>
      </c>
      <c r="Q112" s="18">
        <v>0</v>
      </c>
      <c r="R112" s="17">
        <v>0</v>
      </c>
      <c r="S112" s="18">
        <v>0</v>
      </c>
      <c r="T112" s="17">
        <v>0</v>
      </c>
      <c r="U112" s="17">
        <f t="shared" si="16"/>
        <v>123735.6</v>
      </c>
      <c r="V112" s="17">
        <f t="shared" si="17"/>
        <v>123735.6</v>
      </c>
      <c r="W112" s="18">
        <f>[1]Лист2!$M254</f>
        <v>0</v>
      </c>
      <c r="X112" s="17">
        <f>[1]Лист2!$M108</f>
        <v>0</v>
      </c>
      <c r="Y112" s="18">
        <f>[1]Лист2!$N254</f>
        <v>0</v>
      </c>
      <c r="Z112" s="17">
        <f>[1]Лист2!$N108</f>
        <v>0</v>
      </c>
      <c r="AA112" s="18">
        <f>[1]Лист2!$O254</f>
        <v>0</v>
      </c>
      <c r="AB112" s="17">
        <f>[1]Лист2!$O108</f>
        <v>123735.6</v>
      </c>
      <c r="AC112" s="18">
        <f>[1]Лист2!$S254</f>
        <v>0</v>
      </c>
      <c r="AD112" s="17">
        <f>[1]Лист2!$S108</f>
        <v>0</v>
      </c>
      <c r="AE112" s="18">
        <f>[1]Лист2!$P254</f>
        <v>0</v>
      </c>
      <c r="AF112" s="17">
        <f>[1]Лист2!$P108</f>
        <v>0</v>
      </c>
      <c r="AG112" s="18">
        <f>[1]Лист2!$Q254</f>
        <v>0</v>
      </c>
      <c r="AH112" s="17">
        <f>[1]Лист2!$Q108</f>
        <v>0</v>
      </c>
      <c r="AI112" s="18">
        <f>[1]Лист2!$R254</f>
        <v>0</v>
      </c>
      <c r="AJ112" s="17">
        <f>[1]Лист2!$R108</f>
        <v>0</v>
      </c>
      <c r="AK112" s="18">
        <f>[1]Лист2!$T254</f>
        <v>0</v>
      </c>
      <c r="AL112" s="17">
        <f>[1]Лист2!$T108</f>
        <v>0</v>
      </c>
      <c r="AM112" s="17">
        <f t="shared" si="19"/>
        <v>236472.48</v>
      </c>
      <c r="AN112" s="17">
        <f t="shared" si="20"/>
        <v>236472.48</v>
      </c>
      <c r="AO112" s="18">
        <f>[1]Лист2!$W254</f>
        <v>0</v>
      </c>
      <c r="AP112" s="17">
        <f>[1]Лист2!$W108</f>
        <v>0</v>
      </c>
      <c r="AQ112" s="18">
        <f>[1]Лист2!$X254</f>
        <v>0</v>
      </c>
      <c r="AR112" s="17">
        <f>[1]Лист2!$X108</f>
        <v>0</v>
      </c>
      <c r="AS112" s="18">
        <f>[1]Лист2!$Y254</f>
        <v>0</v>
      </c>
      <c r="AT112" s="17">
        <f>[1]Лист2!$Y108</f>
        <v>236472.48</v>
      </c>
      <c r="AU112" s="18">
        <f>[1]Лист2!$AC254</f>
        <v>0</v>
      </c>
      <c r="AV112" s="17">
        <f>[1]Лист2!$AC108</f>
        <v>0</v>
      </c>
      <c r="AW112" s="18">
        <f>[1]Лист2!$Z254</f>
        <v>0</v>
      </c>
      <c r="AX112" s="17">
        <f>[1]Лист2!$Z108</f>
        <v>0</v>
      </c>
      <c r="AY112" s="18">
        <f>[1]Лист2!$AA254</f>
        <v>0</v>
      </c>
      <c r="AZ112" s="17">
        <f>[1]Лист2!$AA108</f>
        <v>0</v>
      </c>
      <c r="BA112" s="18">
        <f>[1]Лист2!$AB254</f>
        <v>0</v>
      </c>
      <c r="BB112" s="17">
        <f>[1]Лист2!$AB108</f>
        <v>0</v>
      </c>
      <c r="BC112" s="18">
        <f>[1]Лист2!$AD254</f>
        <v>0</v>
      </c>
      <c r="BD112" s="17">
        <f>[1]Лист2!$AD108</f>
        <v>0</v>
      </c>
      <c r="BE112" s="17">
        <f t="shared" si="21"/>
        <v>82490.399999999994</v>
      </c>
      <c r="BF112" s="17">
        <f t="shared" si="22"/>
        <v>82490.399999999994</v>
      </c>
      <c r="BG112" s="18">
        <f>[1]Лист2!$AG254</f>
        <v>0</v>
      </c>
      <c r="BH112" s="17">
        <f>[1]Лист2!$AG108</f>
        <v>0</v>
      </c>
      <c r="BI112" s="18">
        <f>[1]Лист2!$AH254</f>
        <v>0</v>
      </c>
      <c r="BJ112" s="17">
        <f>[1]Лист2!$AH108</f>
        <v>0</v>
      </c>
      <c r="BK112" s="18">
        <f>[1]Лист2!$AI254</f>
        <v>0</v>
      </c>
      <c r="BL112" s="17">
        <f>[1]Лист2!$AI108</f>
        <v>82490.399999999994</v>
      </c>
      <c r="BM112" s="18">
        <f>[1]Лист2!$AM254</f>
        <v>0</v>
      </c>
      <c r="BN112" s="17">
        <f>[1]Лист2!$AM108</f>
        <v>0</v>
      </c>
      <c r="BO112" s="18">
        <f>[1]Лист2!$AJ254</f>
        <v>0</v>
      </c>
      <c r="BP112" s="17">
        <f>[1]Лист2!$AJ108</f>
        <v>0</v>
      </c>
      <c r="BQ112" s="18">
        <f>[1]Лист2!$AK254</f>
        <v>0</v>
      </c>
      <c r="BR112" s="17">
        <f>[1]Лист2!$AK108</f>
        <v>0</v>
      </c>
      <c r="BS112" s="18">
        <f>[1]Лист2!$AL254</f>
        <v>0</v>
      </c>
      <c r="BT112" s="17">
        <f>[1]Лист2!$AL108</f>
        <v>0</v>
      </c>
      <c r="BU112" s="18">
        <f>[1]Лист2!$AN254</f>
        <v>0</v>
      </c>
      <c r="BV112" s="17">
        <f>[1]Лист2!$AN108</f>
        <v>0</v>
      </c>
      <c r="BW112" s="17">
        <f t="shared" si="23"/>
        <v>109987.2</v>
      </c>
      <c r="BX112" s="17">
        <f t="shared" si="24"/>
        <v>109987.2</v>
      </c>
      <c r="BY112" s="18">
        <f>[1]Лист2!$AQ254</f>
        <v>0</v>
      </c>
      <c r="BZ112" s="17">
        <f>[1]Лист2!$AQ108</f>
        <v>0</v>
      </c>
      <c r="CA112" s="18">
        <f>[1]Лист2!$AR254</f>
        <v>0</v>
      </c>
      <c r="CB112" s="17">
        <f>[1]Лист2!$AR108</f>
        <v>0</v>
      </c>
      <c r="CC112" s="18">
        <f>[1]Лист2!$AS254</f>
        <v>0</v>
      </c>
      <c r="CD112" s="17">
        <f>[1]Лист2!$AS108</f>
        <v>109987.2</v>
      </c>
      <c r="CE112" s="18">
        <f>[1]Лист2!$AW254</f>
        <v>0</v>
      </c>
      <c r="CF112" s="17">
        <f>[1]Лист2!$AW108</f>
        <v>0</v>
      </c>
      <c r="CG112" s="18">
        <f>[1]Лист2!$AT254</f>
        <v>0</v>
      </c>
      <c r="CH112" s="17">
        <f>[1]Лист2!$AT108</f>
        <v>0</v>
      </c>
      <c r="CI112" s="18">
        <f>[1]Лист2!$AU254</f>
        <v>0</v>
      </c>
      <c r="CJ112" s="17">
        <f>[1]Лист2!$AU108</f>
        <v>0</v>
      </c>
      <c r="CK112" s="18">
        <f>[1]Лист2!$AV254</f>
        <v>0</v>
      </c>
      <c r="CL112" s="17">
        <f>[1]Лист2!$AV108</f>
        <v>0</v>
      </c>
      <c r="CM112" s="18">
        <f>[1]Лист2!$AX254</f>
        <v>0</v>
      </c>
      <c r="CN112" s="17">
        <f>[1]Лист2!$AX108</f>
        <v>0</v>
      </c>
      <c r="CO112" s="37"/>
    </row>
    <row r="113" spans="1:93" x14ac:dyDescent="0.25">
      <c r="A113" s="27">
        <f t="shared" si="26"/>
        <v>91</v>
      </c>
      <c r="B113" s="29" t="s">
        <v>141</v>
      </c>
      <c r="C113" s="17">
        <f t="shared" si="18"/>
        <v>216356.7</v>
      </c>
      <c r="D113" s="17">
        <v>216356.7</v>
      </c>
      <c r="E113" s="18">
        <v>300</v>
      </c>
      <c r="F113" s="17">
        <v>91513.8</v>
      </c>
      <c r="G113" s="18">
        <v>0</v>
      </c>
      <c r="H113" s="17">
        <v>0</v>
      </c>
      <c r="I113" s="18">
        <v>130</v>
      </c>
      <c r="J113" s="17">
        <v>124842.9</v>
      </c>
      <c r="K113" s="18">
        <v>0</v>
      </c>
      <c r="L113" s="17">
        <v>0</v>
      </c>
      <c r="M113" s="18">
        <v>0</v>
      </c>
      <c r="N113" s="17">
        <v>0</v>
      </c>
      <c r="O113" s="18">
        <v>0</v>
      </c>
      <c r="P113" s="17">
        <v>0</v>
      </c>
      <c r="Q113" s="18">
        <v>0</v>
      </c>
      <c r="R113" s="17">
        <v>0</v>
      </c>
      <c r="S113" s="18">
        <v>0</v>
      </c>
      <c r="T113" s="17">
        <v>0</v>
      </c>
      <c r="U113" s="17">
        <f t="shared" si="16"/>
        <v>69191.09</v>
      </c>
      <c r="V113" s="17">
        <f t="shared" si="17"/>
        <v>69191.09</v>
      </c>
      <c r="W113" s="18">
        <f>[1]Лист2!$M255</f>
        <v>96</v>
      </c>
      <c r="X113" s="17">
        <f>[1]Лист2!$M109</f>
        <v>29371.97</v>
      </c>
      <c r="Y113" s="18">
        <f>[1]Лист2!$N255</f>
        <v>0</v>
      </c>
      <c r="Z113" s="17">
        <f>[1]Лист2!$N109</f>
        <v>0</v>
      </c>
      <c r="AA113" s="18">
        <f>[1]Лист2!$O255</f>
        <v>42</v>
      </c>
      <c r="AB113" s="17">
        <f>[1]Лист2!$O109</f>
        <v>39819.120000000003</v>
      </c>
      <c r="AC113" s="18">
        <f>[1]Лист2!$S255</f>
        <v>0</v>
      </c>
      <c r="AD113" s="17">
        <f>[1]Лист2!$S109</f>
        <v>0</v>
      </c>
      <c r="AE113" s="18">
        <f>[1]Лист2!$P255</f>
        <v>0</v>
      </c>
      <c r="AF113" s="17">
        <f>[1]Лист2!$P109</f>
        <v>0</v>
      </c>
      <c r="AG113" s="18">
        <f>[1]Лист2!$Q255</f>
        <v>0</v>
      </c>
      <c r="AH113" s="17">
        <f>[1]Лист2!$Q109</f>
        <v>0</v>
      </c>
      <c r="AI113" s="18">
        <f>[1]Лист2!$R255</f>
        <v>0</v>
      </c>
      <c r="AJ113" s="17">
        <f>[1]Лист2!$R109</f>
        <v>0</v>
      </c>
      <c r="AK113" s="18">
        <f>[1]Лист2!$T255</f>
        <v>0</v>
      </c>
      <c r="AL113" s="17">
        <f>[1]Лист2!$T109</f>
        <v>0</v>
      </c>
      <c r="AM113" s="17">
        <f t="shared" si="19"/>
        <v>1997.61</v>
      </c>
      <c r="AN113" s="17">
        <f t="shared" si="20"/>
        <v>1997.61</v>
      </c>
      <c r="AO113" s="18">
        <f>[1]Лист2!$W255</f>
        <v>2</v>
      </c>
      <c r="AP113" s="17">
        <f>[1]Лист2!$W109</f>
        <v>522.54</v>
      </c>
      <c r="AQ113" s="18">
        <f>[1]Лист2!$X255</f>
        <v>0</v>
      </c>
      <c r="AR113" s="17">
        <f>[1]Лист2!$X109</f>
        <v>0</v>
      </c>
      <c r="AS113" s="18">
        <f>[1]Лист2!$Y255</f>
        <v>1</v>
      </c>
      <c r="AT113" s="17">
        <f>[1]Лист2!$Y109</f>
        <v>1475.07</v>
      </c>
      <c r="AU113" s="18">
        <f>[1]Лист2!$AC255</f>
        <v>0</v>
      </c>
      <c r="AV113" s="17">
        <f>[1]Лист2!$AC109</f>
        <v>0</v>
      </c>
      <c r="AW113" s="18">
        <f>[1]Лист2!$Z255</f>
        <v>0</v>
      </c>
      <c r="AX113" s="17">
        <f>[1]Лист2!$Z109</f>
        <v>0</v>
      </c>
      <c r="AY113" s="18">
        <f>[1]Лист2!$AA255</f>
        <v>0</v>
      </c>
      <c r="AZ113" s="17">
        <f>[1]Лист2!$AA109</f>
        <v>0</v>
      </c>
      <c r="BA113" s="18">
        <f>[1]Лист2!$AB255</f>
        <v>0</v>
      </c>
      <c r="BB113" s="17">
        <f>[1]Лист2!$AB109</f>
        <v>0</v>
      </c>
      <c r="BC113" s="18">
        <f>[1]Лист2!$AD255</f>
        <v>0</v>
      </c>
      <c r="BD113" s="17">
        <f>[1]Лист2!$AD109</f>
        <v>0</v>
      </c>
      <c r="BE113" s="17">
        <f t="shared" si="21"/>
        <v>72454.070000000007</v>
      </c>
      <c r="BF113" s="17">
        <f t="shared" si="22"/>
        <v>72454.070000000007</v>
      </c>
      <c r="BG113" s="18">
        <f>[1]Лист2!$AG255</f>
        <v>99</v>
      </c>
      <c r="BH113" s="17">
        <f>[1]Лист2!$AG109</f>
        <v>30199.55</v>
      </c>
      <c r="BI113" s="18">
        <f>[1]Лист2!$AH255</f>
        <v>0</v>
      </c>
      <c r="BJ113" s="17">
        <f>[1]Лист2!$AH109</f>
        <v>0</v>
      </c>
      <c r="BK113" s="18">
        <f>[1]Лист2!$AI255</f>
        <v>44</v>
      </c>
      <c r="BL113" s="17">
        <f>[1]Лист2!$AI109</f>
        <v>42254.52</v>
      </c>
      <c r="BM113" s="18">
        <f>[1]Лист2!$AM255</f>
        <v>0</v>
      </c>
      <c r="BN113" s="17">
        <f>[1]Лист2!$AM109</f>
        <v>0</v>
      </c>
      <c r="BO113" s="18">
        <f>[1]Лист2!$AJ255</f>
        <v>0</v>
      </c>
      <c r="BP113" s="17">
        <f>[1]Лист2!$AJ109</f>
        <v>0</v>
      </c>
      <c r="BQ113" s="18">
        <f>[1]Лист2!$AK255</f>
        <v>0</v>
      </c>
      <c r="BR113" s="17">
        <f>[1]Лист2!$AK109</f>
        <v>0</v>
      </c>
      <c r="BS113" s="18">
        <f>[1]Лист2!$AL255</f>
        <v>0</v>
      </c>
      <c r="BT113" s="17">
        <f>[1]Лист2!$AL109</f>
        <v>0</v>
      </c>
      <c r="BU113" s="18">
        <f>[1]Лист2!$AN255</f>
        <v>0</v>
      </c>
      <c r="BV113" s="17">
        <f>[1]Лист2!$AN109</f>
        <v>0</v>
      </c>
      <c r="BW113" s="17">
        <f t="shared" si="23"/>
        <v>72713.929999999993</v>
      </c>
      <c r="BX113" s="17">
        <f t="shared" si="24"/>
        <v>72713.929999999993</v>
      </c>
      <c r="BY113" s="18">
        <f>[1]Лист2!$AQ255</f>
        <v>103</v>
      </c>
      <c r="BZ113" s="17">
        <f>[1]Лист2!$AQ109</f>
        <v>31419.74</v>
      </c>
      <c r="CA113" s="18">
        <f>[1]Лист2!$AR255</f>
        <v>0</v>
      </c>
      <c r="CB113" s="17">
        <f>[1]Лист2!$AR109</f>
        <v>0</v>
      </c>
      <c r="CC113" s="18">
        <f>[1]Лист2!$AS255</f>
        <v>43</v>
      </c>
      <c r="CD113" s="17">
        <f>[1]Лист2!$AS109</f>
        <v>41294.19</v>
      </c>
      <c r="CE113" s="18">
        <f>[1]Лист2!$AW255</f>
        <v>0</v>
      </c>
      <c r="CF113" s="17">
        <f>[1]Лист2!$AW109</f>
        <v>0</v>
      </c>
      <c r="CG113" s="18">
        <f>[1]Лист2!$AT255</f>
        <v>0</v>
      </c>
      <c r="CH113" s="17">
        <f>[1]Лист2!$AT109</f>
        <v>0</v>
      </c>
      <c r="CI113" s="18">
        <f>[1]Лист2!$AU255</f>
        <v>0</v>
      </c>
      <c r="CJ113" s="17">
        <f>[1]Лист2!$AU109</f>
        <v>0</v>
      </c>
      <c r="CK113" s="18">
        <f>[1]Лист2!$AV255</f>
        <v>0</v>
      </c>
      <c r="CL113" s="17">
        <f>[1]Лист2!$AV109</f>
        <v>0</v>
      </c>
      <c r="CM113" s="18">
        <f>[1]Лист2!$AX255</f>
        <v>0</v>
      </c>
      <c r="CN113" s="17">
        <f>[1]Лист2!$AX109</f>
        <v>0</v>
      </c>
      <c r="CO113" s="37"/>
    </row>
    <row r="114" spans="1:93" x14ac:dyDescent="0.25">
      <c r="A114" s="27">
        <f t="shared" si="26"/>
        <v>92</v>
      </c>
      <c r="B114" s="29" t="s">
        <v>142</v>
      </c>
      <c r="C114" s="17">
        <f t="shared" si="18"/>
        <v>331796.75</v>
      </c>
      <c r="D114" s="17">
        <v>280948.93</v>
      </c>
      <c r="E114" s="18">
        <v>805</v>
      </c>
      <c r="F114" s="17">
        <v>205896.75</v>
      </c>
      <c r="G114" s="18">
        <v>0</v>
      </c>
      <c r="H114" s="17">
        <v>0</v>
      </c>
      <c r="I114" s="18">
        <v>117</v>
      </c>
      <c r="J114" s="17">
        <v>75052.179999999993</v>
      </c>
      <c r="K114" s="18">
        <v>8</v>
      </c>
      <c r="L114" s="17">
        <v>50847.82</v>
      </c>
      <c r="M114" s="18">
        <v>0</v>
      </c>
      <c r="N114" s="17">
        <v>0</v>
      </c>
      <c r="O114" s="18">
        <v>0</v>
      </c>
      <c r="P114" s="17">
        <v>0</v>
      </c>
      <c r="Q114" s="18">
        <v>0</v>
      </c>
      <c r="R114" s="17">
        <v>0</v>
      </c>
      <c r="S114" s="18">
        <v>0</v>
      </c>
      <c r="T114" s="17">
        <v>0</v>
      </c>
      <c r="U114" s="17">
        <f t="shared" si="16"/>
        <v>25311.75</v>
      </c>
      <c r="V114" s="17">
        <f t="shared" si="17"/>
        <v>18595.39</v>
      </c>
      <c r="W114" s="18">
        <f>[1]Лист2!$M256</f>
        <v>34</v>
      </c>
      <c r="X114" s="17">
        <f>[1]Лист2!$M110</f>
        <v>7314.06</v>
      </c>
      <c r="Y114" s="18">
        <f>[1]Лист2!$N256</f>
        <v>0</v>
      </c>
      <c r="Z114" s="17">
        <f>[1]Лист2!$N110</f>
        <v>0</v>
      </c>
      <c r="AA114" s="18">
        <f>[1]Лист2!$O256</f>
        <v>18</v>
      </c>
      <c r="AB114" s="17">
        <f>[1]Лист2!$O110</f>
        <v>11281.33</v>
      </c>
      <c r="AC114" s="18">
        <f>[1]Лист2!$S256</f>
        <v>1</v>
      </c>
      <c r="AD114" s="17">
        <f>[1]Лист2!$S110</f>
        <v>6716.36</v>
      </c>
      <c r="AE114" s="18">
        <f>[1]Лист2!$P256</f>
        <v>0</v>
      </c>
      <c r="AF114" s="17">
        <f>[1]Лист2!$P110</f>
        <v>0</v>
      </c>
      <c r="AG114" s="18">
        <f>[1]Лист2!$Q256</f>
        <v>0</v>
      </c>
      <c r="AH114" s="17">
        <f>[1]Лист2!$Q110</f>
        <v>0</v>
      </c>
      <c r="AI114" s="18">
        <f>[1]Лист2!$R256</f>
        <v>0</v>
      </c>
      <c r="AJ114" s="17">
        <f>[1]Лист2!$R110</f>
        <v>0</v>
      </c>
      <c r="AK114" s="18">
        <f>[1]Лист2!$T256</f>
        <v>0</v>
      </c>
      <c r="AL114" s="17">
        <f>[1]Лист2!$T110</f>
        <v>0</v>
      </c>
      <c r="AM114" s="17">
        <f t="shared" si="19"/>
        <v>100883.9</v>
      </c>
      <c r="AN114" s="17">
        <f t="shared" si="20"/>
        <v>87451.18</v>
      </c>
      <c r="AO114" s="18">
        <f>[1]Лист2!$W256</f>
        <v>257</v>
      </c>
      <c r="AP114" s="17">
        <f>[1]Лист2!$W110</f>
        <v>66194.23</v>
      </c>
      <c r="AQ114" s="18">
        <f>[1]Лист2!$X256</f>
        <v>0</v>
      </c>
      <c r="AR114" s="17">
        <f>[1]Лист2!$X110</f>
        <v>0</v>
      </c>
      <c r="AS114" s="18">
        <f>[1]Лист2!$Y256</f>
        <v>33</v>
      </c>
      <c r="AT114" s="17">
        <f>[1]Лист2!$Y110</f>
        <v>21256.95</v>
      </c>
      <c r="AU114" s="18">
        <f>[1]Лист2!$AC256</f>
        <v>2</v>
      </c>
      <c r="AV114" s="17">
        <f>[1]Лист2!$AC110</f>
        <v>13432.72</v>
      </c>
      <c r="AW114" s="18">
        <f>[1]Лист2!$Z256</f>
        <v>0</v>
      </c>
      <c r="AX114" s="17">
        <f>[1]Лист2!$Z110</f>
        <v>0</v>
      </c>
      <c r="AY114" s="18">
        <f>[1]Лист2!$AA256</f>
        <v>0</v>
      </c>
      <c r="AZ114" s="17">
        <f>[1]Лист2!$AA110</f>
        <v>0</v>
      </c>
      <c r="BA114" s="18">
        <f>[1]Лист2!$AB256</f>
        <v>0</v>
      </c>
      <c r="BB114" s="17">
        <f>[1]Лист2!$AB110</f>
        <v>0</v>
      </c>
      <c r="BC114" s="18">
        <f>[1]Лист2!$AD256</f>
        <v>0</v>
      </c>
      <c r="BD114" s="17">
        <f>[1]Лист2!$AD110</f>
        <v>0</v>
      </c>
      <c r="BE114" s="17">
        <f t="shared" si="21"/>
        <v>99797.26</v>
      </c>
      <c r="BF114" s="17">
        <f t="shared" si="22"/>
        <v>87451.18</v>
      </c>
      <c r="BG114" s="18">
        <f>[1]Лист2!$AG256</f>
        <v>257</v>
      </c>
      <c r="BH114" s="17">
        <f>[1]Лист2!$AG110</f>
        <v>66194.23</v>
      </c>
      <c r="BI114" s="18">
        <f>[1]Лист2!$AH256</f>
        <v>0</v>
      </c>
      <c r="BJ114" s="17">
        <f>[1]Лист2!$AH110</f>
        <v>0</v>
      </c>
      <c r="BK114" s="18">
        <f>[1]Лист2!$AI256</f>
        <v>33</v>
      </c>
      <c r="BL114" s="17">
        <f>[1]Лист2!$AI110</f>
        <v>21256.95</v>
      </c>
      <c r="BM114" s="18">
        <f>[1]Лист2!$AM256</f>
        <v>2</v>
      </c>
      <c r="BN114" s="17">
        <f>[1]Лист2!$AM110</f>
        <v>12346.08</v>
      </c>
      <c r="BO114" s="18">
        <f>[1]Лист2!$AJ256</f>
        <v>0</v>
      </c>
      <c r="BP114" s="17">
        <f>[1]Лист2!$AJ110</f>
        <v>0</v>
      </c>
      <c r="BQ114" s="18">
        <f>[1]Лист2!$AK256</f>
        <v>0</v>
      </c>
      <c r="BR114" s="17">
        <f>[1]Лист2!$AK110</f>
        <v>0</v>
      </c>
      <c r="BS114" s="18">
        <f>[1]Лист2!$AL256</f>
        <v>0</v>
      </c>
      <c r="BT114" s="17">
        <f>[1]Лист2!$AL110</f>
        <v>0</v>
      </c>
      <c r="BU114" s="18">
        <f>[1]Лист2!$AN256</f>
        <v>0</v>
      </c>
      <c r="BV114" s="17">
        <f>[1]Лист2!$AN110</f>
        <v>0</v>
      </c>
      <c r="BW114" s="17">
        <f t="shared" si="23"/>
        <v>105803.84</v>
      </c>
      <c r="BX114" s="17">
        <f t="shared" si="24"/>
        <v>87451.18</v>
      </c>
      <c r="BY114" s="18">
        <f>[1]Лист2!$AQ256</f>
        <v>257</v>
      </c>
      <c r="BZ114" s="17">
        <f>[1]Лист2!$AQ110</f>
        <v>66194.23</v>
      </c>
      <c r="CA114" s="18">
        <f>[1]Лист2!$AR256</f>
        <v>0</v>
      </c>
      <c r="CB114" s="17">
        <f>[1]Лист2!$AR110</f>
        <v>0</v>
      </c>
      <c r="CC114" s="18">
        <f>[1]Лист2!$AS256</f>
        <v>33</v>
      </c>
      <c r="CD114" s="17">
        <f>[1]Лист2!$AS110</f>
        <v>21256.95</v>
      </c>
      <c r="CE114" s="18">
        <f>[1]Лист2!$AW256</f>
        <v>3</v>
      </c>
      <c r="CF114" s="17">
        <f>[1]Лист2!$AW110</f>
        <v>18352.66</v>
      </c>
      <c r="CG114" s="18">
        <f>[1]Лист2!$AT256</f>
        <v>0</v>
      </c>
      <c r="CH114" s="17">
        <f>[1]Лист2!$AT110</f>
        <v>0</v>
      </c>
      <c r="CI114" s="18">
        <f>[1]Лист2!$AU256</f>
        <v>0</v>
      </c>
      <c r="CJ114" s="17">
        <f>[1]Лист2!$AU110</f>
        <v>0</v>
      </c>
      <c r="CK114" s="18">
        <f>[1]Лист2!$AV256</f>
        <v>0</v>
      </c>
      <c r="CL114" s="17">
        <f>[1]Лист2!$AV110</f>
        <v>0</v>
      </c>
      <c r="CM114" s="18">
        <f>[1]Лист2!$AX256</f>
        <v>0</v>
      </c>
      <c r="CN114" s="17">
        <f>[1]Лист2!$AX110</f>
        <v>0</v>
      </c>
      <c r="CO114" s="37"/>
    </row>
    <row r="115" spans="1:93" x14ac:dyDescent="0.25">
      <c r="A115" s="27"/>
      <c r="B115" s="54" t="s">
        <v>88</v>
      </c>
      <c r="C115" s="17">
        <f t="shared" si="18"/>
        <v>0</v>
      </c>
      <c r="D115" s="17">
        <v>0</v>
      </c>
      <c r="E115" s="18">
        <v>0</v>
      </c>
      <c r="F115" s="17">
        <v>0</v>
      </c>
      <c r="G115" s="18">
        <v>0</v>
      </c>
      <c r="H115" s="17">
        <v>0</v>
      </c>
      <c r="I115" s="18">
        <v>0</v>
      </c>
      <c r="J115" s="17">
        <v>0</v>
      </c>
      <c r="K115" s="18">
        <v>0</v>
      </c>
      <c r="L115" s="17">
        <v>0</v>
      </c>
      <c r="M115" s="18">
        <v>0</v>
      </c>
      <c r="N115" s="17">
        <v>0</v>
      </c>
      <c r="O115" s="18">
        <v>0</v>
      </c>
      <c r="P115" s="17">
        <v>0</v>
      </c>
      <c r="Q115" s="18">
        <v>0</v>
      </c>
      <c r="R115" s="17">
        <v>0</v>
      </c>
      <c r="S115" s="18">
        <v>0</v>
      </c>
      <c r="T115" s="17">
        <v>0</v>
      </c>
      <c r="U115" s="17">
        <f t="shared" si="16"/>
        <v>0</v>
      </c>
      <c r="V115" s="17">
        <f t="shared" si="17"/>
        <v>0</v>
      </c>
      <c r="W115" s="18">
        <f>[1]Лист2!$M257</f>
        <v>0</v>
      </c>
      <c r="X115" s="17">
        <f>[1]Лист2!$M111</f>
        <v>0</v>
      </c>
      <c r="Y115" s="18">
        <f>[1]Лист2!$N257</f>
        <v>0</v>
      </c>
      <c r="Z115" s="17">
        <f>[1]Лист2!$N111</f>
        <v>0</v>
      </c>
      <c r="AA115" s="18">
        <f>[1]Лист2!$O257</f>
        <v>0</v>
      </c>
      <c r="AB115" s="17">
        <f>[1]Лист2!$O111</f>
        <v>0</v>
      </c>
      <c r="AC115" s="18">
        <f>[1]Лист2!$S257</f>
        <v>0</v>
      </c>
      <c r="AD115" s="17">
        <f>[1]Лист2!$S111</f>
        <v>0</v>
      </c>
      <c r="AE115" s="18">
        <f>[1]Лист2!$P257</f>
        <v>0</v>
      </c>
      <c r="AF115" s="17">
        <f>[1]Лист2!$P111</f>
        <v>0</v>
      </c>
      <c r="AG115" s="18">
        <f>[1]Лист2!$Q257</f>
        <v>0</v>
      </c>
      <c r="AH115" s="17">
        <f>[1]Лист2!$Q111</f>
        <v>0</v>
      </c>
      <c r="AI115" s="18">
        <f>[1]Лист2!$R257</f>
        <v>0</v>
      </c>
      <c r="AJ115" s="17">
        <f>[1]Лист2!$R111</f>
        <v>0</v>
      </c>
      <c r="AK115" s="18">
        <f>[1]Лист2!$T257</f>
        <v>0</v>
      </c>
      <c r="AL115" s="17">
        <f>[1]Лист2!$T111</f>
        <v>0</v>
      </c>
      <c r="AM115" s="17">
        <f t="shared" si="19"/>
        <v>0</v>
      </c>
      <c r="AN115" s="17">
        <f t="shared" si="20"/>
        <v>0</v>
      </c>
      <c r="AO115" s="18">
        <f>[1]Лист2!$W257</f>
        <v>0</v>
      </c>
      <c r="AP115" s="17">
        <f>[1]Лист2!$W111</f>
        <v>0</v>
      </c>
      <c r="AQ115" s="18">
        <f>[1]Лист2!$X257</f>
        <v>0</v>
      </c>
      <c r="AR115" s="17">
        <f>[1]Лист2!$X111</f>
        <v>0</v>
      </c>
      <c r="AS115" s="18">
        <f>[1]Лист2!$Y257</f>
        <v>0</v>
      </c>
      <c r="AT115" s="17">
        <f>[1]Лист2!$Y111</f>
        <v>0</v>
      </c>
      <c r="AU115" s="18">
        <f>[1]Лист2!$AC257</f>
        <v>0</v>
      </c>
      <c r="AV115" s="17">
        <f>[1]Лист2!$AC111</f>
        <v>0</v>
      </c>
      <c r="AW115" s="18">
        <f>[1]Лист2!$Z257</f>
        <v>0</v>
      </c>
      <c r="AX115" s="17">
        <f>[1]Лист2!$Z111</f>
        <v>0</v>
      </c>
      <c r="AY115" s="18">
        <f>[1]Лист2!$AA257</f>
        <v>0</v>
      </c>
      <c r="AZ115" s="17">
        <f>[1]Лист2!$AA111</f>
        <v>0</v>
      </c>
      <c r="BA115" s="18">
        <f>[1]Лист2!$AB257</f>
        <v>0</v>
      </c>
      <c r="BB115" s="17">
        <f>[1]Лист2!$AB111</f>
        <v>0</v>
      </c>
      <c r="BC115" s="18">
        <f>[1]Лист2!$AD257</f>
        <v>0</v>
      </c>
      <c r="BD115" s="17">
        <f>[1]Лист2!$AD111</f>
        <v>0</v>
      </c>
      <c r="BE115" s="17">
        <f t="shared" si="21"/>
        <v>0</v>
      </c>
      <c r="BF115" s="17">
        <f t="shared" si="22"/>
        <v>0</v>
      </c>
      <c r="BG115" s="18">
        <f>[1]Лист2!$AG257</f>
        <v>0</v>
      </c>
      <c r="BH115" s="17">
        <f>[1]Лист2!$AG111</f>
        <v>0</v>
      </c>
      <c r="BI115" s="18">
        <f>[1]Лист2!$AH257</f>
        <v>0</v>
      </c>
      <c r="BJ115" s="17">
        <f>[1]Лист2!$AH111</f>
        <v>0</v>
      </c>
      <c r="BK115" s="18">
        <f>[1]Лист2!$AI257</f>
        <v>0</v>
      </c>
      <c r="BL115" s="17">
        <f>[1]Лист2!$AI111</f>
        <v>0</v>
      </c>
      <c r="BM115" s="18">
        <f>[1]Лист2!$AM257</f>
        <v>0</v>
      </c>
      <c r="BN115" s="17">
        <f>[1]Лист2!$AM111</f>
        <v>0</v>
      </c>
      <c r="BO115" s="18">
        <f>[1]Лист2!$AJ257</f>
        <v>0</v>
      </c>
      <c r="BP115" s="17">
        <f>[1]Лист2!$AJ111</f>
        <v>0</v>
      </c>
      <c r="BQ115" s="18">
        <f>[1]Лист2!$AK257</f>
        <v>0</v>
      </c>
      <c r="BR115" s="17">
        <f>[1]Лист2!$AK111</f>
        <v>0</v>
      </c>
      <c r="BS115" s="18">
        <f>[1]Лист2!$AL257</f>
        <v>0</v>
      </c>
      <c r="BT115" s="17">
        <f>[1]Лист2!$AL111</f>
        <v>0</v>
      </c>
      <c r="BU115" s="18">
        <f>[1]Лист2!$AN257</f>
        <v>0</v>
      </c>
      <c r="BV115" s="17">
        <f>[1]Лист2!$AN111</f>
        <v>0</v>
      </c>
      <c r="BW115" s="17">
        <f t="shared" si="23"/>
        <v>0</v>
      </c>
      <c r="BX115" s="17">
        <f t="shared" si="24"/>
        <v>0</v>
      </c>
      <c r="BY115" s="18">
        <f>[1]Лист2!$AQ257</f>
        <v>0</v>
      </c>
      <c r="BZ115" s="17">
        <f>[1]Лист2!$AQ111</f>
        <v>0</v>
      </c>
      <c r="CA115" s="18">
        <f>[1]Лист2!$AR257</f>
        <v>0</v>
      </c>
      <c r="CB115" s="17">
        <f>[1]Лист2!$AR111</f>
        <v>0</v>
      </c>
      <c r="CC115" s="18">
        <f>[1]Лист2!$AS257</f>
        <v>0</v>
      </c>
      <c r="CD115" s="17">
        <f>[1]Лист2!$AS111</f>
        <v>0</v>
      </c>
      <c r="CE115" s="18">
        <f>[1]Лист2!$AW257</f>
        <v>0</v>
      </c>
      <c r="CF115" s="17">
        <f>[1]Лист2!$AW111</f>
        <v>0</v>
      </c>
      <c r="CG115" s="18">
        <f>[1]Лист2!$AT257</f>
        <v>0</v>
      </c>
      <c r="CH115" s="17">
        <f>[1]Лист2!$AT111</f>
        <v>0</v>
      </c>
      <c r="CI115" s="18">
        <f>[1]Лист2!$AU257</f>
        <v>0</v>
      </c>
      <c r="CJ115" s="17">
        <f>[1]Лист2!$AU111</f>
        <v>0</v>
      </c>
      <c r="CK115" s="18">
        <f>[1]Лист2!$AV257</f>
        <v>0</v>
      </c>
      <c r="CL115" s="17">
        <f>[1]Лист2!$AV111</f>
        <v>0</v>
      </c>
      <c r="CM115" s="18">
        <f>[1]Лист2!$AX257</f>
        <v>0</v>
      </c>
      <c r="CN115" s="17">
        <f>[1]Лист2!$AX111</f>
        <v>0</v>
      </c>
      <c r="CO115" s="37"/>
    </row>
    <row r="116" spans="1:93" x14ac:dyDescent="0.25">
      <c r="A116" s="27">
        <f>1+A114</f>
        <v>93</v>
      </c>
      <c r="B116" s="29" t="s">
        <v>89</v>
      </c>
      <c r="C116" s="17">
        <f t="shared" si="18"/>
        <v>40075383.18</v>
      </c>
      <c r="D116" s="17">
        <v>19448205.300000001</v>
      </c>
      <c r="E116" s="18">
        <v>18118</v>
      </c>
      <c r="F116" s="17">
        <v>8061589.9800000004</v>
      </c>
      <c r="G116" s="18">
        <v>2340</v>
      </c>
      <c r="H116" s="17">
        <v>1174510.97</v>
      </c>
      <c r="I116" s="18">
        <v>8439</v>
      </c>
      <c r="J116" s="17">
        <v>10212104.35</v>
      </c>
      <c r="K116" s="18">
        <v>226</v>
      </c>
      <c r="L116" s="17">
        <v>2293899.7599999998</v>
      </c>
      <c r="M116" s="18">
        <v>669</v>
      </c>
      <c r="N116" s="17">
        <v>11688530.16</v>
      </c>
      <c r="O116" s="18">
        <v>0</v>
      </c>
      <c r="P116" s="17">
        <v>0</v>
      </c>
      <c r="Q116" s="18">
        <v>0</v>
      </c>
      <c r="R116" s="17">
        <v>0</v>
      </c>
      <c r="S116" s="18">
        <v>2881</v>
      </c>
      <c r="T116" s="17">
        <v>6644747.96</v>
      </c>
      <c r="U116" s="17">
        <f t="shared" si="16"/>
        <v>13523436.51</v>
      </c>
      <c r="V116" s="17">
        <f t="shared" si="17"/>
        <v>5770692.7300000004</v>
      </c>
      <c r="W116" s="18">
        <f>[1]Лист2!$M258</f>
        <v>5709</v>
      </c>
      <c r="X116" s="17">
        <f>[1]Лист2!$M112</f>
        <v>2389575.62</v>
      </c>
      <c r="Y116" s="18">
        <f>[1]Лист2!$N258</f>
        <v>584</v>
      </c>
      <c r="Z116" s="17">
        <f>[1]Лист2!$N112</f>
        <v>274392.06</v>
      </c>
      <c r="AA116" s="18">
        <f>[1]Лист2!$O258</f>
        <v>1939</v>
      </c>
      <c r="AB116" s="17">
        <f>[1]Лист2!$O112</f>
        <v>3106725.05</v>
      </c>
      <c r="AC116" s="18">
        <f>[1]Лист2!$S258</f>
        <v>56</v>
      </c>
      <c r="AD116" s="17">
        <f>[1]Лист2!$S112</f>
        <v>698588.75</v>
      </c>
      <c r="AE116" s="18">
        <f>[1]Лист2!$P258</f>
        <v>322</v>
      </c>
      <c r="AF116" s="17">
        <f>[1]Лист2!$P112</f>
        <v>4961736.62</v>
      </c>
      <c r="AG116" s="18">
        <f>[1]Лист2!$Q258</f>
        <v>0</v>
      </c>
      <c r="AH116" s="17">
        <f>[1]Лист2!$Q112</f>
        <v>0</v>
      </c>
      <c r="AI116" s="18">
        <f>[1]Лист2!$R258</f>
        <v>0</v>
      </c>
      <c r="AJ116" s="17">
        <f>[1]Лист2!$R112</f>
        <v>0</v>
      </c>
      <c r="AK116" s="18">
        <f>[1]Лист2!$T258</f>
        <v>781</v>
      </c>
      <c r="AL116" s="17">
        <f>[1]Лист2!$T112</f>
        <v>2092418.41</v>
      </c>
      <c r="AM116" s="17">
        <f t="shared" si="19"/>
        <v>7924291.21</v>
      </c>
      <c r="AN116" s="17">
        <f t="shared" si="20"/>
        <v>4399857.1100000003</v>
      </c>
      <c r="AO116" s="18">
        <f>[1]Лист2!$W258</f>
        <v>709</v>
      </c>
      <c r="AP116" s="17">
        <f>[1]Лист2!$W112</f>
        <v>1772014.36</v>
      </c>
      <c r="AQ116" s="18">
        <f>[1]Лист2!$X258</f>
        <v>450</v>
      </c>
      <c r="AR116" s="17">
        <f>[1]Лист2!$X112</f>
        <v>200118.91</v>
      </c>
      <c r="AS116" s="18">
        <f>[1]Лист2!$Y258</f>
        <v>900</v>
      </c>
      <c r="AT116" s="17">
        <f>[1]Лист2!$Y112</f>
        <v>2427723.84</v>
      </c>
      <c r="AU116" s="18">
        <f>[1]Лист2!$AC258</f>
        <v>50</v>
      </c>
      <c r="AV116" s="17">
        <f>[1]Лист2!$AC112</f>
        <v>345311.01</v>
      </c>
      <c r="AW116" s="18">
        <f>[1]Лист2!$Z258</f>
        <v>92</v>
      </c>
      <c r="AX116" s="17">
        <f>[1]Лист2!$Z112</f>
        <v>2226793.54</v>
      </c>
      <c r="AY116" s="18">
        <f>[1]Лист2!$AA258</f>
        <v>0</v>
      </c>
      <c r="AZ116" s="17">
        <f>[1]Лист2!$AA112</f>
        <v>0</v>
      </c>
      <c r="BA116" s="18">
        <f>[1]Лист2!$AB258</f>
        <v>0</v>
      </c>
      <c r="BB116" s="17">
        <f>[1]Лист2!$AB112</f>
        <v>0</v>
      </c>
      <c r="BC116" s="18">
        <f>[1]Лист2!$AD258</f>
        <v>700</v>
      </c>
      <c r="BD116" s="17">
        <f>[1]Лист2!$AD112</f>
        <v>952329.55</v>
      </c>
      <c r="BE116" s="17">
        <f t="shared" si="21"/>
        <v>11638827.73</v>
      </c>
      <c r="BF116" s="17">
        <f t="shared" si="22"/>
        <v>4688827.7300000004</v>
      </c>
      <c r="BG116" s="18">
        <f>[1]Лист2!$AG258</f>
        <v>5900</v>
      </c>
      <c r="BH116" s="17">
        <f>[1]Лист2!$AG112</f>
        <v>2000000</v>
      </c>
      <c r="BI116" s="18">
        <f>[1]Лист2!$AH258</f>
        <v>653</v>
      </c>
      <c r="BJ116" s="17">
        <f>[1]Лист2!$AH112</f>
        <v>350000</v>
      </c>
      <c r="BK116" s="18">
        <f>[1]Лист2!$AI258</f>
        <v>2800</v>
      </c>
      <c r="BL116" s="17">
        <f>[1]Лист2!$AI112</f>
        <v>2338827.73</v>
      </c>
      <c r="BM116" s="18">
        <f>[1]Лист2!$AM258</f>
        <v>60</v>
      </c>
      <c r="BN116" s="17">
        <f>[1]Лист2!$AM112</f>
        <v>650000</v>
      </c>
      <c r="BO116" s="18">
        <f>[1]Лист2!$AJ258</f>
        <v>255</v>
      </c>
      <c r="BP116" s="17">
        <f>[1]Лист2!$AJ112</f>
        <v>4500000</v>
      </c>
      <c r="BQ116" s="18">
        <f>[1]Лист2!$AK258</f>
        <v>0</v>
      </c>
      <c r="BR116" s="17">
        <f>[1]Лист2!$AK112</f>
        <v>0</v>
      </c>
      <c r="BS116" s="18">
        <f>[1]Лист2!$AL258</f>
        <v>0</v>
      </c>
      <c r="BT116" s="17">
        <f>[1]Лист2!$AL112</f>
        <v>0</v>
      </c>
      <c r="BU116" s="18">
        <f>[1]Лист2!$AN258</f>
        <v>700</v>
      </c>
      <c r="BV116" s="17">
        <f>[1]Лист2!$AN112</f>
        <v>1800000</v>
      </c>
      <c r="BW116" s="17">
        <f t="shared" si="23"/>
        <v>6988827.7300000004</v>
      </c>
      <c r="BX116" s="17">
        <f t="shared" si="24"/>
        <v>4588827.7300000004</v>
      </c>
      <c r="BY116" s="18">
        <f>[1]Лист2!$AQ258</f>
        <v>5800</v>
      </c>
      <c r="BZ116" s="17">
        <f>[1]Лист2!$AQ112</f>
        <v>1900000</v>
      </c>
      <c r="CA116" s="18">
        <f>[1]Лист2!$AR258</f>
        <v>653</v>
      </c>
      <c r="CB116" s="17">
        <f>[1]Лист2!$AR112</f>
        <v>350000</v>
      </c>
      <c r="CC116" s="18">
        <f>[1]Лист2!$AS258</f>
        <v>2800</v>
      </c>
      <c r="CD116" s="17">
        <f>[1]Лист2!$AS112</f>
        <v>2338827.73</v>
      </c>
      <c r="CE116" s="18">
        <f>[1]Лист2!$AW258</f>
        <v>60</v>
      </c>
      <c r="CF116" s="17">
        <f>[1]Лист2!$AW112</f>
        <v>600000</v>
      </c>
      <c r="CG116" s="18">
        <f>[1]Лист2!$AT258</f>
        <v>0</v>
      </c>
      <c r="CH116" s="17">
        <f>[1]Лист2!$AT112</f>
        <v>0</v>
      </c>
      <c r="CI116" s="18">
        <f>[1]Лист2!$AU258</f>
        <v>0</v>
      </c>
      <c r="CJ116" s="17">
        <f>[1]Лист2!$AU112</f>
        <v>0</v>
      </c>
      <c r="CK116" s="18">
        <f>[1]Лист2!$AV258</f>
        <v>0</v>
      </c>
      <c r="CL116" s="17">
        <f>[1]Лист2!$AV112</f>
        <v>0</v>
      </c>
      <c r="CM116" s="18">
        <f>[1]Лист2!$AX258</f>
        <v>700</v>
      </c>
      <c r="CN116" s="17">
        <f>[1]Лист2!$AX112</f>
        <v>1800000</v>
      </c>
      <c r="CO116" s="37"/>
    </row>
    <row r="117" spans="1:93" x14ac:dyDescent="0.25">
      <c r="A117" s="27">
        <f>1+A116</f>
        <v>94</v>
      </c>
      <c r="B117" s="29" t="s">
        <v>90</v>
      </c>
      <c r="C117" s="17">
        <f t="shared" si="18"/>
        <v>3872359.81</v>
      </c>
      <c r="D117" s="17">
        <v>681018.24</v>
      </c>
      <c r="E117" s="18">
        <v>327</v>
      </c>
      <c r="F117" s="17">
        <v>48977.05</v>
      </c>
      <c r="G117" s="18">
        <v>390</v>
      </c>
      <c r="H117" s="17">
        <v>152928.38</v>
      </c>
      <c r="I117" s="18">
        <v>990</v>
      </c>
      <c r="J117" s="17">
        <v>479112.81</v>
      </c>
      <c r="K117" s="18">
        <v>256</v>
      </c>
      <c r="L117" s="17">
        <v>3191341.57</v>
      </c>
      <c r="M117" s="18">
        <v>0</v>
      </c>
      <c r="N117" s="17">
        <v>0</v>
      </c>
      <c r="O117" s="18">
        <v>0</v>
      </c>
      <c r="P117" s="17">
        <v>0</v>
      </c>
      <c r="Q117" s="18">
        <v>0</v>
      </c>
      <c r="R117" s="17">
        <v>0</v>
      </c>
      <c r="S117" s="18">
        <v>0</v>
      </c>
      <c r="T117" s="17">
        <v>0</v>
      </c>
      <c r="U117" s="17">
        <f t="shared" si="16"/>
        <v>540262.03</v>
      </c>
      <c r="V117" s="17">
        <f t="shared" si="17"/>
        <v>145857.95000000001</v>
      </c>
      <c r="W117" s="18">
        <f>[1]Лист2!$M259</f>
        <v>52</v>
      </c>
      <c r="X117" s="17">
        <f>[1]Лист2!$M113</f>
        <v>7694.08</v>
      </c>
      <c r="Y117" s="18">
        <f>[1]Лист2!$N259</f>
        <v>65</v>
      </c>
      <c r="Z117" s="17">
        <f>[1]Лист2!$N113</f>
        <v>24954.27</v>
      </c>
      <c r="AA117" s="18">
        <f>[1]Лист2!$O259</f>
        <v>294</v>
      </c>
      <c r="AB117" s="17">
        <f>[1]Лист2!$O113</f>
        <v>113209.60000000001</v>
      </c>
      <c r="AC117" s="18">
        <f>[1]Лист2!$S259</f>
        <v>52</v>
      </c>
      <c r="AD117" s="17">
        <f>[1]Лист2!$S113</f>
        <v>394404.08</v>
      </c>
      <c r="AE117" s="18">
        <f>[1]Лист2!$P259</f>
        <v>0</v>
      </c>
      <c r="AF117" s="17">
        <f>[1]Лист2!$P113</f>
        <v>0</v>
      </c>
      <c r="AG117" s="18">
        <f>[1]Лист2!$Q259</f>
        <v>0</v>
      </c>
      <c r="AH117" s="17">
        <f>[1]Лист2!$Q113</f>
        <v>0</v>
      </c>
      <c r="AI117" s="18">
        <f>[1]Лист2!$R259</f>
        <v>0</v>
      </c>
      <c r="AJ117" s="17">
        <f>[1]Лист2!$R113</f>
        <v>0</v>
      </c>
      <c r="AK117" s="18">
        <f>[1]Лист2!$T259</f>
        <v>0</v>
      </c>
      <c r="AL117" s="17">
        <f>[1]Лист2!$T113</f>
        <v>0</v>
      </c>
      <c r="AM117" s="17">
        <f t="shared" si="19"/>
        <v>1235196.33</v>
      </c>
      <c r="AN117" s="17">
        <f t="shared" si="20"/>
        <v>125919.88</v>
      </c>
      <c r="AO117" s="18">
        <f>[1]Лист2!$W259</f>
        <v>108</v>
      </c>
      <c r="AP117" s="17">
        <f>[1]Лист2!$W113</f>
        <v>16352.27</v>
      </c>
      <c r="AQ117" s="18">
        <f>[1]Лист2!$X259</f>
        <v>65</v>
      </c>
      <c r="AR117" s="17">
        <f>[1]Лист2!$X113</f>
        <v>26440.89</v>
      </c>
      <c r="AS117" s="18">
        <f>[1]Лист2!$Y259</f>
        <v>120</v>
      </c>
      <c r="AT117" s="17">
        <f>[1]Лист2!$Y113</f>
        <v>83126.720000000001</v>
      </c>
      <c r="AU117" s="18">
        <f>[1]Лист2!$AC259</f>
        <v>72</v>
      </c>
      <c r="AV117" s="17">
        <f>[1]Лист2!$AC113</f>
        <v>1109276.45</v>
      </c>
      <c r="AW117" s="18">
        <f>[1]Лист2!$Z259</f>
        <v>0</v>
      </c>
      <c r="AX117" s="17">
        <f>[1]Лист2!$Z113</f>
        <v>0</v>
      </c>
      <c r="AY117" s="18">
        <f>[1]Лист2!$AA259</f>
        <v>0</v>
      </c>
      <c r="AZ117" s="17">
        <f>[1]Лист2!$AA113</f>
        <v>0</v>
      </c>
      <c r="BA117" s="18">
        <f>[1]Лист2!$AB259</f>
        <v>0</v>
      </c>
      <c r="BB117" s="17">
        <f>[1]Лист2!$AB113</f>
        <v>0</v>
      </c>
      <c r="BC117" s="18">
        <f>[1]Лист2!$AD259</f>
        <v>0</v>
      </c>
      <c r="BD117" s="17">
        <f>[1]Лист2!$AD113</f>
        <v>0</v>
      </c>
      <c r="BE117" s="17">
        <f t="shared" si="21"/>
        <v>1044891.14</v>
      </c>
      <c r="BF117" s="17">
        <f t="shared" si="22"/>
        <v>201060.62</v>
      </c>
      <c r="BG117" s="18">
        <f>[1]Лист2!$AG259</f>
        <v>83</v>
      </c>
      <c r="BH117" s="17">
        <f>[1]Лист2!$AG113</f>
        <v>12341.6</v>
      </c>
      <c r="BI117" s="18">
        <f>[1]Лист2!$AH259</f>
        <v>121</v>
      </c>
      <c r="BJ117" s="17">
        <f>[1]Лист2!$AH113</f>
        <v>47162.43</v>
      </c>
      <c r="BK117" s="18">
        <f>[1]Лист2!$AI259</f>
        <v>287</v>
      </c>
      <c r="BL117" s="17">
        <f>[1]Лист2!$AI113</f>
        <v>141556.59</v>
      </c>
      <c r="BM117" s="18">
        <f>[1]Лист2!$AM259</f>
        <v>66</v>
      </c>
      <c r="BN117" s="17">
        <f>[1]Лист2!$AM113</f>
        <v>843830.52</v>
      </c>
      <c r="BO117" s="18">
        <f>[1]Лист2!$AJ259</f>
        <v>0</v>
      </c>
      <c r="BP117" s="17">
        <f>[1]Лист2!$AJ113</f>
        <v>0</v>
      </c>
      <c r="BQ117" s="18">
        <f>[1]Лист2!$AK259</f>
        <v>0</v>
      </c>
      <c r="BR117" s="17">
        <f>[1]Лист2!$AK113</f>
        <v>0</v>
      </c>
      <c r="BS117" s="18">
        <f>[1]Лист2!$AL259</f>
        <v>0</v>
      </c>
      <c r="BT117" s="17">
        <f>[1]Лист2!$AL113</f>
        <v>0</v>
      </c>
      <c r="BU117" s="18">
        <f>[1]Лист2!$AN259</f>
        <v>0</v>
      </c>
      <c r="BV117" s="17">
        <f>[1]Лист2!$AN113</f>
        <v>0</v>
      </c>
      <c r="BW117" s="17">
        <f t="shared" si="23"/>
        <v>1052010.31</v>
      </c>
      <c r="BX117" s="17">
        <f t="shared" si="24"/>
        <v>208179.79</v>
      </c>
      <c r="BY117" s="18">
        <f>[1]Лист2!$AQ259</f>
        <v>84</v>
      </c>
      <c r="BZ117" s="17">
        <f>[1]Лист2!$AQ113</f>
        <v>12589.1</v>
      </c>
      <c r="CA117" s="18">
        <f>[1]Лист2!$AR259</f>
        <v>139</v>
      </c>
      <c r="CB117" s="17">
        <f>[1]Лист2!$AR113</f>
        <v>54370.79</v>
      </c>
      <c r="CC117" s="18">
        <f>[1]Лист2!$AS259</f>
        <v>289</v>
      </c>
      <c r="CD117" s="17">
        <f>[1]Лист2!$AS113</f>
        <v>141219.9</v>
      </c>
      <c r="CE117" s="18">
        <f>[1]Лист2!$AW259</f>
        <v>66</v>
      </c>
      <c r="CF117" s="17">
        <f>[1]Лист2!$AW113</f>
        <v>843830.52</v>
      </c>
      <c r="CG117" s="18">
        <f>[1]Лист2!$AT259</f>
        <v>0</v>
      </c>
      <c r="CH117" s="17">
        <f>[1]Лист2!$AT113</f>
        <v>0</v>
      </c>
      <c r="CI117" s="18">
        <f>[1]Лист2!$AU259</f>
        <v>0</v>
      </c>
      <c r="CJ117" s="17">
        <f>[1]Лист2!$AU113</f>
        <v>0</v>
      </c>
      <c r="CK117" s="18">
        <f>[1]Лист2!$AV259</f>
        <v>0</v>
      </c>
      <c r="CL117" s="17">
        <f>[1]Лист2!$AV113</f>
        <v>0</v>
      </c>
      <c r="CM117" s="18">
        <f>[1]Лист2!$AX259</f>
        <v>0</v>
      </c>
      <c r="CN117" s="17">
        <f>[1]Лист2!$AX113</f>
        <v>0</v>
      </c>
      <c r="CO117" s="37"/>
    </row>
    <row r="118" spans="1:93" x14ac:dyDescent="0.25">
      <c r="A118" s="27">
        <f>1+A117</f>
        <v>95</v>
      </c>
      <c r="B118" s="29" t="s">
        <v>91</v>
      </c>
      <c r="C118" s="17">
        <f t="shared" si="18"/>
        <v>2488349.96</v>
      </c>
      <c r="D118" s="17">
        <v>1658652.94</v>
      </c>
      <c r="E118" s="18">
        <v>0</v>
      </c>
      <c r="F118" s="17">
        <v>0</v>
      </c>
      <c r="G118" s="18">
        <v>0</v>
      </c>
      <c r="H118" s="17">
        <v>0</v>
      </c>
      <c r="I118" s="18">
        <v>2878</v>
      </c>
      <c r="J118" s="17">
        <v>1658652.94</v>
      </c>
      <c r="K118" s="18">
        <v>51</v>
      </c>
      <c r="L118" s="17">
        <v>392133.32</v>
      </c>
      <c r="M118" s="18">
        <v>25</v>
      </c>
      <c r="N118" s="17">
        <v>437563.7</v>
      </c>
      <c r="O118" s="18">
        <v>0</v>
      </c>
      <c r="P118" s="17">
        <v>0</v>
      </c>
      <c r="Q118" s="18">
        <v>0</v>
      </c>
      <c r="R118" s="17">
        <v>0</v>
      </c>
      <c r="S118" s="18">
        <v>0</v>
      </c>
      <c r="T118" s="17">
        <v>0</v>
      </c>
      <c r="U118" s="17">
        <f t="shared" si="16"/>
        <v>547762.94999999995</v>
      </c>
      <c r="V118" s="17">
        <f t="shared" si="17"/>
        <v>368716.79999999999</v>
      </c>
      <c r="W118" s="18">
        <f>[1]Лист2!$M260</f>
        <v>0</v>
      </c>
      <c r="X118" s="17">
        <f>[1]Лист2!$M114</f>
        <v>0</v>
      </c>
      <c r="Y118" s="18">
        <f>[1]Лист2!$N260</f>
        <v>0</v>
      </c>
      <c r="Z118" s="17">
        <f>[1]Лист2!$N114</f>
        <v>0</v>
      </c>
      <c r="AA118" s="18">
        <f>[1]Лист2!$O260</f>
        <v>640</v>
      </c>
      <c r="AB118" s="17">
        <f>[1]Лист2!$O114</f>
        <v>368716.79999999999</v>
      </c>
      <c r="AC118" s="18">
        <f>[1]Лист2!$S260</f>
        <v>12</v>
      </c>
      <c r="AD118" s="17">
        <f>[1]Лист2!$S114</f>
        <v>78573.320000000007</v>
      </c>
      <c r="AE118" s="18">
        <f>[1]Лист2!$P260</f>
        <v>6</v>
      </c>
      <c r="AF118" s="17">
        <f>[1]Лист2!$P114</f>
        <v>100472.83</v>
      </c>
      <c r="AG118" s="18">
        <f>[1]Лист2!$Q260</f>
        <v>0</v>
      </c>
      <c r="AH118" s="17">
        <f>[1]Лист2!$Q114</f>
        <v>0</v>
      </c>
      <c r="AI118" s="18">
        <f>[1]Лист2!$R260</f>
        <v>0</v>
      </c>
      <c r="AJ118" s="17">
        <f>[1]Лист2!$R114</f>
        <v>0</v>
      </c>
      <c r="AK118" s="18">
        <f>[1]Лист2!$T260</f>
        <v>0</v>
      </c>
      <c r="AL118" s="17">
        <f>[1]Лист2!$T114</f>
        <v>0</v>
      </c>
      <c r="AM118" s="17">
        <f t="shared" si="19"/>
        <v>643370.09</v>
      </c>
      <c r="AN118" s="17">
        <f t="shared" si="20"/>
        <v>429819.8</v>
      </c>
      <c r="AO118" s="18">
        <f>[1]Лист2!$W260</f>
        <v>0</v>
      </c>
      <c r="AP118" s="17">
        <f>[1]Лист2!$W114</f>
        <v>0</v>
      </c>
      <c r="AQ118" s="18">
        <f>[1]Лист2!$X260</f>
        <v>0</v>
      </c>
      <c r="AR118" s="17">
        <f>[1]Лист2!$X114</f>
        <v>0</v>
      </c>
      <c r="AS118" s="18">
        <f>[1]Лист2!$Y260</f>
        <v>746</v>
      </c>
      <c r="AT118" s="17">
        <f>[1]Лист2!$Y114</f>
        <v>429819.8</v>
      </c>
      <c r="AU118" s="18">
        <f>[1]Лист2!$AC260</f>
        <v>13</v>
      </c>
      <c r="AV118" s="17">
        <f>[1]Лист2!$AC114</f>
        <v>104520</v>
      </c>
      <c r="AW118" s="18">
        <f>[1]Лист2!$Z260</f>
        <v>6</v>
      </c>
      <c r="AX118" s="17">
        <f>[1]Лист2!$Z114</f>
        <v>109030.29</v>
      </c>
      <c r="AY118" s="18">
        <f>[1]Лист2!$AA260</f>
        <v>0</v>
      </c>
      <c r="AZ118" s="17">
        <f>[1]Лист2!$AA114</f>
        <v>0</v>
      </c>
      <c r="BA118" s="18">
        <f>[1]Лист2!$AB260</f>
        <v>0</v>
      </c>
      <c r="BB118" s="17">
        <f>[1]Лист2!$AB114</f>
        <v>0</v>
      </c>
      <c r="BC118" s="18">
        <f>[1]Лист2!$AD260</f>
        <v>0</v>
      </c>
      <c r="BD118" s="17">
        <f>[1]Лист2!$AD114</f>
        <v>0</v>
      </c>
      <c r="BE118" s="17">
        <f t="shared" si="21"/>
        <v>643490.53</v>
      </c>
      <c r="BF118" s="17">
        <f t="shared" si="22"/>
        <v>429940.24</v>
      </c>
      <c r="BG118" s="18">
        <f>[1]Лист2!$AG260</f>
        <v>0</v>
      </c>
      <c r="BH118" s="17">
        <f>[1]Лист2!$AG114</f>
        <v>0</v>
      </c>
      <c r="BI118" s="18">
        <f>[1]Лист2!$AH260</f>
        <v>0</v>
      </c>
      <c r="BJ118" s="17">
        <f>[1]Лист2!$AH114</f>
        <v>0</v>
      </c>
      <c r="BK118" s="18">
        <f>[1]Лист2!$AI260</f>
        <v>746</v>
      </c>
      <c r="BL118" s="17">
        <f>[1]Лист2!$AI114</f>
        <v>429940.24</v>
      </c>
      <c r="BM118" s="18">
        <f>[1]Лист2!$AM260</f>
        <v>13</v>
      </c>
      <c r="BN118" s="17">
        <f>[1]Лист2!$AM114</f>
        <v>104520</v>
      </c>
      <c r="BO118" s="18">
        <f>[1]Лист2!$AJ260</f>
        <v>6</v>
      </c>
      <c r="BP118" s="17">
        <f>[1]Лист2!$AJ114</f>
        <v>109030.29</v>
      </c>
      <c r="BQ118" s="18">
        <f>[1]Лист2!$AK260</f>
        <v>0</v>
      </c>
      <c r="BR118" s="17">
        <f>[1]Лист2!$AK114</f>
        <v>0</v>
      </c>
      <c r="BS118" s="18">
        <f>[1]Лист2!$AL260</f>
        <v>0</v>
      </c>
      <c r="BT118" s="17">
        <f>[1]Лист2!$AL114</f>
        <v>0</v>
      </c>
      <c r="BU118" s="18">
        <f>[1]Лист2!$AN260</f>
        <v>0</v>
      </c>
      <c r="BV118" s="17">
        <f>[1]Лист2!$AN114</f>
        <v>0</v>
      </c>
      <c r="BW118" s="17">
        <f t="shared" si="23"/>
        <v>653726.39</v>
      </c>
      <c r="BX118" s="17">
        <f t="shared" si="24"/>
        <v>430176.1</v>
      </c>
      <c r="BY118" s="18">
        <f>[1]Лист2!$AQ260</f>
        <v>0</v>
      </c>
      <c r="BZ118" s="17">
        <f>[1]Лист2!$AQ114</f>
        <v>0</v>
      </c>
      <c r="CA118" s="18">
        <f>[1]Лист2!$AR260</f>
        <v>0</v>
      </c>
      <c r="CB118" s="17">
        <f>[1]Лист2!$AR114</f>
        <v>0</v>
      </c>
      <c r="CC118" s="18">
        <f>[1]Лист2!$AS260</f>
        <v>746</v>
      </c>
      <c r="CD118" s="17">
        <f>[1]Лист2!$AS114</f>
        <v>430176.1</v>
      </c>
      <c r="CE118" s="18">
        <f>[1]Лист2!$AW260</f>
        <v>13</v>
      </c>
      <c r="CF118" s="17">
        <f>[1]Лист2!$AW114</f>
        <v>104520</v>
      </c>
      <c r="CG118" s="18">
        <f>[1]Лист2!$AT260</f>
        <v>7</v>
      </c>
      <c r="CH118" s="17">
        <f>[1]Лист2!$AT114</f>
        <v>119030.29</v>
      </c>
      <c r="CI118" s="18">
        <f>[1]Лист2!$AU260</f>
        <v>0</v>
      </c>
      <c r="CJ118" s="17">
        <f>[1]Лист2!$AU114</f>
        <v>0</v>
      </c>
      <c r="CK118" s="18">
        <f>[1]Лист2!$AV260</f>
        <v>0</v>
      </c>
      <c r="CL118" s="17">
        <f>[1]Лист2!$AV114</f>
        <v>0</v>
      </c>
      <c r="CM118" s="18">
        <f>[1]Лист2!$AX260</f>
        <v>0</v>
      </c>
      <c r="CN118" s="17">
        <f>[1]Лист2!$AX114</f>
        <v>0</v>
      </c>
      <c r="CO118" s="37"/>
    </row>
    <row r="119" spans="1:93" x14ac:dyDescent="0.25">
      <c r="A119" s="27">
        <f>1+A118</f>
        <v>96</v>
      </c>
      <c r="B119" s="29" t="s">
        <v>159</v>
      </c>
      <c r="C119" s="17">
        <f t="shared" si="18"/>
        <v>259035.31</v>
      </c>
      <c r="D119" s="17">
        <v>259035.31</v>
      </c>
      <c r="E119" s="18">
        <v>0</v>
      </c>
      <c r="F119" s="17">
        <v>0</v>
      </c>
      <c r="G119" s="18">
        <v>0</v>
      </c>
      <c r="H119" s="17">
        <v>0</v>
      </c>
      <c r="I119" s="18">
        <v>554</v>
      </c>
      <c r="J119" s="17">
        <v>259035.31</v>
      </c>
      <c r="K119" s="18">
        <v>0</v>
      </c>
      <c r="L119" s="17">
        <v>0</v>
      </c>
      <c r="M119" s="18">
        <v>0</v>
      </c>
      <c r="N119" s="17">
        <v>0</v>
      </c>
      <c r="O119" s="18">
        <v>0</v>
      </c>
      <c r="P119" s="17">
        <v>0</v>
      </c>
      <c r="Q119" s="18">
        <v>0</v>
      </c>
      <c r="R119" s="17">
        <v>0</v>
      </c>
      <c r="S119" s="18">
        <v>0</v>
      </c>
      <c r="T119" s="17">
        <v>0</v>
      </c>
      <c r="U119" s="17">
        <f t="shared" si="16"/>
        <v>29466.67</v>
      </c>
      <c r="V119" s="17">
        <f t="shared" si="17"/>
        <v>29466.67</v>
      </c>
      <c r="W119" s="18">
        <f>[1]Лист2!$M261</f>
        <v>0</v>
      </c>
      <c r="X119" s="17">
        <f>[1]Лист2!$M115</f>
        <v>0</v>
      </c>
      <c r="Y119" s="18">
        <f>[1]Лист2!$N261</f>
        <v>0</v>
      </c>
      <c r="Z119" s="17">
        <f>[1]Лист2!$N115</f>
        <v>0</v>
      </c>
      <c r="AA119" s="18">
        <f>[1]Лист2!$O261</f>
        <v>54</v>
      </c>
      <c r="AB119" s="17">
        <f>[1]Лист2!$O115</f>
        <v>29466.67</v>
      </c>
      <c r="AC119" s="18">
        <f>[1]Лист2!$S261</f>
        <v>0</v>
      </c>
      <c r="AD119" s="17">
        <f>[1]Лист2!$S115</f>
        <v>0</v>
      </c>
      <c r="AE119" s="18">
        <f>[1]Лист2!$P261</f>
        <v>0</v>
      </c>
      <c r="AF119" s="17">
        <f>[1]Лист2!$P115</f>
        <v>0</v>
      </c>
      <c r="AG119" s="18">
        <f>[1]Лист2!$Q261</f>
        <v>0</v>
      </c>
      <c r="AH119" s="17">
        <f>[1]Лист2!$Q115</f>
        <v>0</v>
      </c>
      <c r="AI119" s="18">
        <f>[1]Лист2!$R261</f>
        <v>0</v>
      </c>
      <c r="AJ119" s="17">
        <f>[1]Лист2!$R115</f>
        <v>0</v>
      </c>
      <c r="AK119" s="18">
        <f>[1]Лист2!$T261</f>
        <v>0</v>
      </c>
      <c r="AL119" s="17">
        <f>[1]Лист2!$T115</f>
        <v>0</v>
      </c>
      <c r="AM119" s="17">
        <f t="shared" si="19"/>
        <v>62354.22</v>
      </c>
      <c r="AN119" s="17">
        <f t="shared" si="20"/>
        <v>62354.22</v>
      </c>
      <c r="AO119" s="18">
        <f>[1]Лист2!$W261</f>
        <v>0</v>
      </c>
      <c r="AP119" s="17">
        <f>[1]Лист2!$W115</f>
        <v>0</v>
      </c>
      <c r="AQ119" s="18">
        <f>[1]Лист2!$X261</f>
        <v>0</v>
      </c>
      <c r="AR119" s="17">
        <f>[1]Лист2!$X115</f>
        <v>0</v>
      </c>
      <c r="AS119" s="18">
        <f>[1]Лист2!$Y261</f>
        <v>134</v>
      </c>
      <c r="AT119" s="17">
        <f>[1]Лист2!$Y115</f>
        <v>62354.22</v>
      </c>
      <c r="AU119" s="18">
        <f>[1]Лист2!$AC261</f>
        <v>0</v>
      </c>
      <c r="AV119" s="17">
        <f>[1]Лист2!$AC115</f>
        <v>0</v>
      </c>
      <c r="AW119" s="18">
        <f>[1]Лист2!$Z261</f>
        <v>0</v>
      </c>
      <c r="AX119" s="17">
        <f>[1]Лист2!$Z115</f>
        <v>0</v>
      </c>
      <c r="AY119" s="18">
        <f>[1]Лист2!$AA261</f>
        <v>0</v>
      </c>
      <c r="AZ119" s="17">
        <f>[1]Лист2!$AA115</f>
        <v>0</v>
      </c>
      <c r="BA119" s="18">
        <f>[1]Лист2!$AB261</f>
        <v>0</v>
      </c>
      <c r="BB119" s="17">
        <f>[1]Лист2!$AB115</f>
        <v>0</v>
      </c>
      <c r="BC119" s="18">
        <f>[1]Лист2!$AD261</f>
        <v>0</v>
      </c>
      <c r="BD119" s="17">
        <f>[1]Лист2!$AD115</f>
        <v>0</v>
      </c>
      <c r="BE119" s="17">
        <f t="shared" si="21"/>
        <v>83518.240000000005</v>
      </c>
      <c r="BF119" s="17">
        <f t="shared" si="22"/>
        <v>83518.240000000005</v>
      </c>
      <c r="BG119" s="18">
        <f>[1]Лист2!$AG261</f>
        <v>0</v>
      </c>
      <c r="BH119" s="17">
        <f>[1]Лист2!$AG115</f>
        <v>0</v>
      </c>
      <c r="BI119" s="18">
        <f>[1]Лист2!$AH261</f>
        <v>0</v>
      </c>
      <c r="BJ119" s="17">
        <f>[1]Лист2!$AH115</f>
        <v>0</v>
      </c>
      <c r="BK119" s="18">
        <f>[1]Лист2!$AI261</f>
        <v>183</v>
      </c>
      <c r="BL119" s="17">
        <f>[1]Лист2!$AI115</f>
        <v>83518.240000000005</v>
      </c>
      <c r="BM119" s="18">
        <f>[1]Лист2!$AM261</f>
        <v>0</v>
      </c>
      <c r="BN119" s="17">
        <f>[1]Лист2!$AM115</f>
        <v>0</v>
      </c>
      <c r="BO119" s="18">
        <f>[1]Лист2!$AJ261</f>
        <v>0</v>
      </c>
      <c r="BP119" s="17">
        <f>[1]Лист2!$AJ115</f>
        <v>0</v>
      </c>
      <c r="BQ119" s="18">
        <f>[1]Лист2!$AK261</f>
        <v>0</v>
      </c>
      <c r="BR119" s="17">
        <f>[1]Лист2!$AK115</f>
        <v>0</v>
      </c>
      <c r="BS119" s="18">
        <f>[1]Лист2!$AL261</f>
        <v>0</v>
      </c>
      <c r="BT119" s="17">
        <f>[1]Лист2!$AL115</f>
        <v>0</v>
      </c>
      <c r="BU119" s="18">
        <f>[1]Лист2!$AN261</f>
        <v>0</v>
      </c>
      <c r="BV119" s="17">
        <f>[1]Лист2!$AN115</f>
        <v>0</v>
      </c>
      <c r="BW119" s="17">
        <f t="shared" si="23"/>
        <v>83696.179999999993</v>
      </c>
      <c r="BX119" s="17">
        <f t="shared" si="24"/>
        <v>83696.179999999993</v>
      </c>
      <c r="BY119" s="18">
        <f>[1]Лист2!$AQ261</f>
        <v>0</v>
      </c>
      <c r="BZ119" s="17">
        <f>[1]Лист2!$AQ115</f>
        <v>0</v>
      </c>
      <c r="CA119" s="18">
        <f>[1]Лист2!$AR261</f>
        <v>0</v>
      </c>
      <c r="CB119" s="17">
        <f>[1]Лист2!$AR115</f>
        <v>0</v>
      </c>
      <c r="CC119" s="18">
        <f>[1]Лист2!$AS261</f>
        <v>183</v>
      </c>
      <c r="CD119" s="17">
        <f>[1]Лист2!$AS115</f>
        <v>83696.179999999993</v>
      </c>
      <c r="CE119" s="18">
        <f>[1]Лист2!$AW261</f>
        <v>0</v>
      </c>
      <c r="CF119" s="17">
        <f>[1]Лист2!$AW115</f>
        <v>0</v>
      </c>
      <c r="CG119" s="18">
        <f>[1]Лист2!$AT261</f>
        <v>0</v>
      </c>
      <c r="CH119" s="17">
        <f>[1]Лист2!$AT115</f>
        <v>0</v>
      </c>
      <c r="CI119" s="18">
        <f>[1]Лист2!$AU261</f>
        <v>0</v>
      </c>
      <c r="CJ119" s="17">
        <f>[1]Лист2!$AU115</f>
        <v>0</v>
      </c>
      <c r="CK119" s="18">
        <f>[1]Лист2!$AV261</f>
        <v>0</v>
      </c>
      <c r="CL119" s="17">
        <f>[1]Лист2!$AV115</f>
        <v>0</v>
      </c>
      <c r="CM119" s="18">
        <f>[1]Лист2!$AX261</f>
        <v>0</v>
      </c>
      <c r="CN119" s="17">
        <f>[1]Лист2!$AX115</f>
        <v>0</v>
      </c>
      <c r="CO119" s="37"/>
    </row>
    <row r="120" spans="1:93" x14ac:dyDescent="0.25">
      <c r="A120" s="27">
        <f>1+A119</f>
        <v>97</v>
      </c>
      <c r="B120" s="29" t="s">
        <v>143</v>
      </c>
      <c r="C120" s="17">
        <f t="shared" si="18"/>
        <v>109409.53</v>
      </c>
      <c r="D120" s="17">
        <v>109409.53</v>
      </c>
      <c r="E120" s="18">
        <v>0</v>
      </c>
      <c r="F120" s="17">
        <v>0</v>
      </c>
      <c r="G120" s="18">
        <v>0</v>
      </c>
      <c r="H120" s="17">
        <v>0</v>
      </c>
      <c r="I120" s="18">
        <v>195</v>
      </c>
      <c r="J120" s="17">
        <v>109409.53</v>
      </c>
      <c r="K120" s="18">
        <v>0</v>
      </c>
      <c r="L120" s="17">
        <v>0</v>
      </c>
      <c r="M120" s="18">
        <v>0</v>
      </c>
      <c r="N120" s="17">
        <v>0</v>
      </c>
      <c r="O120" s="18">
        <v>0</v>
      </c>
      <c r="P120" s="17">
        <v>0</v>
      </c>
      <c r="Q120" s="18">
        <v>0</v>
      </c>
      <c r="R120" s="17">
        <v>0</v>
      </c>
      <c r="S120" s="18">
        <v>0</v>
      </c>
      <c r="T120" s="17">
        <v>0</v>
      </c>
      <c r="U120" s="17">
        <f t="shared" si="16"/>
        <v>34177.65</v>
      </c>
      <c r="V120" s="17">
        <f t="shared" si="17"/>
        <v>34177.65</v>
      </c>
      <c r="W120" s="18">
        <f>[1]Лист2!$M262</f>
        <v>0</v>
      </c>
      <c r="X120" s="17">
        <f>[1]Лист2!$M116</f>
        <v>0</v>
      </c>
      <c r="Y120" s="18">
        <f>[1]Лист2!$N262</f>
        <v>0</v>
      </c>
      <c r="Z120" s="17">
        <f>[1]Лист2!$N116</f>
        <v>0</v>
      </c>
      <c r="AA120" s="18">
        <f>[1]Лист2!$O262</f>
        <v>61</v>
      </c>
      <c r="AB120" s="17">
        <f>[1]Лист2!$O116</f>
        <v>34177.65</v>
      </c>
      <c r="AC120" s="18">
        <f>[1]Лист2!$S262</f>
        <v>0</v>
      </c>
      <c r="AD120" s="17">
        <f>[1]Лист2!$S116</f>
        <v>0</v>
      </c>
      <c r="AE120" s="18">
        <f>[1]Лист2!$P262</f>
        <v>0</v>
      </c>
      <c r="AF120" s="17">
        <f>[1]Лист2!$P116</f>
        <v>0</v>
      </c>
      <c r="AG120" s="18">
        <f>[1]Лист2!$Q262</f>
        <v>0</v>
      </c>
      <c r="AH120" s="17">
        <f>[1]Лист2!$Q116</f>
        <v>0</v>
      </c>
      <c r="AI120" s="18">
        <f>[1]Лист2!$R262</f>
        <v>0</v>
      </c>
      <c r="AJ120" s="17">
        <f>[1]Лист2!$R116</f>
        <v>0</v>
      </c>
      <c r="AK120" s="18">
        <f>[1]Лист2!$T262</f>
        <v>0</v>
      </c>
      <c r="AL120" s="17">
        <f>[1]Лист2!$T116</f>
        <v>0</v>
      </c>
      <c r="AM120" s="17">
        <f t="shared" si="19"/>
        <v>35200</v>
      </c>
      <c r="AN120" s="17">
        <f t="shared" si="20"/>
        <v>35200</v>
      </c>
      <c r="AO120" s="18">
        <f>[1]Лист2!$W262</f>
        <v>0</v>
      </c>
      <c r="AP120" s="17">
        <f>[1]Лист2!$W116</f>
        <v>0</v>
      </c>
      <c r="AQ120" s="18">
        <f>[1]Лист2!$X262</f>
        <v>0</v>
      </c>
      <c r="AR120" s="17">
        <f>[1]Лист2!$X116</f>
        <v>0</v>
      </c>
      <c r="AS120" s="18">
        <f>[1]Лист2!$Y262</f>
        <v>63</v>
      </c>
      <c r="AT120" s="17">
        <f>[1]Лист2!$Y116</f>
        <v>35200</v>
      </c>
      <c r="AU120" s="18">
        <f>[1]Лист2!$AC262</f>
        <v>0</v>
      </c>
      <c r="AV120" s="17">
        <f>[1]Лист2!$AC116</f>
        <v>0</v>
      </c>
      <c r="AW120" s="18">
        <f>[1]Лист2!$Z262</f>
        <v>0</v>
      </c>
      <c r="AX120" s="17">
        <f>[1]Лист2!$Z116</f>
        <v>0</v>
      </c>
      <c r="AY120" s="18">
        <f>[1]Лист2!$AA262</f>
        <v>0</v>
      </c>
      <c r="AZ120" s="17">
        <f>[1]Лист2!$AA116</f>
        <v>0</v>
      </c>
      <c r="BA120" s="18">
        <f>[1]Лист2!$AB262</f>
        <v>0</v>
      </c>
      <c r="BB120" s="17">
        <f>[1]Лист2!$AB116</f>
        <v>0</v>
      </c>
      <c r="BC120" s="18">
        <f>[1]Лист2!$AD262</f>
        <v>0</v>
      </c>
      <c r="BD120" s="17">
        <f>[1]Лист2!$AD116</f>
        <v>0</v>
      </c>
      <c r="BE120" s="17">
        <f t="shared" si="21"/>
        <v>34177.65</v>
      </c>
      <c r="BF120" s="17">
        <f t="shared" si="22"/>
        <v>34177.65</v>
      </c>
      <c r="BG120" s="18">
        <f>[1]Лист2!$AG262</f>
        <v>0</v>
      </c>
      <c r="BH120" s="17">
        <f>[1]Лист2!$AG116</f>
        <v>0</v>
      </c>
      <c r="BI120" s="18">
        <f>[1]Лист2!$AH262</f>
        <v>0</v>
      </c>
      <c r="BJ120" s="17">
        <f>[1]Лист2!$AH116</f>
        <v>0</v>
      </c>
      <c r="BK120" s="18">
        <f>[1]Лист2!$AI262</f>
        <v>61</v>
      </c>
      <c r="BL120" s="17">
        <f>[1]Лист2!$AI116</f>
        <v>34177.65</v>
      </c>
      <c r="BM120" s="18">
        <f>[1]Лист2!$AM262</f>
        <v>0</v>
      </c>
      <c r="BN120" s="17">
        <f>[1]Лист2!$AM116</f>
        <v>0</v>
      </c>
      <c r="BO120" s="18">
        <f>[1]Лист2!$AJ262</f>
        <v>0</v>
      </c>
      <c r="BP120" s="17">
        <f>[1]Лист2!$AJ116</f>
        <v>0</v>
      </c>
      <c r="BQ120" s="18">
        <f>[1]Лист2!$AK262</f>
        <v>0</v>
      </c>
      <c r="BR120" s="17">
        <f>[1]Лист2!$AK116</f>
        <v>0</v>
      </c>
      <c r="BS120" s="18">
        <f>[1]Лист2!$AL262</f>
        <v>0</v>
      </c>
      <c r="BT120" s="17">
        <f>[1]Лист2!$AL116</f>
        <v>0</v>
      </c>
      <c r="BU120" s="18">
        <f>[1]Лист2!$AN262</f>
        <v>0</v>
      </c>
      <c r="BV120" s="17">
        <f>[1]Лист2!$AN116</f>
        <v>0</v>
      </c>
      <c r="BW120" s="17">
        <f t="shared" si="23"/>
        <v>5854.23</v>
      </c>
      <c r="BX120" s="17">
        <f t="shared" si="24"/>
        <v>5854.23</v>
      </c>
      <c r="BY120" s="18">
        <f>[1]Лист2!$AQ262</f>
        <v>0</v>
      </c>
      <c r="BZ120" s="17">
        <f>[1]Лист2!$AQ116</f>
        <v>0</v>
      </c>
      <c r="CA120" s="18">
        <f>[1]Лист2!$AR262</f>
        <v>0</v>
      </c>
      <c r="CB120" s="17">
        <f>[1]Лист2!$AR116</f>
        <v>0</v>
      </c>
      <c r="CC120" s="18">
        <f>[1]Лист2!$AS262</f>
        <v>10</v>
      </c>
      <c r="CD120" s="17">
        <f>[1]Лист2!$AS116</f>
        <v>5854.23</v>
      </c>
      <c r="CE120" s="18">
        <f>[1]Лист2!$AW262</f>
        <v>0</v>
      </c>
      <c r="CF120" s="17">
        <f>[1]Лист2!$AW116</f>
        <v>0</v>
      </c>
      <c r="CG120" s="18">
        <f>[1]Лист2!$AT262</f>
        <v>0</v>
      </c>
      <c r="CH120" s="17">
        <f>[1]Лист2!$AT116</f>
        <v>0</v>
      </c>
      <c r="CI120" s="18">
        <f>[1]Лист2!$AU262</f>
        <v>0</v>
      </c>
      <c r="CJ120" s="17">
        <f>[1]Лист2!$AU116</f>
        <v>0</v>
      </c>
      <c r="CK120" s="18">
        <f>[1]Лист2!$AV262</f>
        <v>0</v>
      </c>
      <c r="CL120" s="17">
        <f>[1]Лист2!$AV116</f>
        <v>0</v>
      </c>
      <c r="CM120" s="18">
        <f>[1]Лист2!$AX262</f>
        <v>0</v>
      </c>
      <c r="CN120" s="17">
        <f>[1]Лист2!$AX116</f>
        <v>0</v>
      </c>
      <c r="CO120" s="37"/>
    </row>
    <row r="121" spans="1:93" x14ac:dyDescent="0.25">
      <c r="A121" s="27"/>
      <c r="B121" s="54" t="s">
        <v>92</v>
      </c>
      <c r="C121" s="17">
        <f t="shared" si="18"/>
        <v>0</v>
      </c>
      <c r="D121" s="17">
        <v>0</v>
      </c>
      <c r="E121" s="18">
        <v>0</v>
      </c>
      <c r="F121" s="17">
        <v>0</v>
      </c>
      <c r="G121" s="18">
        <v>0</v>
      </c>
      <c r="H121" s="17">
        <v>0</v>
      </c>
      <c r="I121" s="18">
        <v>0</v>
      </c>
      <c r="J121" s="17">
        <v>0</v>
      </c>
      <c r="K121" s="18">
        <v>0</v>
      </c>
      <c r="L121" s="17">
        <v>0</v>
      </c>
      <c r="M121" s="18">
        <v>0</v>
      </c>
      <c r="N121" s="17">
        <v>0</v>
      </c>
      <c r="O121" s="18">
        <v>0</v>
      </c>
      <c r="P121" s="17">
        <v>0</v>
      </c>
      <c r="Q121" s="18">
        <v>0</v>
      </c>
      <c r="R121" s="17">
        <v>0</v>
      </c>
      <c r="S121" s="18">
        <v>0</v>
      </c>
      <c r="T121" s="17">
        <v>0</v>
      </c>
      <c r="U121" s="17">
        <f t="shared" si="16"/>
        <v>0</v>
      </c>
      <c r="V121" s="17">
        <f t="shared" si="17"/>
        <v>0</v>
      </c>
      <c r="W121" s="18">
        <f>[1]Лист2!$M263</f>
        <v>0</v>
      </c>
      <c r="X121" s="17">
        <f>[1]Лист2!$M117</f>
        <v>0</v>
      </c>
      <c r="Y121" s="18">
        <f>[1]Лист2!$N263</f>
        <v>0</v>
      </c>
      <c r="Z121" s="17">
        <f>[1]Лист2!$N117</f>
        <v>0</v>
      </c>
      <c r="AA121" s="18">
        <f>[1]Лист2!$O263</f>
        <v>0</v>
      </c>
      <c r="AB121" s="17">
        <f>[1]Лист2!$O117</f>
        <v>0</v>
      </c>
      <c r="AC121" s="18">
        <f>[1]Лист2!$S263</f>
        <v>0</v>
      </c>
      <c r="AD121" s="17">
        <f>[1]Лист2!$S117</f>
        <v>0</v>
      </c>
      <c r="AE121" s="18">
        <f>[1]Лист2!$P263</f>
        <v>0</v>
      </c>
      <c r="AF121" s="17">
        <f>[1]Лист2!$P117</f>
        <v>0</v>
      </c>
      <c r="AG121" s="18">
        <f>[1]Лист2!$Q263</f>
        <v>0</v>
      </c>
      <c r="AH121" s="17">
        <f>[1]Лист2!$Q117</f>
        <v>0</v>
      </c>
      <c r="AI121" s="18">
        <f>[1]Лист2!$R263</f>
        <v>0</v>
      </c>
      <c r="AJ121" s="17">
        <f>[1]Лист2!$R117</f>
        <v>0</v>
      </c>
      <c r="AK121" s="18">
        <f>[1]Лист2!$T263</f>
        <v>0</v>
      </c>
      <c r="AL121" s="17">
        <f>[1]Лист2!$T117</f>
        <v>0</v>
      </c>
      <c r="AM121" s="17">
        <f t="shared" si="19"/>
        <v>0</v>
      </c>
      <c r="AN121" s="17">
        <f t="shared" si="20"/>
        <v>0</v>
      </c>
      <c r="AO121" s="18">
        <f>[1]Лист2!$W263</f>
        <v>0</v>
      </c>
      <c r="AP121" s="17">
        <f>[1]Лист2!$W117</f>
        <v>0</v>
      </c>
      <c r="AQ121" s="18">
        <f>[1]Лист2!$X263</f>
        <v>0</v>
      </c>
      <c r="AR121" s="17">
        <f>[1]Лист2!$X117</f>
        <v>0</v>
      </c>
      <c r="AS121" s="18">
        <f>[1]Лист2!$Y263</f>
        <v>0</v>
      </c>
      <c r="AT121" s="17">
        <f>[1]Лист2!$Y117</f>
        <v>0</v>
      </c>
      <c r="AU121" s="18">
        <f>[1]Лист2!$AC263</f>
        <v>0</v>
      </c>
      <c r="AV121" s="17">
        <f>[1]Лист2!$AC117</f>
        <v>0</v>
      </c>
      <c r="AW121" s="18">
        <f>[1]Лист2!$Z263</f>
        <v>0</v>
      </c>
      <c r="AX121" s="17">
        <f>[1]Лист2!$Z117</f>
        <v>0</v>
      </c>
      <c r="AY121" s="18">
        <f>[1]Лист2!$AA263</f>
        <v>0</v>
      </c>
      <c r="AZ121" s="17">
        <f>[1]Лист2!$AA117</f>
        <v>0</v>
      </c>
      <c r="BA121" s="18">
        <f>[1]Лист2!$AB263</f>
        <v>0</v>
      </c>
      <c r="BB121" s="17">
        <f>[1]Лист2!$AB117</f>
        <v>0</v>
      </c>
      <c r="BC121" s="18">
        <f>[1]Лист2!$AD263</f>
        <v>0</v>
      </c>
      <c r="BD121" s="17">
        <f>[1]Лист2!$AD117</f>
        <v>0</v>
      </c>
      <c r="BE121" s="17">
        <f t="shared" si="21"/>
        <v>0</v>
      </c>
      <c r="BF121" s="17">
        <f t="shared" si="22"/>
        <v>0</v>
      </c>
      <c r="BG121" s="18">
        <f>[1]Лист2!$AG263</f>
        <v>0</v>
      </c>
      <c r="BH121" s="17">
        <f>[1]Лист2!$AG117</f>
        <v>0</v>
      </c>
      <c r="BI121" s="18">
        <f>[1]Лист2!$AH263</f>
        <v>0</v>
      </c>
      <c r="BJ121" s="17">
        <f>[1]Лист2!$AH117</f>
        <v>0</v>
      </c>
      <c r="BK121" s="18">
        <f>[1]Лист2!$AI263</f>
        <v>0</v>
      </c>
      <c r="BL121" s="17">
        <f>[1]Лист2!$AI117</f>
        <v>0</v>
      </c>
      <c r="BM121" s="18">
        <f>[1]Лист2!$AM263</f>
        <v>0</v>
      </c>
      <c r="BN121" s="17">
        <f>[1]Лист2!$AM117</f>
        <v>0</v>
      </c>
      <c r="BO121" s="18">
        <f>[1]Лист2!$AJ263</f>
        <v>0</v>
      </c>
      <c r="BP121" s="17">
        <f>[1]Лист2!$AJ117</f>
        <v>0</v>
      </c>
      <c r="BQ121" s="18">
        <f>[1]Лист2!$AK263</f>
        <v>0</v>
      </c>
      <c r="BR121" s="17">
        <f>[1]Лист2!$AK117</f>
        <v>0</v>
      </c>
      <c r="BS121" s="18">
        <f>[1]Лист2!$AL263</f>
        <v>0</v>
      </c>
      <c r="BT121" s="17">
        <f>[1]Лист2!$AL117</f>
        <v>0</v>
      </c>
      <c r="BU121" s="18">
        <f>[1]Лист2!$AN263</f>
        <v>0</v>
      </c>
      <c r="BV121" s="17">
        <f>[1]Лист2!$AN117</f>
        <v>0</v>
      </c>
      <c r="BW121" s="17">
        <f t="shared" si="23"/>
        <v>0</v>
      </c>
      <c r="BX121" s="17">
        <f t="shared" si="24"/>
        <v>0</v>
      </c>
      <c r="BY121" s="18">
        <f>[1]Лист2!$AQ263</f>
        <v>0</v>
      </c>
      <c r="BZ121" s="17">
        <f>[1]Лист2!$AQ117</f>
        <v>0</v>
      </c>
      <c r="CA121" s="18">
        <f>[1]Лист2!$AR263</f>
        <v>0</v>
      </c>
      <c r="CB121" s="17">
        <f>[1]Лист2!$AR117</f>
        <v>0</v>
      </c>
      <c r="CC121" s="18">
        <f>[1]Лист2!$AS263</f>
        <v>0</v>
      </c>
      <c r="CD121" s="17">
        <f>[1]Лист2!$AS117</f>
        <v>0</v>
      </c>
      <c r="CE121" s="18">
        <f>[1]Лист2!$AW263</f>
        <v>0</v>
      </c>
      <c r="CF121" s="17">
        <f>[1]Лист2!$AW117</f>
        <v>0</v>
      </c>
      <c r="CG121" s="18">
        <f>[1]Лист2!$AT263</f>
        <v>0</v>
      </c>
      <c r="CH121" s="17">
        <f>[1]Лист2!$AT117</f>
        <v>0</v>
      </c>
      <c r="CI121" s="18">
        <f>[1]Лист2!$AU263</f>
        <v>0</v>
      </c>
      <c r="CJ121" s="17">
        <f>[1]Лист2!$AU117</f>
        <v>0</v>
      </c>
      <c r="CK121" s="18">
        <f>[1]Лист2!$AV263</f>
        <v>0</v>
      </c>
      <c r="CL121" s="17">
        <f>[1]Лист2!$AV117</f>
        <v>0</v>
      </c>
      <c r="CM121" s="18">
        <f>[1]Лист2!$AX263</f>
        <v>0</v>
      </c>
      <c r="CN121" s="17">
        <f>[1]Лист2!$AX117</f>
        <v>0</v>
      </c>
      <c r="CO121" s="37"/>
    </row>
    <row r="122" spans="1:93" ht="30" x14ac:dyDescent="0.25">
      <c r="A122" s="27">
        <f>1+A120</f>
        <v>98</v>
      </c>
      <c r="B122" s="29" t="s">
        <v>93</v>
      </c>
      <c r="C122" s="17">
        <f t="shared" si="18"/>
        <v>43013779.390000001</v>
      </c>
      <c r="D122" s="17">
        <v>25907894.370000001</v>
      </c>
      <c r="E122" s="18">
        <v>14466</v>
      </c>
      <c r="F122" s="17">
        <v>9396295.7400000002</v>
      </c>
      <c r="G122" s="18">
        <v>731</v>
      </c>
      <c r="H122" s="17">
        <v>294993.42</v>
      </c>
      <c r="I122" s="18">
        <v>7278</v>
      </c>
      <c r="J122" s="17">
        <v>16216605.210000001</v>
      </c>
      <c r="K122" s="18">
        <v>185</v>
      </c>
      <c r="L122" s="17">
        <v>1300520.5</v>
      </c>
      <c r="M122" s="18">
        <v>741</v>
      </c>
      <c r="N122" s="17">
        <v>11024181.130000001</v>
      </c>
      <c r="O122" s="18">
        <v>0</v>
      </c>
      <c r="P122" s="17">
        <v>0</v>
      </c>
      <c r="Q122" s="18">
        <v>0</v>
      </c>
      <c r="R122" s="17">
        <v>0</v>
      </c>
      <c r="S122" s="18">
        <v>1769</v>
      </c>
      <c r="T122" s="17">
        <v>4781183.3899999997</v>
      </c>
      <c r="U122" s="17">
        <f t="shared" si="16"/>
        <v>11889243.43</v>
      </c>
      <c r="V122" s="17">
        <f t="shared" si="17"/>
        <v>6940976.1600000001</v>
      </c>
      <c r="W122" s="18">
        <f>[1]Лист2!$M264</f>
        <v>4056</v>
      </c>
      <c r="X122" s="17">
        <f>[1]Лист2!$M118</f>
        <v>2838233.39</v>
      </c>
      <c r="Y122" s="18">
        <f>[1]Лист2!$N264</f>
        <v>237</v>
      </c>
      <c r="Z122" s="17">
        <f>[1]Лист2!$N118</f>
        <v>99044.03</v>
      </c>
      <c r="AA122" s="18">
        <f>[1]Лист2!$O264</f>
        <v>1910</v>
      </c>
      <c r="AB122" s="17">
        <f>[1]Лист2!$O118</f>
        <v>4003698.74</v>
      </c>
      <c r="AC122" s="18">
        <f>[1]Лист2!$S264</f>
        <v>53</v>
      </c>
      <c r="AD122" s="17">
        <f>[1]Лист2!$S118</f>
        <v>371485.92</v>
      </c>
      <c r="AE122" s="18">
        <f>[1]Лист2!$P264</f>
        <v>208</v>
      </c>
      <c r="AF122" s="17">
        <f>[1]Лист2!$P118</f>
        <v>3229860.72</v>
      </c>
      <c r="AG122" s="18">
        <f>[1]Лист2!$Q264</f>
        <v>0</v>
      </c>
      <c r="AH122" s="17">
        <f>[1]Лист2!$Q118</f>
        <v>0</v>
      </c>
      <c r="AI122" s="18">
        <f>[1]Лист2!$R264</f>
        <v>0</v>
      </c>
      <c r="AJ122" s="17">
        <f>[1]Лист2!$R118</f>
        <v>0</v>
      </c>
      <c r="AK122" s="18">
        <f>[1]Лист2!$T264</f>
        <v>455</v>
      </c>
      <c r="AL122" s="17">
        <f>[1]Лист2!$T118</f>
        <v>1346920.63</v>
      </c>
      <c r="AM122" s="17">
        <f t="shared" si="19"/>
        <v>9631293.6899999995</v>
      </c>
      <c r="AN122" s="17">
        <f t="shared" si="20"/>
        <v>5692148.2300000004</v>
      </c>
      <c r="AO122" s="18">
        <f>[1]Лист2!$W264</f>
        <v>3675</v>
      </c>
      <c r="AP122" s="17">
        <f>[1]Лист2!$W118</f>
        <v>1760387.97</v>
      </c>
      <c r="AQ122" s="18">
        <f>[1]Лист2!$X264</f>
        <v>249</v>
      </c>
      <c r="AR122" s="17">
        <f>[1]Лист2!$X118</f>
        <v>95640.51</v>
      </c>
      <c r="AS122" s="18">
        <f>[1]Лист2!$Y264</f>
        <v>2246</v>
      </c>
      <c r="AT122" s="17">
        <f>[1]Лист2!$Y118</f>
        <v>3836119.75</v>
      </c>
      <c r="AU122" s="18">
        <f>[1]Лист2!$AC264</f>
        <v>26</v>
      </c>
      <c r="AV122" s="17">
        <f>[1]Лист2!$AC118</f>
        <v>182935.6</v>
      </c>
      <c r="AW122" s="18">
        <f>[1]Лист2!$Z264</f>
        <v>171</v>
      </c>
      <c r="AX122" s="17">
        <f>[1]Лист2!$Z118</f>
        <v>2614203.56</v>
      </c>
      <c r="AY122" s="18">
        <f>[1]Лист2!$AA264</f>
        <v>0</v>
      </c>
      <c r="AZ122" s="17">
        <f>[1]Лист2!$AA118</f>
        <v>0</v>
      </c>
      <c r="BA122" s="18">
        <f>[1]Лист2!$AB264</f>
        <v>0</v>
      </c>
      <c r="BB122" s="17">
        <f>[1]Лист2!$AB118</f>
        <v>0</v>
      </c>
      <c r="BC122" s="18">
        <f>[1]Лист2!$AD264</f>
        <v>604</v>
      </c>
      <c r="BD122" s="17">
        <f>[1]Лист2!$AD118</f>
        <v>1142006.3</v>
      </c>
      <c r="BE122" s="17">
        <f t="shared" si="21"/>
        <v>10798206.6</v>
      </c>
      <c r="BF122" s="17">
        <f t="shared" si="22"/>
        <v>6666580.7300000004</v>
      </c>
      <c r="BG122" s="18">
        <f>[1]Лист2!$AG264</f>
        <v>3812</v>
      </c>
      <c r="BH122" s="17">
        <f>[1]Лист2!$AG118</f>
        <v>2584881.1800000002</v>
      </c>
      <c r="BI122" s="18">
        <f>[1]Лист2!$AH264</f>
        <v>151</v>
      </c>
      <c r="BJ122" s="17">
        <f>[1]Лист2!$AH118</f>
        <v>61968.11</v>
      </c>
      <c r="BK122" s="18">
        <f>[1]Лист2!$AI264</f>
        <v>1687</v>
      </c>
      <c r="BL122" s="17">
        <f>[1]Лист2!$AI118</f>
        <v>4019731.44</v>
      </c>
      <c r="BM122" s="18">
        <f>[1]Лист2!$AM264</f>
        <v>50</v>
      </c>
      <c r="BN122" s="17">
        <f>[1]Лист2!$AM118</f>
        <v>351619.57</v>
      </c>
      <c r="BO122" s="18">
        <f>[1]Лист2!$AJ264</f>
        <v>184</v>
      </c>
      <c r="BP122" s="17">
        <f>[1]Лист2!$AJ118</f>
        <v>2633878.0699999998</v>
      </c>
      <c r="BQ122" s="18">
        <f>[1]Лист2!$AK264</f>
        <v>0</v>
      </c>
      <c r="BR122" s="17">
        <f>[1]Лист2!$AK118</f>
        <v>0</v>
      </c>
      <c r="BS122" s="18">
        <f>[1]Лист2!$AL264</f>
        <v>0</v>
      </c>
      <c r="BT122" s="17">
        <f>[1]Лист2!$AL118</f>
        <v>0</v>
      </c>
      <c r="BU122" s="18">
        <f>[1]Лист2!$AN264</f>
        <v>437</v>
      </c>
      <c r="BV122" s="17">
        <f>[1]Лист2!$AN118</f>
        <v>1146128.23</v>
      </c>
      <c r="BW122" s="17">
        <f t="shared" si="23"/>
        <v>10695035.67</v>
      </c>
      <c r="BX122" s="17">
        <f t="shared" si="24"/>
        <v>6608189.25</v>
      </c>
      <c r="BY122" s="18">
        <f>[1]Лист2!$AQ264</f>
        <v>2923</v>
      </c>
      <c r="BZ122" s="17">
        <f>[1]Лист2!$AQ118</f>
        <v>2212793.2000000002</v>
      </c>
      <c r="CA122" s="18">
        <f>[1]Лист2!$AR264</f>
        <v>94</v>
      </c>
      <c r="CB122" s="17">
        <f>[1]Лист2!$AR118</f>
        <v>38340.769999999997</v>
      </c>
      <c r="CC122" s="18">
        <f>[1]Лист2!$AS264</f>
        <v>1435</v>
      </c>
      <c r="CD122" s="17">
        <f>[1]Лист2!$AS118</f>
        <v>4357055.28</v>
      </c>
      <c r="CE122" s="18">
        <f>[1]Лист2!$AW264</f>
        <v>56</v>
      </c>
      <c r="CF122" s="17">
        <f>[1]Лист2!$AW118</f>
        <v>394479.41</v>
      </c>
      <c r="CG122" s="18">
        <f>[1]Лист2!$AT264</f>
        <v>178</v>
      </c>
      <c r="CH122" s="17">
        <f>[1]Лист2!$AT118</f>
        <v>2546238.7799999998</v>
      </c>
      <c r="CI122" s="18">
        <f>[1]Лист2!$AU264</f>
        <v>0</v>
      </c>
      <c r="CJ122" s="17">
        <f>[1]Лист2!$AU118</f>
        <v>0</v>
      </c>
      <c r="CK122" s="18">
        <f>[1]Лист2!$AV264</f>
        <v>0</v>
      </c>
      <c r="CL122" s="17">
        <f>[1]Лист2!$AV118</f>
        <v>0</v>
      </c>
      <c r="CM122" s="18">
        <f>[1]Лист2!$AX264</f>
        <v>273</v>
      </c>
      <c r="CN122" s="17">
        <f>[1]Лист2!$AX118</f>
        <v>1146128.23</v>
      </c>
      <c r="CO122" s="37"/>
    </row>
    <row r="123" spans="1:93" x14ac:dyDescent="0.25">
      <c r="A123" s="27"/>
      <c r="B123" s="54" t="s">
        <v>94</v>
      </c>
      <c r="C123" s="17">
        <f t="shared" si="18"/>
        <v>0</v>
      </c>
      <c r="D123" s="17">
        <v>0</v>
      </c>
      <c r="E123" s="18">
        <v>0</v>
      </c>
      <c r="F123" s="17">
        <v>0</v>
      </c>
      <c r="G123" s="18">
        <v>0</v>
      </c>
      <c r="H123" s="17">
        <v>0</v>
      </c>
      <c r="I123" s="18">
        <v>0</v>
      </c>
      <c r="J123" s="17">
        <v>0</v>
      </c>
      <c r="K123" s="18">
        <v>0</v>
      </c>
      <c r="L123" s="17">
        <v>0</v>
      </c>
      <c r="M123" s="18">
        <v>0</v>
      </c>
      <c r="N123" s="17">
        <v>0</v>
      </c>
      <c r="O123" s="18">
        <v>0</v>
      </c>
      <c r="P123" s="17">
        <v>0</v>
      </c>
      <c r="Q123" s="18">
        <v>0</v>
      </c>
      <c r="R123" s="17">
        <v>0</v>
      </c>
      <c r="S123" s="18">
        <v>0</v>
      </c>
      <c r="T123" s="17">
        <v>0</v>
      </c>
      <c r="U123" s="17">
        <f t="shared" si="16"/>
        <v>0</v>
      </c>
      <c r="V123" s="17">
        <f t="shared" si="17"/>
        <v>0</v>
      </c>
      <c r="W123" s="18">
        <f>[1]Лист2!$M265</f>
        <v>0</v>
      </c>
      <c r="X123" s="17">
        <f>[1]Лист2!$M119</f>
        <v>0</v>
      </c>
      <c r="Y123" s="18">
        <f>[1]Лист2!$N265</f>
        <v>0</v>
      </c>
      <c r="Z123" s="17">
        <f>[1]Лист2!$N119</f>
        <v>0</v>
      </c>
      <c r="AA123" s="18">
        <f>[1]Лист2!$O265</f>
        <v>0</v>
      </c>
      <c r="AB123" s="17">
        <f>[1]Лист2!$O119</f>
        <v>0</v>
      </c>
      <c r="AC123" s="18">
        <f>[1]Лист2!$S265</f>
        <v>0</v>
      </c>
      <c r="AD123" s="17">
        <f>[1]Лист2!$S119</f>
        <v>0</v>
      </c>
      <c r="AE123" s="18">
        <f>[1]Лист2!$P265</f>
        <v>0</v>
      </c>
      <c r="AF123" s="17">
        <f>[1]Лист2!$P119</f>
        <v>0</v>
      </c>
      <c r="AG123" s="18">
        <f>[1]Лист2!$Q265</f>
        <v>0</v>
      </c>
      <c r="AH123" s="17">
        <f>[1]Лист2!$Q119</f>
        <v>0</v>
      </c>
      <c r="AI123" s="18">
        <f>[1]Лист2!$R265</f>
        <v>0</v>
      </c>
      <c r="AJ123" s="17">
        <f>[1]Лист2!$R119</f>
        <v>0</v>
      </c>
      <c r="AK123" s="18">
        <f>[1]Лист2!$T265</f>
        <v>0</v>
      </c>
      <c r="AL123" s="17">
        <f>[1]Лист2!$T119</f>
        <v>0</v>
      </c>
      <c r="AM123" s="17">
        <f t="shared" si="19"/>
        <v>0</v>
      </c>
      <c r="AN123" s="17">
        <f t="shared" si="20"/>
        <v>0</v>
      </c>
      <c r="AO123" s="18">
        <f>[1]Лист2!$W265</f>
        <v>0</v>
      </c>
      <c r="AP123" s="17">
        <f>[1]Лист2!$W119</f>
        <v>0</v>
      </c>
      <c r="AQ123" s="18">
        <f>[1]Лист2!$X265</f>
        <v>0</v>
      </c>
      <c r="AR123" s="17">
        <f>[1]Лист2!$X119</f>
        <v>0</v>
      </c>
      <c r="AS123" s="18">
        <f>[1]Лист2!$Y265</f>
        <v>0</v>
      </c>
      <c r="AT123" s="17">
        <f>[1]Лист2!$Y119</f>
        <v>0</v>
      </c>
      <c r="AU123" s="18">
        <f>[1]Лист2!$AC265</f>
        <v>0</v>
      </c>
      <c r="AV123" s="17">
        <f>[1]Лист2!$AC119</f>
        <v>0</v>
      </c>
      <c r="AW123" s="18">
        <f>[1]Лист2!$Z265</f>
        <v>0</v>
      </c>
      <c r="AX123" s="17">
        <f>[1]Лист2!$Z119</f>
        <v>0</v>
      </c>
      <c r="AY123" s="18">
        <f>[1]Лист2!$AA265</f>
        <v>0</v>
      </c>
      <c r="AZ123" s="17">
        <f>[1]Лист2!$AA119</f>
        <v>0</v>
      </c>
      <c r="BA123" s="18">
        <f>[1]Лист2!$AB265</f>
        <v>0</v>
      </c>
      <c r="BB123" s="17">
        <f>[1]Лист2!$AB119</f>
        <v>0</v>
      </c>
      <c r="BC123" s="18">
        <f>[1]Лист2!$AD265</f>
        <v>0</v>
      </c>
      <c r="BD123" s="17">
        <f>[1]Лист2!$AD119</f>
        <v>0</v>
      </c>
      <c r="BE123" s="17">
        <f t="shared" si="21"/>
        <v>0</v>
      </c>
      <c r="BF123" s="17">
        <f t="shared" si="22"/>
        <v>0</v>
      </c>
      <c r="BG123" s="18">
        <f>[1]Лист2!$AG265</f>
        <v>0</v>
      </c>
      <c r="BH123" s="17">
        <f>[1]Лист2!$AG119</f>
        <v>0</v>
      </c>
      <c r="BI123" s="18">
        <f>[1]Лист2!$AH265</f>
        <v>0</v>
      </c>
      <c r="BJ123" s="17">
        <f>[1]Лист2!$AH119</f>
        <v>0</v>
      </c>
      <c r="BK123" s="18">
        <f>[1]Лист2!$AI265</f>
        <v>0</v>
      </c>
      <c r="BL123" s="17">
        <f>[1]Лист2!$AI119</f>
        <v>0</v>
      </c>
      <c r="BM123" s="18">
        <f>[1]Лист2!$AM265</f>
        <v>0</v>
      </c>
      <c r="BN123" s="17">
        <f>[1]Лист2!$AM119</f>
        <v>0</v>
      </c>
      <c r="BO123" s="18">
        <f>[1]Лист2!$AJ265</f>
        <v>0</v>
      </c>
      <c r="BP123" s="17">
        <f>[1]Лист2!$AJ119</f>
        <v>0</v>
      </c>
      <c r="BQ123" s="18">
        <f>[1]Лист2!$AK265</f>
        <v>0</v>
      </c>
      <c r="BR123" s="17">
        <f>[1]Лист2!$AK119</f>
        <v>0</v>
      </c>
      <c r="BS123" s="18">
        <f>[1]Лист2!$AL265</f>
        <v>0</v>
      </c>
      <c r="BT123" s="17">
        <f>[1]Лист2!$AL119</f>
        <v>0</v>
      </c>
      <c r="BU123" s="18">
        <f>[1]Лист2!$AN265</f>
        <v>0</v>
      </c>
      <c r="BV123" s="17">
        <f>[1]Лист2!$AN119</f>
        <v>0</v>
      </c>
      <c r="BW123" s="17">
        <f t="shared" si="23"/>
        <v>0</v>
      </c>
      <c r="BX123" s="17">
        <f t="shared" si="24"/>
        <v>0</v>
      </c>
      <c r="BY123" s="18">
        <f>[1]Лист2!$AQ265</f>
        <v>0</v>
      </c>
      <c r="BZ123" s="17">
        <f>[1]Лист2!$AQ119</f>
        <v>0</v>
      </c>
      <c r="CA123" s="18">
        <f>[1]Лист2!$AR265</f>
        <v>0</v>
      </c>
      <c r="CB123" s="17">
        <f>[1]Лист2!$AR119</f>
        <v>0</v>
      </c>
      <c r="CC123" s="18">
        <f>[1]Лист2!$AS265</f>
        <v>0</v>
      </c>
      <c r="CD123" s="17">
        <f>[1]Лист2!$AS119</f>
        <v>0</v>
      </c>
      <c r="CE123" s="18">
        <f>[1]Лист2!$AW265</f>
        <v>0</v>
      </c>
      <c r="CF123" s="17">
        <f>[1]Лист2!$AW119</f>
        <v>0</v>
      </c>
      <c r="CG123" s="18">
        <f>[1]Лист2!$AT265</f>
        <v>0</v>
      </c>
      <c r="CH123" s="17">
        <f>[1]Лист2!$AT119</f>
        <v>0</v>
      </c>
      <c r="CI123" s="18">
        <f>[1]Лист2!$AU265</f>
        <v>0</v>
      </c>
      <c r="CJ123" s="17">
        <f>[1]Лист2!$AU119</f>
        <v>0</v>
      </c>
      <c r="CK123" s="18">
        <f>[1]Лист2!$AV265</f>
        <v>0</v>
      </c>
      <c r="CL123" s="17">
        <f>[1]Лист2!$AV119</f>
        <v>0</v>
      </c>
      <c r="CM123" s="18">
        <f>[1]Лист2!$AX265</f>
        <v>0</v>
      </c>
      <c r="CN123" s="17">
        <f>[1]Лист2!$AX119</f>
        <v>0</v>
      </c>
      <c r="CO123" s="37"/>
    </row>
    <row r="124" spans="1:93" x14ac:dyDescent="0.25">
      <c r="A124" s="27">
        <f>1+A122</f>
        <v>99</v>
      </c>
      <c r="B124" s="29" t="s">
        <v>95</v>
      </c>
      <c r="C124" s="17">
        <f t="shared" si="18"/>
        <v>116486863.72</v>
      </c>
      <c r="D124" s="17">
        <v>57960866.640000001</v>
      </c>
      <c r="E124" s="18">
        <v>46895</v>
      </c>
      <c r="F124" s="17">
        <v>20855067.870000001</v>
      </c>
      <c r="G124" s="18">
        <v>13152</v>
      </c>
      <c r="H124" s="17">
        <v>5879916.96</v>
      </c>
      <c r="I124" s="18">
        <v>28087</v>
      </c>
      <c r="J124" s="17">
        <v>31225881.809999999</v>
      </c>
      <c r="K124" s="18">
        <v>833</v>
      </c>
      <c r="L124" s="17">
        <v>11473904.279999999</v>
      </c>
      <c r="M124" s="18">
        <v>1944</v>
      </c>
      <c r="N124" s="17">
        <v>34763769.880000003</v>
      </c>
      <c r="O124" s="18">
        <v>0</v>
      </c>
      <c r="P124" s="17">
        <v>0</v>
      </c>
      <c r="Q124" s="18">
        <v>0</v>
      </c>
      <c r="R124" s="17">
        <v>0</v>
      </c>
      <c r="S124" s="18">
        <v>7967</v>
      </c>
      <c r="T124" s="17">
        <v>12288322.92</v>
      </c>
      <c r="U124" s="17">
        <f t="shared" si="16"/>
        <v>31722247.629999999</v>
      </c>
      <c r="V124" s="17">
        <f t="shared" si="17"/>
        <v>16852122.359999999</v>
      </c>
      <c r="W124" s="18">
        <f>[1]Лист2!$M266</f>
        <v>13217</v>
      </c>
      <c r="X124" s="17">
        <f>[1]Лист2!$M120</f>
        <v>7369750.3600000003</v>
      </c>
      <c r="Y124" s="18">
        <f>[1]Лист2!$N266</f>
        <v>3419</v>
      </c>
      <c r="Z124" s="17">
        <f>[1]Лист2!$N120</f>
        <v>1534711.82</v>
      </c>
      <c r="AA124" s="18">
        <f>[1]Лист2!$O266</f>
        <v>7186</v>
      </c>
      <c r="AB124" s="17">
        <f>[1]Лист2!$O120</f>
        <v>7947660.1799999997</v>
      </c>
      <c r="AC124" s="18">
        <f>[1]Лист2!$S266</f>
        <v>241</v>
      </c>
      <c r="AD124" s="17">
        <f>[1]Лист2!$S120</f>
        <v>3446552.47</v>
      </c>
      <c r="AE124" s="18">
        <f>[1]Лист2!$P266</f>
        <v>558</v>
      </c>
      <c r="AF124" s="17">
        <f>[1]Лист2!$P120</f>
        <v>8301424.04</v>
      </c>
      <c r="AG124" s="18">
        <f>[1]Лист2!$Q266</f>
        <v>0</v>
      </c>
      <c r="AH124" s="17">
        <f>[1]Лист2!$Q120</f>
        <v>0</v>
      </c>
      <c r="AI124" s="18">
        <f>[1]Лист2!$R266</f>
        <v>0</v>
      </c>
      <c r="AJ124" s="17">
        <f>[1]Лист2!$R120</f>
        <v>0</v>
      </c>
      <c r="AK124" s="18">
        <f>[1]Лист2!$T266</f>
        <v>2000</v>
      </c>
      <c r="AL124" s="17">
        <f>[1]Лист2!$T120</f>
        <v>3122148.76</v>
      </c>
      <c r="AM124" s="17">
        <f t="shared" si="19"/>
        <v>24255788.949999999</v>
      </c>
      <c r="AN124" s="17">
        <f t="shared" si="20"/>
        <v>9303790.3000000007</v>
      </c>
      <c r="AO124" s="18">
        <f>[1]Лист2!$W266</f>
        <v>7178</v>
      </c>
      <c r="AP124" s="17">
        <f>[1]Лист2!$W120</f>
        <v>3567628.66</v>
      </c>
      <c r="AQ124" s="18">
        <f>[1]Лист2!$X266</f>
        <v>1668</v>
      </c>
      <c r="AR124" s="17">
        <f>[1]Лист2!$X120</f>
        <v>761817.73</v>
      </c>
      <c r="AS124" s="18">
        <f>[1]Лист2!$Y266</f>
        <v>1660</v>
      </c>
      <c r="AT124" s="17">
        <f>[1]Лист2!$Y120</f>
        <v>4974343.91</v>
      </c>
      <c r="AU124" s="18">
        <f>[1]Лист2!$AC266</f>
        <v>243</v>
      </c>
      <c r="AV124" s="17">
        <f>[1]Лист2!$AC120</f>
        <v>3325366.81</v>
      </c>
      <c r="AW124" s="18">
        <f>[1]Лист2!$Z266</f>
        <v>382</v>
      </c>
      <c r="AX124" s="17">
        <f>[1]Лист2!$Z120</f>
        <v>8820540</v>
      </c>
      <c r="AY124" s="18">
        <f>[1]Лист2!$AA266</f>
        <v>0</v>
      </c>
      <c r="AZ124" s="17">
        <f>[1]Лист2!$AA120</f>
        <v>0</v>
      </c>
      <c r="BA124" s="18">
        <f>[1]Лист2!$AB266</f>
        <v>0</v>
      </c>
      <c r="BB124" s="17">
        <f>[1]Лист2!$AB120</f>
        <v>0</v>
      </c>
      <c r="BC124" s="18">
        <f>[1]Лист2!$AD266</f>
        <v>1970</v>
      </c>
      <c r="BD124" s="17">
        <f>[1]Лист2!$AD120</f>
        <v>2806091.84</v>
      </c>
      <c r="BE124" s="17">
        <f t="shared" si="21"/>
        <v>29648785.539999999</v>
      </c>
      <c r="BF124" s="17">
        <f t="shared" si="22"/>
        <v>15400893.609999999</v>
      </c>
      <c r="BG124" s="18">
        <f>[1]Лист2!$AG266</f>
        <v>12640</v>
      </c>
      <c r="BH124" s="17">
        <f>[1]Лист2!$AG120</f>
        <v>4548315.4800000004</v>
      </c>
      <c r="BI124" s="18">
        <f>[1]Лист2!$AH266</f>
        <v>3975</v>
      </c>
      <c r="BJ124" s="17">
        <f>[1]Лист2!$AH120</f>
        <v>1763299.68</v>
      </c>
      <c r="BK124" s="18">
        <f>[1]Лист2!$AI266</f>
        <v>9511</v>
      </c>
      <c r="BL124" s="17">
        <f>[1]Лист2!$AI120</f>
        <v>9089278.4499999993</v>
      </c>
      <c r="BM124" s="18">
        <f>[1]Лист2!$AM266</f>
        <v>177</v>
      </c>
      <c r="BN124" s="17">
        <f>[1]Лист2!$AM120</f>
        <v>2394577.34</v>
      </c>
      <c r="BO124" s="18">
        <f>[1]Лист2!$AJ266</f>
        <v>496</v>
      </c>
      <c r="BP124" s="17">
        <f>[1]Лист2!$AJ120</f>
        <v>8673273.4299999997</v>
      </c>
      <c r="BQ124" s="18">
        <f>[1]Лист2!$AK266</f>
        <v>0</v>
      </c>
      <c r="BR124" s="17">
        <f>[1]Лист2!$AK120</f>
        <v>0</v>
      </c>
      <c r="BS124" s="18">
        <f>[1]Лист2!$AL266</f>
        <v>0</v>
      </c>
      <c r="BT124" s="17">
        <f>[1]Лист2!$AL120</f>
        <v>0</v>
      </c>
      <c r="BU124" s="18">
        <f>[1]Лист2!$AN266</f>
        <v>1998</v>
      </c>
      <c r="BV124" s="17">
        <f>[1]Лист2!$AN120</f>
        <v>3180041.16</v>
      </c>
      <c r="BW124" s="17">
        <f t="shared" si="23"/>
        <v>30860041.600000001</v>
      </c>
      <c r="BX124" s="17">
        <f t="shared" si="24"/>
        <v>16404060.369999999</v>
      </c>
      <c r="BY124" s="18">
        <f>[1]Лист2!$AQ266</f>
        <v>13860</v>
      </c>
      <c r="BZ124" s="17">
        <f>[1]Лист2!$AQ120</f>
        <v>5369373.3700000001</v>
      </c>
      <c r="CA124" s="18">
        <f>[1]Лист2!$AR266</f>
        <v>4090</v>
      </c>
      <c r="CB124" s="17">
        <f>[1]Лист2!$AR120</f>
        <v>1820087.73</v>
      </c>
      <c r="CC124" s="18">
        <f>[1]Лист2!$AS266</f>
        <v>9730</v>
      </c>
      <c r="CD124" s="17">
        <f>[1]Лист2!$AS120</f>
        <v>9214599.2699999996</v>
      </c>
      <c r="CE124" s="18">
        <f>[1]Лист2!$AW266</f>
        <v>172</v>
      </c>
      <c r="CF124" s="17">
        <f>[1]Лист2!$AW120</f>
        <v>2307407.66</v>
      </c>
      <c r="CG124" s="18">
        <f>[1]Лист2!$AT266</f>
        <v>508</v>
      </c>
      <c r="CH124" s="17">
        <f>[1]Лист2!$AT120</f>
        <v>8968532.4100000001</v>
      </c>
      <c r="CI124" s="18">
        <f>[1]Лист2!$AU266</f>
        <v>0</v>
      </c>
      <c r="CJ124" s="17">
        <f>[1]Лист2!$AU120</f>
        <v>0</v>
      </c>
      <c r="CK124" s="18">
        <f>[1]Лист2!$AV266</f>
        <v>0</v>
      </c>
      <c r="CL124" s="17">
        <f>[1]Лист2!$AV120</f>
        <v>0</v>
      </c>
      <c r="CM124" s="18">
        <f>[1]Лист2!$AX266</f>
        <v>1999</v>
      </c>
      <c r="CN124" s="17">
        <f>[1]Лист2!$AX120</f>
        <v>3180041.16</v>
      </c>
      <c r="CO124" s="37"/>
    </row>
    <row r="125" spans="1:93" x14ac:dyDescent="0.25">
      <c r="A125" s="27"/>
      <c r="B125" s="54" t="s">
        <v>96</v>
      </c>
      <c r="C125" s="17">
        <f t="shared" si="18"/>
        <v>0</v>
      </c>
      <c r="D125" s="17">
        <v>0</v>
      </c>
      <c r="E125" s="18">
        <v>0</v>
      </c>
      <c r="F125" s="17">
        <v>0</v>
      </c>
      <c r="G125" s="18">
        <v>0</v>
      </c>
      <c r="H125" s="17">
        <v>0</v>
      </c>
      <c r="I125" s="18">
        <v>0</v>
      </c>
      <c r="J125" s="17">
        <v>0</v>
      </c>
      <c r="K125" s="18">
        <v>0</v>
      </c>
      <c r="L125" s="17">
        <v>0</v>
      </c>
      <c r="M125" s="18">
        <v>0</v>
      </c>
      <c r="N125" s="17">
        <v>0</v>
      </c>
      <c r="O125" s="18">
        <v>0</v>
      </c>
      <c r="P125" s="17">
        <v>0</v>
      </c>
      <c r="Q125" s="18">
        <v>0</v>
      </c>
      <c r="R125" s="17">
        <v>0</v>
      </c>
      <c r="S125" s="18">
        <v>0</v>
      </c>
      <c r="T125" s="17">
        <v>0</v>
      </c>
      <c r="U125" s="17">
        <f t="shared" si="16"/>
        <v>0</v>
      </c>
      <c r="V125" s="17">
        <f t="shared" si="17"/>
        <v>0</v>
      </c>
      <c r="W125" s="18">
        <f>[1]Лист2!$M267</f>
        <v>0</v>
      </c>
      <c r="X125" s="17">
        <f>[1]Лист2!$M121</f>
        <v>0</v>
      </c>
      <c r="Y125" s="18">
        <f>[1]Лист2!$N267</f>
        <v>0</v>
      </c>
      <c r="Z125" s="17">
        <f>[1]Лист2!$N121</f>
        <v>0</v>
      </c>
      <c r="AA125" s="18">
        <f>[1]Лист2!$O267</f>
        <v>0</v>
      </c>
      <c r="AB125" s="17">
        <f>[1]Лист2!$O121</f>
        <v>0</v>
      </c>
      <c r="AC125" s="18">
        <f>[1]Лист2!$S267</f>
        <v>0</v>
      </c>
      <c r="AD125" s="17">
        <f>[1]Лист2!$S121</f>
        <v>0</v>
      </c>
      <c r="AE125" s="18">
        <f>[1]Лист2!$P267</f>
        <v>0</v>
      </c>
      <c r="AF125" s="17">
        <f>[1]Лист2!$P121</f>
        <v>0</v>
      </c>
      <c r="AG125" s="18">
        <f>[1]Лист2!$Q267</f>
        <v>0</v>
      </c>
      <c r="AH125" s="17">
        <f>[1]Лист2!$Q121</f>
        <v>0</v>
      </c>
      <c r="AI125" s="18">
        <f>[1]Лист2!$R267</f>
        <v>0</v>
      </c>
      <c r="AJ125" s="17">
        <f>[1]Лист2!$R121</f>
        <v>0</v>
      </c>
      <c r="AK125" s="18">
        <f>[1]Лист2!$T267</f>
        <v>0</v>
      </c>
      <c r="AL125" s="17">
        <f>[1]Лист2!$T121</f>
        <v>0</v>
      </c>
      <c r="AM125" s="17">
        <f t="shared" si="19"/>
        <v>0</v>
      </c>
      <c r="AN125" s="17">
        <f t="shared" si="20"/>
        <v>0</v>
      </c>
      <c r="AO125" s="18">
        <f>[1]Лист2!$W267</f>
        <v>0</v>
      </c>
      <c r="AP125" s="17">
        <f>[1]Лист2!$W121</f>
        <v>0</v>
      </c>
      <c r="AQ125" s="18">
        <f>[1]Лист2!$X267</f>
        <v>0</v>
      </c>
      <c r="AR125" s="17">
        <f>[1]Лист2!$X121</f>
        <v>0</v>
      </c>
      <c r="AS125" s="18">
        <f>[1]Лист2!$Y267</f>
        <v>0</v>
      </c>
      <c r="AT125" s="17">
        <f>[1]Лист2!$Y121</f>
        <v>0</v>
      </c>
      <c r="AU125" s="18">
        <f>[1]Лист2!$AC267</f>
        <v>0</v>
      </c>
      <c r="AV125" s="17">
        <f>[1]Лист2!$AC121</f>
        <v>0</v>
      </c>
      <c r="AW125" s="18">
        <f>[1]Лист2!$Z267</f>
        <v>0</v>
      </c>
      <c r="AX125" s="17">
        <f>[1]Лист2!$Z121</f>
        <v>0</v>
      </c>
      <c r="AY125" s="18">
        <f>[1]Лист2!$AA267</f>
        <v>0</v>
      </c>
      <c r="AZ125" s="17">
        <f>[1]Лист2!$AA121</f>
        <v>0</v>
      </c>
      <c r="BA125" s="18">
        <f>[1]Лист2!$AB267</f>
        <v>0</v>
      </c>
      <c r="BB125" s="17">
        <f>[1]Лист2!$AB121</f>
        <v>0</v>
      </c>
      <c r="BC125" s="18">
        <f>[1]Лист2!$AD267</f>
        <v>0</v>
      </c>
      <c r="BD125" s="17">
        <f>[1]Лист2!$AD121</f>
        <v>0</v>
      </c>
      <c r="BE125" s="17">
        <f t="shared" si="21"/>
        <v>0</v>
      </c>
      <c r="BF125" s="17">
        <f t="shared" si="22"/>
        <v>0</v>
      </c>
      <c r="BG125" s="18">
        <f>[1]Лист2!$AG267</f>
        <v>0</v>
      </c>
      <c r="BH125" s="17">
        <f>[1]Лист2!$AG121</f>
        <v>0</v>
      </c>
      <c r="BI125" s="18">
        <f>[1]Лист2!$AH267</f>
        <v>0</v>
      </c>
      <c r="BJ125" s="17">
        <f>[1]Лист2!$AH121</f>
        <v>0</v>
      </c>
      <c r="BK125" s="18">
        <f>[1]Лист2!$AI267</f>
        <v>0</v>
      </c>
      <c r="BL125" s="17">
        <f>[1]Лист2!$AI121</f>
        <v>0</v>
      </c>
      <c r="BM125" s="18">
        <f>[1]Лист2!$AM267</f>
        <v>0</v>
      </c>
      <c r="BN125" s="17">
        <f>[1]Лист2!$AM121</f>
        <v>0</v>
      </c>
      <c r="BO125" s="18">
        <f>[1]Лист2!$AJ267</f>
        <v>0</v>
      </c>
      <c r="BP125" s="17">
        <f>[1]Лист2!$AJ121</f>
        <v>0</v>
      </c>
      <c r="BQ125" s="18">
        <f>[1]Лист2!$AK267</f>
        <v>0</v>
      </c>
      <c r="BR125" s="17">
        <f>[1]Лист2!$AK121</f>
        <v>0</v>
      </c>
      <c r="BS125" s="18">
        <f>[1]Лист2!$AL267</f>
        <v>0</v>
      </c>
      <c r="BT125" s="17">
        <f>[1]Лист2!$AL121</f>
        <v>0</v>
      </c>
      <c r="BU125" s="18">
        <f>[1]Лист2!$AN267</f>
        <v>0</v>
      </c>
      <c r="BV125" s="17">
        <f>[1]Лист2!$AN121</f>
        <v>0</v>
      </c>
      <c r="BW125" s="17">
        <f t="shared" si="23"/>
        <v>0</v>
      </c>
      <c r="BX125" s="17">
        <f t="shared" si="24"/>
        <v>0</v>
      </c>
      <c r="BY125" s="18">
        <f>[1]Лист2!$AQ267</f>
        <v>0</v>
      </c>
      <c r="BZ125" s="17">
        <f>[1]Лист2!$AQ121</f>
        <v>0</v>
      </c>
      <c r="CA125" s="18">
        <f>[1]Лист2!$AR267</f>
        <v>0</v>
      </c>
      <c r="CB125" s="17">
        <f>[1]Лист2!$AR121</f>
        <v>0</v>
      </c>
      <c r="CC125" s="18">
        <f>[1]Лист2!$AS267</f>
        <v>0</v>
      </c>
      <c r="CD125" s="17">
        <f>[1]Лист2!$AS121</f>
        <v>0</v>
      </c>
      <c r="CE125" s="18">
        <f>[1]Лист2!$AW267</f>
        <v>0</v>
      </c>
      <c r="CF125" s="17">
        <f>[1]Лист2!$AW121</f>
        <v>0</v>
      </c>
      <c r="CG125" s="18">
        <f>[1]Лист2!$AT267</f>
        <v>0</v>
      </c>
      <c r="CH125" s="17">
        <f>[1]Лист2!$AT121</f>
        <v>0</v>
      </c>
      <c r="CI125" s="18">
        <f>[1]Лист2!$AU267</f>
        <v>0</v>
      </c>
      <c r="CJ125" s="17">
        <f>[1]Лист2!$AU121</f>
        <v>0</v>
      </c>
      <c r="CK125" s="18">
        <f>[1]Лист2!$AV267</f>
        <v>0</v>
      </c>
      <c r="CL125" s="17">
        <f>[1]Лист2!$AV121</f>
        <v>0</v>
      </c>
      <c r="CM125" s="18">
        <f>[1]Лист2!$AX267</f>
        <v>0</v>
      </c>
      <c r="CN125" s="17">
        <f>[1]Лист2!$AX121</f>
        <v>0</v>
      </c>
      <c r="CO125" s="37"/>
    </row>
    <row r="126" spans="1:93" ht="30" x14ac:dyDescent="0.25">
      <c r="A126" s="27">
        <f>A124+1</f>
        <v>100</v>
      </c>
      <c r="B126" s="29" t="s">
        <v>97</v>
      </c>
      <c r="C126" s="17">
        <f t="shared" si="18"/>
        <v>27801335.120000001</v>
      </c>
      <c r="D126" s="17">
        <v>14877147.59</v>
      </c>
      <c r="E126" s="18">
        <v>10982</v>
      </c>
      <c r="F126" s="17">
        <v>2932370.79</v>
      </c>
      <c r="G126" s="18">
        <v>4215</v>
      </c>
      <c r="H126" s="17">
        <v>2224607.14</v>
      </c>
      <c r="I126" s="18">
        <v>10412</v>
      </c>
      <c r="J126" s="17">
        <v>9720169.6600000001</v>
      </c>
      <c r="K126" s="18">
        <v>232</v>
      </c>
      <c r="L126" s="17">
        <v>2178870.6</v>
      </c>
      <c r="M126" s="18">
        <v>367</v>
      </c>
      <c r="N126" s="17">
        <v>7537114.9000000004</v>
      </c>
      <c r="O126" s="18">
        <v>0</v>
      </c>
      <c r="P126" s="17">
        <v>0</v>
      </c>
      <c r="Q126" s="18">
        <v>0</v>
      </c>
      <c r="R126" s="17">
        <v>0</v>
      </c>
      <c r="S126" s="18">
        <v>2171</v>
      </c>
      <c r="T126" s="17">
        <v>3208202.03</v>
      </c>
      <c r="U126" s="17">
        <f t="shared" si="16"/>
        <v>5959338.9199999999</v>
      </c>
      <c r="V126" s="17">
        <f t="shared" si="17"/>
        <v>3118740.58</v>
      </c>
      <c r="W126" s="18">
        <f>[1]Лист2!$M268</f>
        <v>598</v>
      </c>
      <c r="X126" s="17">
        <f>[1]Лист2!$M122</f>
        <v>656771.18999999994</v>
      </c>
      <c r="Y126" s="18">
        <f>[1]Лист2!$N268</f>
        <v>1054</v>
      </c>
      <c r="Z126" s="17">
        <f>[1]Лист2!$N122</f>
        <v>523711.4</v>
      </c>
      <c r="AA126" s="18">
        <f>[1]Лист2!$O268</f>
        <v>2603</v>
      </c>
      <c r="AB126" s="17">
        <f>[1]Лист2!$O122</f>
        <v>1938257.99</v>
      </c>
      <c r="AC126" s="18">
        <f>[1]Лист2!$S268</f>
        <v>58</v>
      </c>
      <c r="AD126" s="17">
        <f>[1]Лист2!$S122</f>
        <v>533425.77</v>
      </c>
      <c r="AE126" s="18">
        <f>[1]Лист2!$P268</f>
        <v>94</v>
      </c>
      <c r="AF126" s="17">
        <f>[1]Лист2!$P122</f>
        <v>1525334.97</v>
      </c>
      <c r="AG126" s="18">
        <f>[1]Лист2!$Q268</f>
        <v>0</v>
      </c>
      <c r="AH126" s="17">
        <f>[1]Лист2!$Q122</f>
        <v>0</v>
      </c>
      <c r="AI126" s="18">
        <f>[1]Лист2!$R268</f>
        <v>0</v>
      </c>
      <c r="AJ126" s="17">
        <f>[1]Лист2!$R122</f>
        <v>0</v>
      </c>
      <c r="AK126" s="18">
        <f>[1]Лист2!$T268</f>
        <v>543</v>
      </c>
      <c r="AL126" s="17">
        <f>[1]Лист2!$T122</f>
        <v>781837.6</v>
      </c>
      <c r="AM126" s="17">
        <f t="shared" si="19"/>
        <v>6897332.46</v>
      </c>
      <c r="AN126" s="17">
        <f t="shared" si="20"/>
        <v>3789103.26</v>
      </c>
      <c r="AO126" s="18">
        <f>[1]Лист2!$W268</f>
        <v>1427</v>
      </c>
      <c r="AP126" s="17">
        <f>[1]Лист2!$W122</f>
        <v>375474.59</v>
      </c>
      <c r="AQ126" s="18">
        <f>[1]Лист2!$X268</f>
        <v>1104</v>
      </c>
      <c r="AR126" s="17">
        <f>[1]Лист2!$X122</f>
        <v>661793.11</v>
      </c>
      <c r="AS126" s="18">
        <f>[1]Лист2!$Y268</f>
        <v>2687</v>
      </c>
      <c r="AT126" s="17">
        <f>[1]Лист2!$Y122</f>
        <v>2751835.56</v>
      </c>
      <c r="AU126" s="18">
        <f>[1]Лист2!$AC268</f>
        <v>50</v>
      </c>
      <c r="AV126" s="17">
        <f>[1]Лист2!$AC122</f>
        <v>470892.45</v>
      </c>
      <c r="AW126" s="18">
        <f>[1]Лист2!$Z268</f>
        <v>65</v>
      </c>
      <c r="AX126" s="17">
        <f>[1]Лист2!$Z122</f>
        <v>1902507.52</v>
      </c>
      <c r="AY126" s="18">
        <f>[1]Лист2!$AA268</f>
        <v>0</v>
      </c>
      <c r="AZ126" s="17">
        <f>[1]Лист2!$AA122</f>
        <v>0</v>
      </c>
      <c r="BA126" s="18">
        <f>[1]Лист2!$AB268</f>
        <v>0</v>
      </c>
      <c r="BB126" s="17">
        <f>[1]Лист2!$AB122</f>
        <v>0</v>
      </c>
      <c r="BC126" s="18">
        <f>[1]Лист2!$AD268</f>
        <v>107</v>
      </c>
      <c r="BD126" s="17">
        <f>[1]Лист2!$AD122</f>
        <v>734829.23</v>
      </c>
      <c r="BE126" s="17">
        <f t="shared" si="21"/>
        <v>7481000.9000000004</v>
      </c>
      <c r="BF126" s="17">
        <f t="shared" si="22"/>
        <v>3993320.91</v>
      </c>
      <c r="BG126" s="18">
        <f>[1]Лист2!$AG268</f>
        <v>4478</v>
      </c>
      <c r="BH126" s="17">
        <f>[1]Лист2!$AG122</f>
        <v>1016231.54</v>
      </c>
      <c r="BI126" s="18">
        <f>[1]Лист2!$AH268</f>
        <v>1029</v>
      </c>
      <c r="BJ126" s="17">
        <f>[1]Лист2!$AH122</f>
        <v>519551.32</v>
      </c>
      <c r="BK126" s="18">
        <f>[1]Лист2!$AI268</f>
        <v>2561</v>
      </c>
      <c r="BL126" s="17">
        <f>[1]Лист2!$AI122</f>
        <v>2457538.0499999998</v>
      </c>
      <c r="BM126" s="18">
        <f>[1]Лист2!$AM268</f>
        <v>63</v>
      </c>
      <c r="BN126" s="17">
        <f>[1]Лист2!$AM122</f>
        <v>587276.18999999994</v>
      </c>
      <c r="BO126" s="18">
        <f>[1]Лист2!$AJ268</f>
        <v>103</v>
      </c>
      <c r="BP126" s="17">
        <f>[1]Лист2!$AJ122</f>
        <v>2054636.2</v>
      </c>
      <c r="BQ126" s="18">
        <f>[1]Лист2!$AK268</f>
        <v>0</v>
      </c>
      <c r="BR126" s="17">
        <f>[1]Лист2!$AK122</f>
        <v>0</v>
      </c>
      <c r="BS126" s="18">
        <f>[1]Лист2!$AL268</f>
        <v>0</v>
      </c>
      <c r="BT126" s="17">
        <f>[1]Лист2!$AL122</f>
        <v>0</v>
      </c>
      <c r="BU126" s="18">
        <f>[1]Лист2!$AN268</f>
        <v>761</v>
      </c>
      <c r="BV126" s="17">
        <f>[1]Лист2!$AN122</f>
        <v>845767.6</v>
      </c>
      <c r="BW126" s="17">
        <f t="shared" si="23"/>
        <v>7463662.8399999999</v>
      </c>
      <c r="BX126" s="17">
        <f t="shared" si="24"/>
        <v>3975982.84</v>
      </c>
      <c r="BY126" s="18">
        <f>[1]Лист2!$AQ268</f>
        <v>4479</v>
      </c>
      <c r="BZ126" s="17">
        <f>[1]Лист2!$AQ122</f>
        <v>883893.47</v>
      </c>
      <c r="CA126" s="18">
        <f>[1]Лист2!$AR268</f>
        <v>1028</v>
      </c>
      <c r="CB126" s="17">
        <f>[1]Лист2!$AR122</f>
        <v>519551.31</v>
      </c>
      <c r="CC126" s="18">
        <f>[1]Лист2!$AS268</f>
        <v>2561</v>
      </c>
      <c r="CD126" s="17">
        <f>[1]Лист2!$AS122</f>
        <v>2572538.06</v>
      </c>
      <c r="CE126" s="18">
        <f>[1]Лист2!$AW268</f>
        <v>61</v>
      </c>
      <c r="CF126" s="17">
        <f>[1]Лист2!$AW122</f>
        <v>587276.18999999994</v>
      </c>
      <c r="CG126" s="18">
        <f>[1]Лист2!$AT268</f>
        <v>105</v>
      </c>
      <c r="CH126" s="17">
        <f>[1]Лист2!$AT122</f>
        <v>2054636.21</v>
      </c>
      <c r="CI126" s="18">
        <f>[1]Лист2!$AU268</f>
        <v>0</v>
      </c>
      <c r="CJ126" s="17">
        <f>[1]Лист2!$AU122</f>
        <v>0</v>
      </c>
      <c r="CK126" s="18">
        <f>[1]Лист2!$AV268</f>
        <v>0</v>
      </c>
      <c r="CL126" s="17">
        <f>[1]Лист2!$AV122</f>
        <v>0</v>
      </c>
      <c r="CM126" s="18">
        <f>[1]Лист2!$AX268</f>
        <v>760</v>
      </c>
      <c r="CN126" s="17">
        <f>[1]Лист2!$AX122</f>
        <v>845767.6</v>
      </c>
      <c r="CO126" s="37"/>
    </row>
    <row r="127" spans="1:93" x14ac:dyDescent="0.25">
      <c r="A127" s="27"/>
      <c r="B127" s="54" t="s">
        <v>99</v>
      </c>
      <c r="C127" s="17">
        <f t="shared" si="18"/>
        <v>0</v>
      </c>
      <c r="D127" s="17">
        <v>0</v>
      </c>
      <c r="E127" s="18">
        <v>0</v>
      </c>
      <c r="F127" s="17">
        <v>0</v>
      </c>
      <c r="G127" s="18">
        <v>0</v>
      </c>
      <c r="H127" s="17">
        <v>0</v>
      </c>
      <c r="I127" s="18">
        <v>0</v>
      </c>
      <c r="J127" s="17">
        <v>0</v>
      </c>
      <c r="K127" s="18">
        <v>0</v>
      </c>
      <c r="L127" s="17">
        <v>0</v>
      </c>
      <c r="M127" s="18">
        <v>0</v>
      </c>
      <c r="N127" s="17">
        <v>0</v>
      </c>
      <c r="O127" s="18">
        <v>0</v>
      </c>
      <c r="P127" s="17">
        <v>0</v>
      </c>
      <c r="Q127" s="18">
        <v>0</v>
      </c>
      <c r="R127" s="17">
        <v>0</v>
      </c>
      <c r="S127" s="18">
        <v>0</v>
      </c>
      <c r="T127" s="17">
        <v>0</v>
      </c>
      <c r="U127" s="17">
        <f t="shared" si="16"/>
        <v>0</v>
      </c>
      <c r="V127" s="17">
        <f t="shared" si="17"/>
        <v>0</v>
      </c>
      <c r="W127" s="18">
        <f>[1]Лист2!$M269</f>
        <v>0</v>
      </c>
      <c r="X127" s="17">
        <f>[1]Лист2!$M123</f>
        <v>0</v>
      </c>
      <c r="Y127" s="18">
        <f>[1]Лист2!$N269</f>
        <v>0</v>
      </c>
      <c r="Z127" s="17">
        <f>[1]Лист2!$N123</f>
        <v>0</v>
      </c>
      <c r="AA127" s="18">
        <f>[1]Лист2!$O269</f>
        <v>0</v>
      </c>
      <c r="AB127" s="17">
        <f>[1]Лист2!$O123</f>
        <v>0</v>
      </c>
      <c r="AC127" s="18">
        <f>[1]Лист2!$S269</f>
        <v>0</v>
      </c>
      <c r="AD127" s="17">
        <f>[1]Лист2!$S123</f>
        <v>0</v>
      </c>
      <c r="AE127" s="18">
        <f>[1]Лист2!$P269</f>
        <v>0</v>
      </c>
      <c r="AF127" s="17">
        <f>[1]Лист2!$P123</f>
        <v>0</v>
      </c>
      <c r="AG127" s="18">
        <f>[1]Лист2!$Q269</f>
        <v>0</v>
      </c>
      <c r="AH127" s="17">
        <f>[1]Лист2!$Q123</f>
        <v>0</v>
      </c>
      <c r="AI127" s="18">
        <f>[1]Лист2!$R269</f>
        <v>0</v>
      </c>
      <c r="AJ127" s="17">
        <f>[1]Лист2!$R123</f>
        <v>0</v>
      </c>
      <c r="AK127" s="18">
        <f>[1]Лист2!$T269</f>
        <v>0</v>
      </c>
      <c r="AL127" s="17">
        <f>[1]Лист2!$T123</f>
        <v>0</v>
      </c>
      <c r="AM127" s="17">
        <f t="shared" si="19"/>
        <v>0</v>
      </c>
      <c r="AN127" s="17">
        <f t="shared" si="20"/>
        <v>0</v>
      </c>
      <c r="AO127" s="18">
        <f>[1]Лист2!$W269</f>
        <v>0</v>
      </c>
      <c r="AP127" s="17">
        <f>[1]Лист2!$W123</f>
        <v>0</v>
      </c>
      <c r="AQ127" s="18">
        <f>[1]Лист2!$X269</f>
        <v>0</v>
      </c>
      <c r="AR127" s="17">
        <f>[1]Лист2!$X123</f>
        <v>0</v>
      </c>
      <c r="AS127" s="18">
        <f>[1]Лист2!$Y269</f>
        <v>0</v>
      </c>
      <c r="AT127" s="17">
        <f>[1]Лист2!$Y123</f>
        <v>0</v>
      </c>
      <c r="AU127" s="18">
        <f>[1]Лист2!$AC269</f>
        <v>0</v>
      </c>
      <c r="AV127" s="17">
        <f>[1]Лист2!$AC123</f>
        <v>0</v>
      </c>
      <c r="AW127" s="18">
        <f>[1]Лист2!$Z269</f>
        <v>0</v>
      </c>
      <c r="AX127" s="17">
        <f>[1]Лист2!$Z123</f>
        <v>0</v>
      </c>
      <c r="AY127" s="18">
        <f>[1]Лист2!$AA269</f>
        <v>0</v>
      </c>
      <c r="AZ127" s="17">
        <f>[1]Лист2!$AA123</f>
        <v>0</v>
      </c>
      <c r="BA127" s="18">
        <f>[1]Лист2!$AB269</f>
        <v>0</v>
      </c>
      <c r="BB127" s="17">
        <f>[1]Лист2!$AB123</f>
        <v>0</v>
      </c>
      <c r="BC127" s="18">
        <f>[1]Лист2!$AD269</f>
        <v>0</v>
      </c>
      <c r="BD127" s="17">
        <f>[1]Лист2!$AD123</f>
        <v>0</v>
      </c>
      <c r="BE127" s="17">
        <f t="shared" si="21"/>
        <v>0</v>
      </c>
      <c r="BF127" s="17">
        <f t="shared" si="22"/>
        <v>0</v>
      </c>
      <c r="BG127" s="18">
        <f>[1]Лист2!$AG269</f>
        <v>0</v>
      </c>
      <c r="BH127" s="17">
        <f>[1]Лист2!$AG123</f>
        <v>0</v>
      </c>
      <c r="BI127" s="18">
        <f>[1]Лист2!$AH269</f>
        <v>0</v>
      </c>
      <c r="BJ127" s="17">
        <f>[1]Лист2!$AH123</f>
        <v>0</v>
      </c>
      <c r="BK127" s="18">
        <f>[1]Лист2!$AI269</f>
        <v>0</v>
      </c>
      <c r="BL127" s="17">
        <f>[1]Лист2!$AI123</f>
        <v>0</v>
      </c>
      <c r="BM127" s="18">
        <f>[1]Лист2!$AM269</f>
        <v>0</v>
      </c>
      <c r="BN127" s="17">
        <f>[1]Лист2!$AM123</f>
        <v>0</v>
      </c>
      <c r="BO127" s="18">
        <f>[1]Лист2!$AJ269</f>
        <v>0</v>
      </c>
      <c r="BP127" s="17">
        <f>[1]Лист2!$AJ123</f>
        <v>0</v>
      </c>
      <c r="BQ127" s="18">
        <f>[1]Лист2!$AK269</f>
        <v>0</v>
      </c>
      <c r="BR127" s="17">
        <f>[1]Лист2!$AK123</f>
        <v>0</v>
      </c>
      <c r="BS127" s="18">
        <f>[1]Лист2!$AL269</f>
        <v>0</v>
      </c>
      <c r="BT127" s="17">
        <f>[1]Лист2!$AL123</f>
        <v>0</v>
      </c>
      <c r="BU127" s="18">
        <f>[1]Лист2!$AN269</f>
        <v>0</v>
      </c>
      <c r="BV127" s="17">
        <f>[1]Лист2!$AN123</f>
        <v>0</v>
      </c>
      <c r="BW127" s="17">
        <f t="shared" si="23"/>
        <v>0</v>
      </c>
      <c r="BX127" s="17">
        <f t="shared" si="24"/>
        <v>0</v>
      </c>
      <c r="BY127" s="18">
        <f>[1]Лист2!$AQ269</f>
        <v>0</v>
      </c>
      <c r="BZ127" s="17">
        <f>[1]Лист2!$AQ123</f>
        <v>0</v>
      </c>
      <c r="CA127" s="18">
        <f>[1]Лист2!$AR269</f>
        <v>0</v>
      </c>
      <c r="CB127" s="17">
        <f>[1]Лист2!$AR123</f>
        <v>0</v>
      </c>
      <c r="CC127" s="18">
        <f>[1]Лист2!$AS269</f>
        <v>0</v>
      </c>
      <c r="CD127" s="17">
        <f>[1]Лист2!$AS123</f>
        <v>0</v>
      </c>
      <c r="CE127" s="18">
        <f>[1]Лист2!$AW269</f>
        <v>0</v>
      </c>
      <c r="CF127" s="17">
        <f>[1]Лист2!$AW123</f>
        <v>0</v>
      </c>
      <c r="CG127" s="18">
        <f>[1]Лист2!$AT269</f>
        <v>0</v>
      </c>
      <c r="CH127" s="17">
        <f>[1]Лист2!$AT123</f>
        <v>0</v>
      </c>
      <c r="CI127" s="18">
        <f>[1]Лист2!$AU269</f>
        <v>0</v>
      </c>
      <c r="CJ127" s="17">
        <f>[1]Лист2!$AU123</f>
        <v>0</v>
      </c>
      <c r="CK127" s="18">
        <f>[1]Лист2!$AV269</f>
        <v>0</v>
      </c>
      <c r="CL127" s="17">
        <f>[1]Лист2!$AV123</f>
        <v>0</v>
      </c>
      <c r="CM127" s="18">
        <f>[1]Лист2!$AX269</f>
        <v>0</v>
      </c>
      <c r="CN127" s="17">
        <f>[1]Лист2!$AX123</f>
        <v>0</v>
      </c>
      <c r="CO127" s="37"/>
    </row>
    <row r="128" spans="1:93" x14ac:dyDescent="0.25">
      <c r="A128" s="27">
        <f>1+A126</f>
        <v>101</v>
      </c>
      <c r="B128" s="29" t="s">
        <v>100</v>
      </c>
      <c r="C128" s="17">
        <f t="shared" si="18"/>
        <v>32425897.190000001</v>
      </c>
      <c r="D128" s="17">
        <v>20208595.77</v>
      </c>
      <c r="E128" s="18">
        <v>14672</v>
      </c>
      <c r="F128" s="17">
        <v>8667703.3800000008</v>
      </c>
      <c r="G128" s="18">
        <v>1783</v>
      </c>
      <c r="H128" s="17">
        <v>796031.44</v>
      </c>
      <c r="I128" s="18">
        <v>8329</v>
      </c>
      <c r="J128" s="17">
        <v>10744860.949999999</v>
      </c>
      <c r="K128" s="18">
        <v>202</v>
      </c>
      <c r="L128" s="17">
        <v>2186161.15</v>
      </c>
      <c r="M128" s="18">
        <v>427</v>
      </c>
      <c r="N128" s="17">
        <v>6918235.9500000002</v>
      </c>
      <c r="O128" s="18">
        <v>0</v>
      </c>
      <c r="P128" s="17">
        <v>0</v>
      </c>
      <c r="Q128" s="18">
        <v>0</v>
      </c>
      <c r="R128" s="17">
        <v>0</v>
      </c>
      <c r="S128" s="18">
        <v>1420</v>
      </c>
      <c r="T128" s="17">
        <v>3112904.32</v>
      </c>
      <c r="U128" s="17">
        <f t="shared" si="16"/>
        <v>7862495.6100000003</v>
      </c>
      <c r="V128" s="17">
        <f t="shared" si="17"/>
        <v>5028672.88</v>
      </c>
      <c r="W128" s="18">
        <f>[1]Лист2!$M270</f>
        <v>3633</v>
      </c>
      <c r="X128" s="17">
        <f>[1]Лист2!$M124</f>
        <v>1818622.59</v>
      </c>
      <c r="Y128" s="18">
        <f>[1]Лист2!$N270</f>
        <v>446</v>
      </c>
      <c r="Z128" s="17">
        <f>[1]Лист2!$N124</f>
        <v>188001.2</v>
      </c>
      <c r="AA128" s="18">
        <f>[1]Лист2!$O270</f>
        <v>2095</v>
      </c>
      <c r="AB128" s="17">
        <f>[1]Лист2!$O124</f>
        <v>3022049.09</v>
      </c>
      <c r="AC128" s="18">
        <f>[1]Лист2!$S270</f>
        <v>51</v>
      </c>
      <c r="AD128" s="17">
        <f>[1]Лист2!$S124</f>
        <v>490428.85</v>
      </c>
      <c r="AE128" s="18">
        <f>[1]Лист2!$P270</f>
        <v>107</v>
      </c>
      <c r="AF128" s="17">
        <f>[1]Лист2!$P124</f>
        <v>1543803.88</v>
      </c>
      <c r="AG128" s="18">
        <f>[1]Лист2!$Q270</f>
        <v>0</v>
      </c>
      <c r="AH128" s="17">
        <f>[1]Лист2!$Q124</f>
        <v>0</v>
      </c>
      <c r="AI128" s="18">
        <f>[1]Лист2!$R270</f>
        <v>0</v>
      </c>
      <c r="AJ128" s="17">
        <f>[1]Лист2!$R124</f>
        <v>0</v>
      </c>
      <c r="AK128" s="18">
        <f>[1]Лист2!$T270</f>
        <v>356</v>
      </c>
      <c r="AL128" s="17">
        <f>[1]Лист2!$T124</f>
        <v>799590</v>
      </c>
      <c r="AM128" s="17">
        <f t="shared" si="19"/>
        <v>7661167.0099999998</v>
      </c>
      <c r="AN128" s="17">
        <f t="shared" si="20"/>
        <v>4558782.87</v>
      </c>
      <c r="AO128" s="18">
        <f>[1]Лист2!$W270</f>
        <v>1925</v>
      </c>
      <c r="AP128" s="17">
        <f>[1]Лист2!$W124</f>
        <v>1667934.7</v>
      </c>
      <c r="AQ128" s="18">
        <f>[1]Лист2!$X270</f>
        <v>390</v>
      </c>
      <c r="AR128" s="17">
        <f>[1]Лист2!$X124</f>
        <v>188001.2</v>
      </c>
      <c r="AS128" s="18">
        <f>[1]Лист2!$Y270</f>
        <v>1692</v>
      </c>
      <c r="AT128" s="17">
        <f>[1]Лист2!$Y124</f>
        <v>2702846.97</v>
      </c>
      <c r="AU128" s="18">
        <f>[1]Лист2!$AC270</f>
        <v>38</v>
      </c>
      <c r="AV128" s="17">
        <f>[1]Лист2!$AC124</f>
        <v>450776.51</v>
      </c>
      <c r="AW128" s="18">
        <f>[1]Лист2!$Z270</f>
        <v>122</v>
      </c>
      <c r="AX128" s="17">
        <f>[1]Лист2!$Z124</f>
        <v>1899026.17</v>
      </c>
      <c r="AY128" s="18">
        <f>[1]Лист2!$AA270</f>
        <v>0</v>
      </c>
      <c r="AZ128" s="17">
        <f>[1]Лист2!$AA124</f>
        <v>0</v>
      </c>
      <c r="BA128" s="18">
        <f>[1]Лист2!$AB270</f>
        <v>0</v>
      </c>
      <c r="BB128" s="17">
        <f>[1]Лист2!$AB124</f>
        <v>0</v>
      </c>
      <c r="BC128" s="18">
        <f>[1]Лист2!$AD270</f>
        <v>288</v>
      </c>
      <c r="BD128" s="17">
        <f>[1]Лист2!$AD124</f>
        <v>752581.46</v>
      </c>
      <c r="BE128" s="17">
        <f t="shared" si="21"/>
        <v>8808992.7899999991</v>
      </c>
      <c r="BF128" s="17">
        <f t="shared" si="22"/>
        <v>5650993.6900000004</v>
      </c>
      <c r="BG128" s="18">
        <f>[1]Лист2!$AG270</f>
        <v>5446</v>
      </c>
      <c r="BH128" s="17">
        <f>[1]Лист2!$AG124</f>
        <v>3136573.87</v>
      </c>
      <c r="BI128" s="18">
        <f>[1]Лист2!$AH270</f>
        <v>486</v>
      </c>
      <c r="BJ128" s="17">
        <f>[1]Лист2!$AH124</f>
        <v>213648.33</v>
      </c>
      <c r="BK128" s="18">
        <f>[1]Лист2!$AI270</f>
        <v>2146</v>
      </c>
      <c r="BL128" s="17">
        <f>[1]Лист2!$AI124</f>
        <v>2300771.4900000002</v>
      </c>
      <c r="BM128" s="18">
        <f>[1]Лист2!$AM270</f>
        <v>58</v>
      </c>
      <c r="BN128" s="17">
        <f>[1]Лист2!$AM124</f>
        <v>626669.92000000004</v>
      </c>
      <c r="BO128" s="18">
        <f>[1]Лист2!$AJ270</f>
        <v>100</v>
      </c>
      <c r="BP128" s="17">
        <f>[1]Лист2!$AJ124</f>
        <v>1750962.75</v>
      </c>
      <c r="BQ128" s="18">
        <f>[1]Лист2!$AK270</f>
        <v>0</v>
      </c>
      <c r="BR128" s="17">
        <f>[1]Лист2!$AK124</f>
        <v>0</v>
      </c>
      <c r="BS128" s="18">
        <f>[1]Лист2!$AL270</f>
        <v>0</v>
      </c>
      <c r="BT128" s="17">
        <f>[1]Лист2!$AL124</f>
        <v>0</v>
      </c>
      <c r="BU128" s="18">
        <f>[1]Лист2!$AN270</f>
        <v>422</v>
      </c>
      <c r="BV128" s="17">
        <f>[1]Лист2!$AN124</f>
        <v>780366.43</v>
      </c>
      <c r="BW128" s="17">
        <f t="shared" si="23"/>
        <v>8093241.7800000003</v>
      </c>
      <c r="BX128" s="17">
        <f t="shared" si="24"/>
        <v>4970146.33</v>
      </c>
      <c r="BY128" s="18">
        <f>[1]Лист2!$AQ270</f>
        <v>3668</v>
      </c>
      <c r="BZ128" s="17">
        <f>[1]Лист2!$AQ124</f>
        <v>2044572.22</v>
      </c>
      <c r="CA128" s="18">
        <f>[1]Лист2!$AR270</f>
        <v>461</v>
      </c>
      <c r="CB128" s="17">
        <f>[1]Лист2!$AR124</f>
        <v>206380.71</v>
      </c>
      <c r="CC128" s="18">
        <f>[1]Лист2!$AS270</f>
        <v>2396</v>
      </c>
      <c r="CD128" s="17">
        <f>[1]Лист2!$AS124</f>
        <v>2719193.4</v>
      </c>
      <c r="CE128" s="18">
        <f>[1]Лист2!$AW270</f>
        <v>55</v>
      </c>
      <c r="CF128" s="17">
        <f>[1]Лист2!$AW124</f>
        <v>618285.87</v>
      </c>
      <c r="CG128" s="18">
        <f>[1]Лист2!$AT270</f>
        <v>98</v>
      </c>
      <c r="CH128" s="17">
        <f>[1]Лист2!$AT124</f>
        <v>1724443.15</v>
      </c>
      <c r="CI128" s="18">
        <f>[1]Лист2!$AU270</f>
        <v>0</v>
      </c>
      <c r="CJ128" s="17">
        <f>[1]Лист2!$AU124</f>
        <v>0</v>
      </c>
      <c r="CK128" s="18">
        <f>[1]Лист2!$AV270</f>
        <v>0</v>
      </c>
      <c r="CL128" s="17">
        <f>[1]Лист2!$AV124</f>
        <v>0</v>
      </c>
      <c r="CM128" s="18">
        <f>[1]Лист2!$AX270</f>
        <v>354</v>
      </c>
      <c r="CN128" s="17">
        <f>[1]Лист2!$AX124</f>
        <v>780366.43</v>
      </c>
      <c r="CO128" s="37"/>
    </row>
    <row r="129" spans="1:93" x14ac:dyDescent="0.25">
      <c r="A129" s="27"/>
      <c r="B129" s="54" t="s">
        <v>101</v>
      </c>
      <c r="C129" s="17">
        <f t="shared" si="18"/>
        <v>0</v>
      </c>
      <c r="D129" s="17">
        <v>0</v>
      </c>
      <c r="E129" s="18">
        <v>0</v>
      </c>
      <c r="F129" s="17">
        <v>0</v>
      </c>
      <c r="G129" s="18">
        <v>0</v>
      </c>
      <c r="H129" s="17">
        <v>0</v>
      </c>
      <c r="I129" s="18">
        <v>0</v>
      </c>
      <c r="J129" s="17">
        <v>0</v>
      </c>
      <c r="K129" s="18">
        <v>0</v>
      </c>
      <c r="L129" s="17">
        <v>0</v>
      </c>
      <c r="M129" s="18">
        <v>0</v>
      </c>
      <c r="N129" s="17">
        <v>0</v>
      </c>
      <c r="O129" s="18">
        <v>0</v>
      </c>
      <c r="P129" s="17">
        <v>0</v>
      </c>
      <c r="Q129" s="18">
        <v>0</v>
      </c>
      <c r="R129" s="17">
        <v>0</v>
      </c>
      <c r="S129" s="18">
        <v>0</v>
      </c>
      <c r="T129" s="17">
        <v>0</v>
      </c>
      <c r="U129" s="17">
        <f t="shared" si="16"/>
        <v>0</v>
      </c>
      <c r="V129" s="17">
        <f t="shared" si="17"/>
        <v>0</v>
      </c>
      <c r="W129" s="18">
        <f>[1]Лист2!$M271</f>
        <v>0</v>
      </c>
      <c r="X129" s="17">
        <f>[1]Лист2!$M125</f>
        <v>0</v>
      </c>
      <c r="Y129" s="18">
        <f>[1]Лист2!$N271</f>
        <v>0</v>
      </c>
      <c r="Z129" s="17">
        <f>[1]Лист2!$N125</f>
        <v>0</v>
      </c>
      <c r="AA129" s="18">
        <f>[1]Лист2!$O271</f>
        <v>0</v>
      </c>
      <c r="AB129" s="17">
        <f>[1]Лист2!$O125</f>
        <v>0</v>
      </c>
      <c r="AC129" s="18">
        <f>[1]Лист2!$S271</f>
        <v>0</v>
      </c>
      <c r="AD129" s="17">
        <f>[1]Лист2!$S125</f>
        <v>0</v>
      </c>
      <c r="AE129" s="18">
        <f>[1]Лист2!$P271</f>
        <v>0</v>
      </c>
      <c r="AF129" s="17">
        <f>[1]Лист2!$P125</f>
        <v>0</v>
      </c>
      <c r="AG129" s="18">
        <f>[1]Лист2!$Q271</f>
        <v>0</v>
      </c>
      <c r="AH129" s="17">
        <f>[1]Лист2!$Q125</f>
        <v>0</v>
      </c>
      <c r="AI129" s="18">
        <f>[1]Лист2!$R271</f>
        <v>0</v>
      </c>
      <c r="AJ129" s="17">
        <f>[1]Лист2!$R125</f>
        <v>0</v>
      </c>
      <c r="AK129" s="18">
        <f>[1]Лист2!$T271</f>
        <v>0</v>
      </c>
      <c r="AL129" s="17">
        <f>[1]Лист2!$T125</f>
        <v>0</v>
      </c>
      <c r="AM129" s="17">
        <f t="shared" si="19"/>
        <v>0</v>
      </c>
      <c r="AN129" s="17">
        <f t="shared" si="20"/>
        <v>0</v>
      </c>
      <c r="AO129" s="18">
        <f>[1]Лист2!$W271</f>
        <v>0</v>
      </c>
      <c r="AP129" s="17">
        <f>[1]Лист2!$W125</f>
        <v>0</v>
      </c>
      <c r="AQ129" s="18">
        <f>[1]Лист2!$X271</f>
        <v>0</v>
      </c>
      <c r="AR129" s="17">
        <f>[1]Лист2!$X125</f>
        <v>0</v>
      </c>
      <c r="AS129" s="18">
        <f>[1]Лист2!$Y271</f>
        <v>0</v>
      </c>
      <c r="AT129" s="17">
        <f>[1]Лист2!$Y125</f>
        <v>0</v>
      </c>
      <c r="AU129" s="18">
        <f>[1]Лист2!$AC271</f>
        <v>0</v>
      </c>
      <c r="AV129" s="17">
        <f>[1]Лист2!$AC125</f>
        <v>0</v>
      </c>
      <c r="AW129" s="18">
        <f>[1]Лист2!$Z271</f>
        <v>0</v>
      </c>
      <c r="AX129" s="17">
        <f>[1]Лист2!$Z125</f>
        <v>0</v>
      </c>
      <c r="AY129" s="18">
        <f>[1]Лист2!$AA271</f>
        <v>0</v>
      </c>
      <c r="AZ129" s="17">
        <f>[1]Лист2!$AA125</f>
        <v>0</v>
      </c>
      <c r="BA129" s="18">
        <f>[1]Лист2!$AB271</f>
        <v>0</v>
      </c>
      <c r="BB129" s="17">
        <f>[1]Лист2!$AB125</f>
        <v>0</v>
      </c>
      <c r="BC129" s="18">
        <f>[1]Лист2!$AD271</f>
        <v>0</v>
      </c>
      <c r="BD129" s="17">
        <f>[1]Лист2!$AD125</f>
        <v>0</v>
      </c>
      <c r="BE129" s="17">
        <f t="shared" si="21"/>
        <v>0</v>
      </c>
      <c r="BF129" s="17">
        <f t="shared" si="22"/>
        <v>0</v>
      </c>
      <c r="BG129" s="18">
        <f>[1]Лист2!$AG271</f>
        <v>0</v>
      </c>
      <c r="BH129" s="17">
        <f>[1]Лист2!$AG125</f>
        <v>0</v>
      </c>
      <c r="BI129" s="18">
        <f>[1]Лист2!$AH271</f>
        <v>0</v>
      </c>
      <c r="BJ129" s="17">
        <f>[1]Лист2!$AH125</f>
        <v>0</v>
      </c>
      <c r="BK129" s="18">
        <f>[1]Лист2!$AI271</f>
        <v>0</v>
      </c>
      <c r="BL129" s="17">
        <f>[1]Лист2!$AI125</f>
        <v>0</v>
      </c>
      <c r="BM129" s="18">
        <f>[1]Лист2!$AM271</f>
        <v>0</v>
      </c>
      <c r="BN129" s="17">
        <f>[1]Лист2!$AM125</f>
        <v>0</v>
      </c>
      <c r="BO129" s="18">
        <f>[1]Лист2!$AJ271</f>
        <v>0</v>
      </c>
      <c r="BP129" s="17">
        <f>[1]Лист2!$AJ125</f>
        <v>0</v>
      </c>
      <c r="BQ129" s="18">
        <f>[1]Лист2!$AK271</f>
        <v>0</v>
      </c>
      <c r="BR129" s="17">
        <f>[1]Лист2!$AK125</f>
        <v>0</v>
      </c>
      <c r="BS129" s="18">
        <f>[1]Лист2!$AL271</f>
        <v>0</v>
      </c>
      <c r="BT129" s="17">
        <f>[1]Лист2!$AL125</f>
        <v>0</v>
      </c>
      <c r="BU129" s="18">
        <f>[1]Лист2!$AN271</f>
        <v>0</v>
      </c>
      <c r="BV129" s="17">
        <f>[1]Лист2!$AN125</f>
        <v>0</v>
      </c>
      <c r="BW129" s="17">
        <f t="shared" si="23"/>
        <v>0</v>
      </c>
      <c r="BX129" s="17">
        <f t="shared" si="24"/>
        <v>0</v>
      </c>
      <c r="BY129" s="18">
        <f>[1]Лист2!$AQ271</f>
        <v>0</v>
      </c>
      <c r="BZ129" s="17">
        <f>[1]Лист2!$AQ125</f>
        <v>0</v>
      </c>
      <c r="CA129" s="18">
        <f>[1]Лист2!$AR271</f>
        <v>0</v>
      </c>
      <c r="CB129" s="17">
        <f>[1]Лист2!$AR125</f>
        <v>0</v>
      </c>
      <c r="CC129" s="18">
        <f>[1]Лист2!$AS271</f>
        <v>0</v>
      </c>
      <c r="CD129" s="17">
        <f>[1]Лист2!$AS125</f>
        <v>0</v>
      </c>
      <c r="CE129" s="18">
        <f>[1]Лист2!$AW271</f>
        <v>0</v>
      </c>
      <c r="CF129" s="17">
        <f>[1]Лист2!$AW125</f>
        <v>0</v>
      </c>
      <c r="CG129" s="18">
        <f>[1]Лист2!$AT271</f>
        <v>0</v>
      </c>
      <c r="CH129" s="17">
        <f>[1]Лист2!$AT125</f>
        <v>0</v>
      </c>
      <c r="CI129" s="18">
        <f>[1]Лист2!$AU271</f>
        <v>0</v>
      </c>
      <c r="CJ129" s="17">
        <f>[1]Лист2!$AU125</f>
        <v>0</v>
      </c>
      <c r="CK129" s="18">
        <f>[1]Лист2!$AV271</f>
        <v>0</v>
      </c>
      <c r="CL129" s="17">
        <f>[1]Лист2!$AV125</f>
        <v>0</v>
      </c>
      <c r="CM129" s="18">
        <f>[1]Лист2!$AX271</f>
        <v>0</v>
      </c>
      <c r="CN129" s="17">
        <f>[1]Лист2!$AX125</f>
        <v>0</v>
      </c>
      <c r="CO129" s="37"/>
    </row>
    <row r="130" spans="1:93" ht="30" x14ac:dyDescent="0.25">
      <c r="A130" s="27">
        <f>1+A128</f>
        <v>102</v>
      </c>
      <c r="B130" s="29" t="s">
        <v>102</v>
      </c>
      <c r="C130" s="17">
        <f t="shared" si="18"/>
        <v>24285133.91</v>
      </c>
      <c r="D130" s="17">
        <v>11846639.68</v>
      </c>
      <c r="E130" s="18">
        <v>12064</v>
      </c>
      <c r="F130" s="17">
        <v>4315319.78</v>
      </c>
      <c r="G130" s="18">
        <v>2365</v>
      </c>
      <c r="H130" s="17">
        <v>1103492.92</v>
      </c>
      <c r="I130" s="18">
        <v>5512</v>
      </c>
      <c r="J130" s="17">
        <v>6427826.9800000004</v>
      </c>
      <c r="K130" s="18">
        <v>177</v>
      </c>
      <c r="L130" s="17">
        <v>1718036.13</v>
      </c>
      <c r="M130" s="18">
        <v>411</v>
      </c>
      <c r="N130" s="17">
        <v>8336022.1699999999</v>
      </c>
      <c r="O130" s="18">
        <v>0</v>
      </c>
      <c r="P130" s="17">
        <v>0</v>
      </c>
      <c r="Q130" s="18">
        <v>0</v>
      </c>
      <c r="R130" s="17">
        <v>0</v>
      </c>
      <c r="S130" s="18">
        <v>1281</v>
      </c>
      <c r="T130" s="17">
        <v>2384435.9300000002</v>
      </c>
      <c r="U130" s="17">
        <f t="shared" si="16"/>
        <v>5938198.8600000003</v>
      </c>
      <c r="V130" s="17">
        <f t="shared" si="17"/>
        <v>3018807.63</v>
      </c>
      <c r="W130" s="18">
        <f>[1]Лист2!$M272</f>
        <v>2614</v>
      </c>
      <c r="X130" s="17">
        <f>[1]Лист2!$M126</f>
        <v>1031013.42</v>
      </c>
      <c r="Y130" s="18">
        <f>[1]Лист2!$N272</f>
        <v>610</v>
      </c>
      <c r="Z130" s="17">
        <f>[1]Лист2!$N126</f>
        <v>284836.06</v>
      </c>
      <c r="AA130" s="18">
        <f>[1]Лист2!$O272</f>
        <v>1439</v>
      </c>
      <c r="AB130" s="17">
        <f>[1]Лист2!$O126</f>
        <v>1702958.15</v>
      </c>
      <c r="AC130" s="18">
        <f>[1]Лист2!$S272</f>
        <v>42</v>
      </c>
      <c r="AD130" s="17">
        <f>[1]Лист2!$S126</f>
        <v>414336.99</v>
      </c>
      <c r="AE130" s="18">
        <f>[1]Лист2!$P272</f>
        <v>103</v>
      </c>
      <c r="AF130" s="17">
        <f>[1]Лист2!$P126</f>
        <v>1939508.64</v>
      </c>
      <c r="AG130" s="18">
        <f>[1]Лист2!$Q272</f>
        <v>0</v>
      </c>
      <c r="AH130" s="17">
        <f>[1]Лист2!$Q126</f>
        <v>0</v>
      </c>
      <c r="AI130" s="18">
        <f>[1]Лист2!$R272</f>
        <v>0</v>
      </c>
      <c r="AJ130" s="17">
        <f>[1]Лист2!$R126</f>
        <v>0</v>
      </c>
      <c r="AK130" s="18">
        <f>[1]Лист2!$T272</f>
        <v>315</v>
      </c>
      <c r="AL130" s="17">
        <f>[1]Лист2!$T126</f>
        <v>565545.6</v>
      </c>
      <c r="AM130" s="17">
        <f t="shared" si="19"/>
        <v>7031705.4800000004</v>
      </c>
      <c r="AN130" s="17">
        <f t="shared" si="20"/>
        <v>2935274.91</v>
      </c>
      <c r="AO130" s="18">
        <f>[1]Лист2!$W272</f>
        <v>3102</v>
      </c>
      <c r="AP130" s="17">
        <f>[1]Лист2!$W126</f>
        <v>1065129.57</v>
      </c>
      <c r="AQ130" s="18">
        <f>[1]Лист2!$X272</f>
        <v>581</v>
      </c>
      <c r="AR130" s="17">
        <f>[1]Лист2!$X126</f>
        <v>271199.02</v>
      </c>
      <c r="AS130" s="18">
        <f>[1]Лист2!$Y272</f>
        <v>1353</v>
      </c>
      <c r="AT130" s="17">
        <f>[1]Лист2!$Y126</f>
        <v>1598946.32</v>
      </c>
      <c r="AU130" s="18">
        <f>[1]Лист2!$AC272</f>
        <v>44</v>
      </c>
      <c r="AV130" s="17">
        <f>[1]Лист2!$AC126</f>
        <v>425920.87</v>
      </c>
      <c r="AW130" s="18">
        <f>[1]Лист2!$Z272</f>
        <v>150</v>
      </c>
      <c r="AX130" s="17">
        <f>[1]Лист2!$Z126</f>
        <v>3050959.59</v>
      </c>
      <c r="AY130" s="18">
        <f>[1]Лист2!$AA272</f>
        <v>0</v>
      </c>
      <c r="AZ130" s="17">
        <f>[1]Лист2!$AA126</f>
        <v>0</v>
      </c>
      <c r="BA130" s="18">
        <f>[1]Лист2!$AB272</f>
        <v>0</v>
      </c>
      <c r="BB130" s="17">
        <f>[1]Лист2!$AB126</f>
        <v>0</v>
      </c>
      <c r="BC130" s="18">
        <f>[1]Лист2!$AD272</f>
        <v>322</v>
      </c>
      <c r="BD130" s="17">
        <f>[1]Лист2!$AD126</f>
        <v>619550.11</v>
      </c>
      <c r="BE130" s="17">
        <f t="shared" si="21"/>
        <v>5439604.2699999996</v>
      </c>
      <c r="BF130" s="17">
        <f t="shared" si="22"/>
        <v>2723606.5</v>
      </c>
      <c r="BG130" s="18">
        <f>[1]Лист2!$AG272</f>
        <v>2873</v>
      </c>
      <c r="BH130" s="17">
        <f>[1]Лист2!$AG126</f>
        <v>961050.44</v>
      </c>
      <c r="BI130" s="18">
        <f>[1]Лист2!$AH272</f>
        <v>538</v>
      </c>
      <c r="BJ130" s="17">
        <f>[1]Лист2!$AH126</f>
        <v>249386.83</v>
      </c>
      <c r="BK130" s="18">
        <f>[1]Лист2!$AI272</f>
        <v>1261</v>
      </c>
      <c r="BL130" s="17">
        <f>[1]Лист2!$AI126</f>
        <v>1513169.23</v>
      </c>
      <c r="BM130" s="18">
        <f>[1]Лист2!$AM272</f>
        <v>44</v>
      </c>
      <c r="BN130" s="17">
        <f>[1]Лист2!$AM126</f>
        <v>423510.23</v>
      </c>
      <c r="BO130" s="18">
        <f>[1]Лист2!$AJ272</f>
        <v>82</v>
      </c>
      <c r="BP130" s="17">
        <f>[1]Лист2!$AJ126</f>
        <v>1712697.43</v>
      </c>
      <c r="BQ130" s="18">
        <f>[1]Лист2!$AK272</f>
        <v>0</v>
      </c>
      <c r="BR130" s="17">
        <f>[1]Лист2!$AK126</f>
        <v>0</v>
      </c>
      <c r="BS130" s="18">
        <f>[1]Лист2!$AL272</f>
        <v>0</v>
      </c>
      <c r="BT130" s="17">
        <f>[1]Лист2!$AL126</f>
        <v>0</v>
      </c>
      <c r="BU130" s="18">
        <f>[1]Лист2!$AN272</f>
        <v>320</v>
      </c>
      <c r="BV130" s="17">
        <f>[1]Лист2!$AN126</f>
        <v>579790.11</v>
      </c>
      <c r="BW130" s="17">
        <f t="shared" si="23"/>
        <v>5875625.2999999998</v>
      </c>
      <c r="BX130" s="17">
        <f t="shared" si="24"/>
        <v>3168950.64</v>
      </c>
      <c r="BY130" s="18">
        <f>[1]Лист2!$AQ272</f>
        <v>3475</v>
      </c>
      <c r="BZ130" s="17">
        <f>[1]Лист2!$AQ126</f>
        <v>1258126.3500000001</v>
      </c>
      <c r="CA130" s="18">
        <f>[1]Лист2!$AR272</f>
        <v>636</v>
      </c>
      <c r="CB130" s="17">
        <f>[1]Лист2!$AR126</f>
        <v>298071.01</v>
      </c>
      <c r="CC130" s="18">
        <f>[1]Лист2!$AS272</f>
        <v>1459</v>
      </c>
      <c r="CD130" s="17">
        <f>[1]Лист2!$AS126</f>
        <v>1612753.28</v>
      </c>
      <c r="CE130" s="18">
        <f>[1]Лист2!$AW272</f>
        <v>47</v>
      </c>
      <c r="CF130" s="17">
        <f>[1]Лист2!$AW126</f>
        <v>454268.04</v>
      </c>
      <c r="CG130" s="18">
        <f>[1]Лист2!$AT272</f>
        <v>76</v>
      </c>
      <c r="CH130" s="17">
        <f>[1]Лист2!$AT126</f>
        <v>1632856.51</v>
      </c>
      <c r="CI130" s="18">
        <f>[1]Лист2!$AU272</f>
        <v>0</v>
      </c>
      <c r="CJ130" s="17">
        <f>[1]Лист2!$AU126</f>
        <v>0</v>
      </c>
      <c r="CK130" s="18">
        <f>[1]Лист2!$AV272</f>
        <v>0</v>
      </c>
      <c r="CL130" s="17">
        <f>[1]Лист2!$AV126</f>
        <v>0</v>
      </c>
      <c r="CM130" s="18">
        <f>[1]Лист2!$AX272</f>
        <v>324</v>
      </c>
      <c r="CN130" s="17">
        <f>[1]Лист2!$AX126</f>
        <v>619550.11</v>
      </c>
      <c r="CO130" s="37"/>
    </row>
    <row r="131" spans="1:93" x14ac:dyDescent="0.25">
      <c r="A131" s="27"/>
      <c r="B131" s="54" t="s">
        <v>103</v>
      </c>
      <c r="C131" s="17">
        <f t="shared" si="18"/>
        <v>0</v>
      </c>
      <c r="D131" s="17">
        <v>0</v>
      </c>
      <c r="E131" s="18">
        <v>0</v>
      </c>
      <c r="F131" s="17">
        <v>0</v>
      </c>
      <c r="G131" s="18">
        <v>0</v>
      </c>
      <c r="H131" s="17">
        <v>0</v>
      </c>
      <c r="I131" s="18">
        <v>0</v>
      </c>
      <c r="J131" s="17">
        <v>0</v>
      </c>
      <c r="K131" s="18">
        <v>0</v>
      </c>
      <c r="L131" s="17">
        <v>0</v>
      </c>
      <c r="M131" s="18">
        <v>0</v>
      </c>
      <c r="N131" s="17">
        <v>0</v>
      </c>
      <c r="O131" s="18">
        <v>0</v>
      </c>
      <c r="P131" s="17">
        <v>0</v>
      </c>
      <c r="Q131" s="18">
        <v>0</v>
      </c>
      <c r="R131" s="17">
        <v>0</v>
      </c>
      <c r="S131" s="18">
        <v>0</v>
      </c>
      <c r="T131" s="17">
        <v>0</v>
      </c>
      <c r="U131" s="17">
        <f t="shared" si="16"/>
        <v>0</v>
      </c>
      <c r="V131" s="17">
        <f t="shared" si="17"/>
        <v>0</v>
      </c>
      <c r="W131" s="18">
        <f>[1]Лист2!$M273</f>
        <v>0</v>
      </c>
      <c r="X131" s="17">
        <f>[1]Лист2!$M127</f>
        <v>0</v>
      </c>
      <c r="Y131" s="18">
        <f>[1]Лист2!$N273</f>
        <v>0</v>
      </c>
      <c r="Z131" s="17">
        <f>[1]Лист2!$N127</f>
        <v>0</v>
      </c>
      <c r="AA131" s="18">
        <f>[1]Лист2!$O273</f>
        <v>0</v>
      </c>
      <c r="AB131" s="17">
        <f>[1]Лист2!$O127</f>
        <v>0</v>
      </c>
      <c r="AC131" s="18">
        <f>[1]Лист2!$S273</f>
        <v>0</v>
      </c>
      <c r="AD131" s="17">
        <f>[1]Лист2!$S127</f>
        <v>0</v>
      </c>
      <c r="AE131" s="18">
        <f>[1]Лист2!$P273</f>
        <v>0</v>
      </c>
      <c r="AF131" s="17">
        <f>[1]Лист2!$P127</f>
        <v>0</v>
      </c>
      <c r="AG131" s="18">
        <f>[1]Лист2!$Q273</f>
        <v>0</v>
      </c>
      <c r="AH131" s="17">
        <f>[1]Лист2!$Q127</f>
        <v>0</v>
      </c>
      <c r="AI131" s="18">
        <f>[1]Лист2!$R273</f>
        <v>0</v>
      </c>
      <c r="AJ131" s="17">
        <f>[1]Лист2!$R127</f>
        <v>0</v>
      </c>
      <c r="AK131" s="18">
        <f>[1]Лист2!$T273</f>
        <v>0</v>
      </c>
      <c r="AL131" s="17">
        <f>[1]Лист2!$T127</f>
        <v>0</v>
      </c>
      <c r="AM131" s="17">
        <f t="shared" si="19"/>
        <v>0</v>
      </c>
      <c r="AN131" s="17">
        <f t="shared" si="20"/>
        <v>0</v>
      </c>
      <c r="AO131" s="18">
        <f>[1]Лист2!$W273</f>
        <v>0</v>
      </c>
      <c r="AP131" s="17">
        <f>[1]Лист2!$W127</f>
        <v>0</v>
      </c>
      <c r="AQ131" s="18">
        <f>[1]Лист2!$X273</f>
        <v>0</v>
      </c>
      <c r="AR131" s="17">
        <f>[1]Лист2!$X127</f>
        <v>0</v>
      </c>
      <c r="AS131" s="18">
        <f>[1]Лист2!$Y273</f>
        <v>0</v>
      </c>
      <c r="AT131" s="17">
        <f>[1]Лист2!$Y127</f>
        <v>0</v>
      </c>
      <c r="AU131" s="18">
        <f>[1]Лист2!$AC273</f>
        <v>0</v>
      </c>
      <c r="AV131" s="17">
        <f>[1]Лист2!$AC127</f>
        <v>0</v>
      </c>
      <c r="AW131" s="18">
        <f>[1]Лист2!$Z273</f>
        <v>0</v>
      </c>
      <c r="AX131" s="17">
        <f>[1]Лист2!$Z127</f>
        <v>0</v>
      </c>
      <c r="AY131" s="18">
        <f>[1]Лист2!$AA273</f>
        <v>0</v>
      </c>
      <c r="AZ131" s="17">
        <f>[1]Лист2!$AA127</f>
        <v>0</v>
      </c>
      <c r="BA131" s="18">
        <f>[1]Лист2!$AB273</f>
        <v>0</v>
      </c>
      <c r="BB131" s="17">
        <f>[1]Лист2!$AB127</f>
        <v>0</v>
      </c>
      <c r="BC131" s="18">
        <f>[1]Лист2!$AD273</f>
        <v>0</v>
      </c>
      <c r="BD131" s="17">
        <f>[1]Лист2!$AD127</f>
        <v>0</v>
      </c>
      <c r="BE131" s="17">
        <f t="shared" si="21"/>
        <v>0</v>
      </c>
      <c r="BF131" s="17">
        <f t="shared" si="22"/>
        <v>0</v>
      </c>
      <c r="BG131" s="18">
        <f>[1]Лист2!$AG273</f>
        <v>0</v>
      </c>
      <c r="BH131" s="17">
        <f>[1]Лист2!$AG127</f>
        <v>0</v>
      </c>
      <c r="BI131" s="18">
        <f>[1]Лист2!$AH273</f>
        <v>0</v>
      </c>
      <c r="BJ131" s="17">
        <f>[1]Лист2!$AH127</f>
        <v>0</v>
      </c>
      <c r="BK131" s="18">
        <f>[1]Лист2!$AI273</f>
        <v>0</v>
      </c>
      <c r="BL131" s="17">
        <f>[1]Лист2!$AI127</f>
        <v>0</v>
      </c>
      <c r="BM131" s="18">
        <f>[1]Лист2!$AM273</f>
        <v>0</v>
      </c>
      <c r="BN131" s="17">
        <f>[1]Лист2!$AM127</f>
        <v>0</v>
      </c>
      <c r="BO131" s="18">
        <f>[1]Лист2!$AJ273</f>
        <v>0</v>
      </c>
      <c r="BP131" s="17">
        <f>[1]Лист2!$AJ127</f>
        <v>0</v>
      </c>
      <c r="BQ131" s="18">
        <f>[1]Лист2!$AK273</f>
        <v>0</v>
      </c>
      <c r="BR131" s="17">
        <f>[1]Лист2!$AK127</f>
        <v>0</v>
      </c>
      <c r="BS131" s="18">
        <f>[1]Лист2!$AL273</f>
        <v>0</v>
      </c>
      <c r="BT131" s="17">
        <f>[1]Лист2!$AL127</f>
        <v>0</v>
      </c>
      <c r="BU131" s="18">
        <f>[1]Лист2!$AN273</f>
        <v>0</v>
      </c>
      <c r="BV131" s="17">
        <f>[1]Лист2!$AN127</f>
        <v>0</v>
      </c>
      <c r="BW131" s="17">
        <f t="shared" si="23"/>
        <v>0</v>
      </c>
      <c r="BX131" s="17">
        <f t="shared" si="24"/>
        <v>0</v>
      </c>
      <c r="BY131" s="18">
        <f>[1]Лист2!$AQ273</f>
        <v>0</v>
      </c>
      <c r="BZ131" s="17">
        <f>[1]Лист2!$AQ127</f>
        <v>0</v>
      </c>
      <c r="CA131" s="18">
        <f>[1]Лист2!$AR273</f>
        <v>0</v>
      </c>
      <c r="CB131" s="17">
        <f>[1]Лист2!$AR127</f>
        <v>0</v>
      </c>
      <c r="CC131" s="18">
        <f>[1]Лист2!$AS273</f>
        <v>0</v>
      </c>
      <c r="CD131" s="17">
        <f>[1]Лист2!$AS127</f>
        <v>0</v>
      </c>
      <c r="CE131" s="18">
        <f>[1]Лист2!$AW273</f>
        <v>0</v>
      </c>
      <c r="CF131" s="17">
        <f>[1]Лист2!$AW127</f>
        <v>0</v>
      </c>
      <c r="CG131" s="18">
        <f>[1]Лист2!$AT273</f>
        <v>0</v>
      </c>
      <c r="CH131" s="17">
        <f>[1]Лист2!$AT127</f>
        <v>0</v>
      </c>
      <c r="CI131" s="18">
        <f>[1]Лист2!$AU273</f>
        <v>0</v>
      </c>
      <c r="CJ131" s="17">
        <f>[1]Лист2!$AU127</f>
        <v>0</v>
      </c>
      <c r="CK131" s="18">
        <f>[1]Лист2!$AV273</f>
        <v>0</v>
      </c>
      <c r="CL131" s="17">
        <f>[1]Лист2!$AV127</f>
        <v>0</v>
      </c>
      <c r="CM131" s="18">
        <f>[1]Лист2!$AX273</f>
        <v>0</v>
      </c>
      <c r="CN131" s="17">
        <f>[1]Лист2!$AX127</f>
        <v>0</v>
      </c>
      <c r="CO131" s="37"/>
    </row>
    <row r="132" spans="1:93" ht="30" x14ac:dyDescent="0.25">
      <c r="A132" s="27">
        <f>1+A130</f>
        <v>103</v>
      </c>
      <c r="B132" s="29" t="s">
        <v>160</v>
      </c>
      <c r="C132" s="17">
        <f t="shared" si="18"/>
        <v>5047612.62</v>
      </c>
      <c r="D132" s="17">
        <v>0</v>
      </c>
      <c r="E132" s="18">
        <v>0</v>
      </c>
      <c r="F132" s="17">
        <v>0</v>
      </c>
      <c r="G132" s="18">
        <v>0</v>
      </c>
      <c r="H132" s="17">
        <v>0</v>
      </c>
      <c r="I132" s="18">
        <v>0</v>
      </c>
      <c r="J132" s="17">
        <v>0</v>
      </c>
      <c r="K132" s="18">
        <v>0</v>
      </c>
      <c r="L132" s="17">
        <v>0</v>
      </c>
      <c r="M132" s="18">
        <v>30</v>
      </c>
      <c r="N132" s="17">
        <v>5047612.62</v>
      </c>
      <c r="O132" s="18">
        <v>0</v>
      </c>
      <c r="P132" s="17">
        <v>0</v>
      </c>
      <c r="Q132" s="18">
        <v>30</v>
      </c>
      <c r="R132" s="17">
        <v>5047612.62</v>
      </c>
      <c r="S132" s="18">
        <v>0</v>
      </c>
      <c r="T132" s="17">
        <v>0</v>
      </c>
      <c r="U132" s="17">
        <f t="shared" si="16"/>
        <v>2379819</v>
      </c>
      <c r="V132" s="17">
        <f t="shared" si="17"/>
        <v>0</v>
      </c>
      <c r="W132" s="18">
        <f>[1]Лист2!$M274</f>
        <v>0</v>
      </c>
      <c r="X132" s="17">
        <f>[1]Лист2!$M128</f>
        <v>0</v>
      </c>
      <c r="Y132" s="18">
        <f>[1]Лист2!$N274</f>
        <v>0</v>
      </c>
      <c r="Z132" s="17">
        <f>[1]Лист2!$N128</f>
        <v>0</v>
      </c>
      <c r="AA132" s="18">
        <f>[1]Лист2!$O274</f>
        <v>0</v>
      </c>
      <c r="AB132" s="17">
        <f>[1]Лист2!$O128</f>
        <v>0</v>
      </c>
      <c r="AC132" s="18">
        <f>[1]Лист2!$S274</f>
        <v>0</v>
      </c>
      <c r="AD132" s="17">
        <f>[1]Лист2!$S128</f>
        <v>0</v>
      </c>
      <c r="AE132" s="18">
        <f>[1]Лист2!$P274</f>
        <v>16</v>
      </c>
      <c r="AF132" s="17">
        <f>[1]Лист2!$P128</f>
        <v>2379819</v>
      </c>
      <c r="AG132" s="18">
        <f>[1]Лист2!$Q274</f>
        <v>0</v>
      </c>
      <c r="AH132" s="17">
        <f>[1]Лист2!$Q128</f>
        <v>0</v>
      </c>
      <c r="AI132" s="18">
        <f>[1]Лист2!$R274</f>
        <v>16</v>
      </c>
      <c r="AJ132" s="17">
        <f>[1]Лист2!$R128</f>
        <v>2379819</v>
      </c>
      <c r="AK132" s="18">
        <f>[1]Лист2!$T274</f>
        <v>0</v>
      </c>
      <c r="AL132" s="17">
        <f>[1]Лист2!$T128</f>
        <v>0</v>
      </c>
      <c r="AM132" s="17">
        <f t="shared" si="19"/>
        <v>1261903.1599999999</v>
      </c>
      <c r="AN132" s="17">
        <f t="shared" si="20"/>
        <v>0</v>
      </c>
      <c r="AO132" s="18">
        <f>[1]Лист2!$W274</f>
        <v>0</v>
      </c>
      <c r="AP132" s="17">
        <f>[1]Лист2!$W128</f>
        <v>0</v>
      </c>
      <c r="AQ132" s="18">
        <f>[1]Лист2!$X274</f>
        <v>0</v>
      </c>
      <c r="AR132" s="17">
        <f>[1]Лист2!$X128</f>
        <v>0</v>
      </c>
      <c r="AS132" s="18">
        <f>[1]Лист2!$Y274</f>
        <v>0</v>
      </c>
      <c r="AT132" s="17">
        <f>[1]Лист2!$Y128</f>
        <v>0</v>
      </c>
      <c r="AU132" s="18">
        <f>[1]Лист2!$AC274</f>
        <v>0</v>
      </c>
      <c r="AV132" s="17">
        <f>[1]Лист2!$AC128</f>
        <v>0</v>
      </c>
      <c r="AW132" s="18">
        <f>[1]Лист2!$Z274</f>
        <v>8</v>
      </c>
      <c r="AX132" s="17">
        <f>[1]Лист2!$Z128</f>
        <v>1261903.1599999999</v>
      </c>
      <c r="AY132" s="18">
        <f>[1]Лист2!$AA274</f>
        <v>0</v>
      </c>
      <c r="AZ132" s="17">
        <f>[1]Лист2!$AA128</f>
        <v>0</v>
      </c>
      <c r="BA132" s="18">
        <f>[1]Лист2!$AB274</f>
        <v>8</v>
      </c>
      <c r="BB132" s="17">
        <f>[1]Лист2!$AB128</f>
        <v>1261903.1599999999</v>
      </c>
      <c r="BC132" s="18">
        <f>[1]Лист2!$AD274</f>
        <v>0</v>
      </c>
      <c r="BD132" s="17">
        <f>[1]Лист2!$AD128</f>
        <v>0</v>
      </c>
      <c r="BE132" s="17">
        <f t="shared" si="21"/>
        <v>1261903.1599999999</v>
      </c>
      <c r="BF132" s="17">
        <f t="shared" si="22"/>
        <v>0</v>
      </c>
      <c r="BG132" s="18">
        <f>[1]Лист2!$AG274</f>
        <v>0</v>
      </c>
      <c r="BH132" s="17">
        <f>[1]Лист2!$AG128</f>
        <v>0</v>
      </c>
      <c r="BI132" s="18">
        <f>[1]Лист2!$AH274</f>
        <v>0</v>
      </c>
      <c r="BJ132" s="17">
        <f>[1]Лист2!$AH128</f>
        <v>0</v>
      </c>
      <c r="BK132" s="18">
        <f>[1]Лист2!$AI274</f>
        <v>0</v>
      </c>
      <c r="BL132" s="17">
        <f>[1]Лист2!$AI128</f>
        <v>0</v>
      </c>
      <c r="BM132" s="18">
        <f>[1]Лист2!$AM274</f>
        <v>0</v>
      </c>
      <c r="BN132" s="17">
        <f>[1]Лист2!$AM128</f>
        <v>0</v>
      </c>
      <c r="BO132" s="18">
        <f>[1]Лист2!$AJ274</f>
        <v>5</v>
      </c>
      <c r="BP132" s="17">
        <f>[1]Лист2!$AJ128</f>
        <v>1261903.1599999999</v>
      </c>
      <c r="BQ132" s="18">
        <f>[1]Лист2!$AK274</f>
        <v>0</v>
      </c>
      <c r="BR132" s="17">
        <f>[1]Лист2!$AK128</f>
        <v>0</v>
      </c>
      <c r="BS132" s="18">
        <f>[1]Лист2!$AL274</f>
        <v>5</v>
      </c>
      <c r="BT132" s="17">
        <f>[1]Лист2!$AL128</f>
        <v>1261903.1599999999</v>
      </c>
      <c r="BU132" s="18">
        <f>[1]Лист2!$AN274</f>
        <v>0</v>
      </c>
      <c r="BV132" s="17">
        <f>[1]Лист2!$AN128</f>
        <v>0</v>
      </c>
      <c r="BW132" s="17">
        <f t="shared" si="23"/>
        <v>143987.29999999999</v>
      </c>
      <c r="BX132" s="17">
        <f t="shared" si="24"/>
        <v>0</v>
      </c>
      <c r="BY132" s="18">
        <f>[1]Лист2!$AQ274</f>
        <v>0</v>
      </c>
      <c r="BZ132" s="17">
        <f>[1]Лист2!$AQ128</f>
        <v>0</v>
      </c>
      <c r="CA132" s="18">
        <f>[1]Лист2!$AR274</f>
        <v>0</v>
      </c>
      <c r="CB132" s="17">
        <f>[1]Лист2!$AR128</f>
        <v>0</v>
      </c>
      <c r="CC132" s="18">
        <f>[1]Лист2!$AS274</f>
        <v>0</v>
      </c>
      <c r="CD132" s="17">
        <f>[1]Лист2!$AS128</f>
        <v>0</v>
      </c>
      <c r="CE132" s="18">
        <f>[1]Лист2!$AW274</f>
        <v>0</v>
      </c>
      <c r="CF132" s="17">
        <f>[1]Лист2!$AW128</f>
        <v>0</v>
      </c>
      <c r="CG132" s="18">
        <f>[1]Лист2!$AT274</f>
        <v>1</v>
      </c>
      <c r="CH132" s="17">
        <f>[1]Лист2!$AT128</f>
        <v>143987.29999999999</v>
      </c>
      <c r="CI132" s="18">
        <f>[1]Лист2!$AU274</f>
        <v>0</v>
      </c>
      <c r="CJ132" s="17">
        <f>[1]Лист2!$AU128</f>
        <v>0</v>
      </c>
      <c r="CK132" s="18">
        <f>[1]Лист2!$AV274</f>
        <v>1</v>
      </c>
      <c r="CL132" s="17">
        <f>[1]Лист2!$AV128</f>
        <v>143987.29999999999</v>
      </c>
      <c r="CM132" s="18">
        <f>[1]Лист2!$AX274</f>
        <v>0</v>
      </c>
      <c r="CN132" s="17">
        <f>[1]Лист2!$AX128</f>
        <v>0</v>
      </c>
      <c r="CO132" s="37"/>
    </row>
    <row r="133" spans="1:93" x14ac:dyDescent="0.25">
      <c r="A133" s="27"/>
      <c r="B133" s="54" t="s">
        <v>105</v>
      </c>
      <c r="C133" s="17">
        <f t="shared" si="18"/>
        <v>0</v>
      </c>
      <c r="D133" s="17">
        <v>0</v>
      </c>
      <c r="E133" s="18">
        <v>0</v>
      </c>
      <c r="F133" s="17">
        <v>0</v>
      </c>
      <c r="G133" s="18">
        <v>0</v>
      </c>
      <c r="H133" s="17">
        <v>0</v>
      </c>
      <c r="I133" s="18">
        <v>0</v>
      </c>
      <c r="J133" s="17">
        <v>0</v>
      </c>
      <c r="K133" s="18">
        <v>0</v>
      </c>
      <c r="L133" s="17">
        <v>0</v>
      </c>
      <c r="M133" s="18">
        <v>0</v>
      </c>
      <c r="N133" s="17">
        <v>0</v>
      </c>
      <c r="O133" s="18">
        <v>0</v>
      </c>
      <c r="P133" s="17">
        <v>0</v>
      </c>
      <c r="Q133" s="18">
        <v>0</v>
      </c>
      <c r="R133" s="17">
        <v>0</v>
      </c>
      <c r="S133" s="18">
        <v>0</v>
      </c>
      <c r="T133" s="17">
        <v>0</v>
      </c>
      <c r="U133" s="17">
        <f t="shared" si="16"/>
        <v>0</v>
      </c>
      <c r="V133" s="17">
        <f t="shared" si="17"/>
        <v>0</v>
      </c>
      <c r="W133" s="18">
        <f>[1]Лист2!$M275</f>
        <v>0</v>
      </c>
      <c r="X133" s="17">
        <f>[1]Лист2!$M129</f>
        <v>0</v>
      </c>
      <c r="Y133" s="18">
        <f>[1]Лист2!$N275</f>
        <v>0</v>
      </c>
      <c r="Z133" s="17">
        <f>[1]Лист2!$N129</f>
        <v>0</v>
      </c>
      <c r="AA133" s="18">
        <f>[1]Лист2!$O275</f>
        <v>0</v>
      </c>
      <c r="AB133" s="17">
        <f>[1]Лист2!$O129</f>
        <v>0</v>
      </c>
      <c r="AC133" s="18">
        <f>[1]Лист2!$S275</f>
        <v>0</v>
      </c>
      <c r="AD133" s="17">
        <f>[1]Лист2!$S129</f>
        <v>0</v>
      </c>
      <c r="AE133" s="18">
        <f>[1]Лист2!$P275</f>
        <v>0</v>
      </c>
      <c r="AF133" s="17">
        <f>[1]Лист2!$P129</f>
        <v>0</v>
      </c>
      <c r="AG133" s="18">
        <f>[1]Лист2!$Q275</f>
        <v>0</v>
      </c>
      <c r="AH133" s="17">
        <f>[1]Лист2!$Q129</f>
        <v>0</v>
      </c>
      <c r="AI133" s="18">
        <f>[1]Лист2!$R275</f>
        <v>0</v>
      </c>
      <c r="AJ133" s="17">
        <f>[1]Лист2!$R129</f>
        <v>0</v>
      </c>
      <c r="AK133" s="18">
        <f>[1]Лист2!$T275</f>
        <v>0</v>
      </c>
      <c r="AL133" s="17">
        <f>[1]Лист2!$T129</f>
        <v>0</v>
      </c>
      <c r="AM133" s="17">
        <f t="shared" si="19"/>
        <v>0</v>
      </c>
      <c r="AN133" s="17">
        <f t="shared" si="20"/>
        <v>0</v>
      </c>
      <c r="AO133" s="18">
        <f>[1]Лист2!$W275</f>
        <v>0</v>
      </c>
      <c r="AP133" s="17">
        <f>[1]Лист2!$W129</f>
        <v>0</v>
      </c>
      <c r="AQ133" s="18">
        <f>[1]Лист2!$X275</f>
        <v>0</v>
      </c>
      <c r="AR133" s="17">
        <f>[1]Лист2!$X129</f>
        <v>0</v>
      </c>
      <c r="AS133" s="18">
        <f>[1]Лист2!$Y275</f>
        <v>0</v>
      </c>
      <c r="AT133" s="17">
        <f>[1]Лист2!$Y129</f>
        <v>0</v>
      </c>
      <c r="AU133" s="18">
        <f>[1]Лист2!$AC275</f>
        <v>0</v>
      </c>
      <c r="AV133" s="17">
        <f>[1]Лист2!$AC129</f>
        <v>0</v>
      </c>
      <c r="AW133" s="18">
        <f>[1]Лист2!$Z275</f>
        <v>0</v>
      </c>
      <c r="AX133" s="17">
        <f>[1]Лист2!$Z129</f>
        <v>0</v>
      </c>
      <c r="AY133" s="18">
        <f>[1]Лист2!$AA275</f>
        <v>0</v>
      </c>
      <c r="AZ133" s="17">
        <f>[1]Лист2!$AA129</f>
        <v>0</v>
      </c>
      <c r="BA133" s="18">
        <f>[1]Лист2!$AB275</f>
        <v>0</v>
      </c>
      <c r="BB133" s="17">
        <f>[1]Лист2!$AB129</f>
        <v>0</v>
      </c>
      <c r="BC133" s="18">
        <f>[1]Лист2!$AD275</f>
        <v>0</v>
      </c>
      <c r="BD133" s="17">
        <f>[1]Лист2!$AD129</f>
        <v>0</v>
      </c>
      <c r="BE133" s="17">
        <f t="shared" si="21"/>
        <v>0</v>
      </c>
      <c r="BF133" s="17">
        <f t="shared" si="22"/>
        <v>0</v>
      </c>
      <c r="BG133" s="18">
        <f>[1]Лист2!$AG275</f>
        <v>0</v>
      </c>
      <c r="BH133" s="17">
        <f>[1]Лист2!$AG129</f>
        <v>0</v>
      </c>
      <c r="BI133" s="18">
        <f>[1]Лист2!$AH275</f>
        <v>0</v>
      </c>
      <c r="BJ133" s="17">
        <f>[1]Лист2!$AH129</f>
        <v>0</v>
      </c>
      <c r="BK133" s="18">
        <f>[1]Лист2!$AI275</f>
        <v>0</v>
      </c>
      <c r="BL133" s="17">
        <f>[1]Лист2!$AI129</f>
        <v>0</v>
      </c>
      <c r="BM133" s="18">
        <f>[1]Лист2!$AM275</f>
        <v>0</v>
      </c>
      <c r="BN133" s="17">
        <f>[1]Лист2!$AM129</f>
        <v>0</v>
      </c>
      <c r="BO133" s="18">
        <f>[1]Лист2!$AJ275</f>
        <v>0</v>
      </c>
      <c r="BP133" s="17">
        <f>[1]Лист2!$AJ129</f>
        <v>0</v>
      </c>
      <c r="BQ133" s="18">
        <f>[1]Лист2!$AK275</f>
        <v>0</v>
      </c>
      <c r="BR133" s="17">
        <f>[1]Лист2!$AK129</f>
        <v>0</v>
      </c>
      <c r="BS133" s="18">
        <f>[1]Лист2!$AL275</f>
        <v>0</v>
      </c>
      <c r="BT133" s="17">
        <f>[1]Лист2!$AL129</f>
        <v>0</v>
      </c>
      <c r="BU133" s="18">
        <f>[1]Лист2!$AN275</f>
        <v>0</v>
      </c>
      <c r="BV133" s="17">
        <f>[1]Лист2!$AN129</f>
        <v>0</v>
      </c>
      <c r="BW133" s="17">
        <f t="shared" si="23"/>
        <v>0</v>
      </c>
      <c r="BX133" s="17">
        <f t="shared" si="24"/>
        <v>0</v>
      </c>
      <c r="BY133" s="18">
        <f>[1]Лист2!$AQ275</f>
        <v>0</v>
      </c>
      <c r="BZ133" s="17">
        <f>[1]Лист2!$AQ129</f>
        <v>0</v>
      </c>
      <c r="CA133" s="18">
        <f>[1]Лист2!$AR275</f>
        <v>0</v>
      </c>
      <c r="CB133" s="17">
        <f>[1]Лист2!$AR129</f>
        <v>0</v>
      </c>
      <c r="CC133" s="18">
        <f>[1]Лист2!$AS275</f>
        <v>0</v>
      </c>
      <c r="CD133" s="17">
        <f>[1]Лист2!$AS129</f>
        <v>0</v>
      </c>
      <c r="CE133" s="18">
        <f>[1]Лист2!$AW275</f>
        <v>0</v>
      </c>
      <c r="CF133" s="17">
        <f>[1]Лист2!$AW129</f>
        <v>0</v>
      </c>
      <c r="CG133" s="18">
        <f>[1]Лист2!$AT275</f>
        <v>0</v>
      </c>
      <c r="CH133" s="17">
        <f>[1]Лист2!$AT129</f>
        <v>0</v>
      </c>
      <c r="CI133" s="18">
        <f>[1]Лист2!$AU275</f>
        <v>0</v>
      </c>
      <c r="CJ133" s="17">
        <f>[1]Лист2!$AU129</f>
        <v>0</v>
      </c>
      <c r="CK133" s="18">
        <f>[1]Лист2!$AV275</f>
        <v>0</v>
      </c>
      <c r="CL133" s="17">
        <f>[1]Лист2!$AV129</f>
        <v>0</v>
      </c>
      <c r="CM133" s="18">
        <f>[1]Лист2!$AX275</f>
        <v>0</v>
      </c>
      <c r="CN133" s="17">
        <f>[1]Лист2!$AX129</f>
        <v>0</v>
      </c>
      <c r="CO133" s="37"/>
    </row>
    <row r="134" spans="1:93" ht="30" x14ac:dyDescent="0.25">
      <c r="A134" s="27">
        <f>1+A132</f>
        <v>104</v>
      </c>
      <c r="B134" s="29" t="s">
        <v>161</v>
      </c>
      <c r="C134" s="17">
        <f t="shared" si="18"/>
        <v>13919539.65</v>
      </c>
      <c r="D134" s="17">
        <v>2116698.44</v>
      </c>
      <c r="E134" s="18">
        <v>5474</v>
      </c>
      <c r="F134" s="17">
        <v>1542144.29</v>
      </c>
      <c r="G134" s="18">
        <v>123</v>
      </c>
      <c r="H134" s="17">
        <v>51773.04</v>
      </c>
      <c r="I134" s="18">
        <v>1290</v>
      </c>
      <c r="J134" s="17">
        <v>522781.11</v>
      </c>
      <c r="K134" s="18">
        <v>226</v>
      </c>
      <c r="L134" s="17">
        <v>3090132.2</v>
      </c>
      <c r="M134" s="18">
        <v>168</v>
      </c>
      <c r="N134" s="17">
        <v>7811671.7300000004</v>
      </c>
      <c r="O134" s="18">
        <v>166</v>
      </c>
      <c r="P134" s="17">
        <v>7621405.7300000004</v>
      </c>
      <c r="Q134" s="18">
        <v>2</v>
      </c>
      <c r="R134" s="17">
        <v>190266</v>
      </c>
      <c r="S134" s="18">
        <v>660</v>
      </c>
      <c r="T134" s="17">
        <v>901037.28</v>
      </c>
      <c r="U134" s="17">
        <f t="shared" si="16"/>
        <v>2121356.88</v>
      </c>
      <c r="V134" s="17">
        <f t="shared" si="17"/>
        <v>441688.79</v>
      </c>
      <c r="W134" s="18">
        <f>[1]Лист2!$M276</f>
        <v>893</v>
      </c>
      <c r="X134" s="17">
        <f>[1]Лист2!$M130</f>
        <v>277945.13</v>
      </c>
      <c r="Y134" s="18">
        <f>[1]Лист2!$N276</f>
        <v>26</v>
      </c>
      <c r="Z134" s="17">
        <f>[1]Лист2!$N130</f>
        <v>11003.98</v>
      </c>
      <c r="AA134" s="18">
        <f>[1]Лист2!$O276</f>
        <v>303</v>
      </c>
      <c r="AB134" s="17">
        <f>[1]Лист2!$O130</f>
        <v>152739.68</v>
      </c>
      <c r="AC134" s="18">
        <f>[1]Лист2!$S276</f>
        <v>27</v>
      </c>
      <c r="AD134" s="17">
        <f>[1]Лист2!$S130</f>
        <v>295544.76</v>
      </c>
      <c r="AE134" s="18">
        <f>[1]Лист2!$P276</f>
        <v>35</v>
      </c>
      <c r="AF134" s="17">
        <f>[1]Лист2!$P130</f>
        <v>1173692.77</v>
      </c>
      <c r="AG134" s="18">
        <f>[1]Лист2!$Q276</f>
        <v>35</v>
      </c>
      <c r="AH134" s="17">
        <f>[1]Лист2!$Q130</f>
        <v>1173692.77</v>
      </c>
      <c r="AI134" s="18">
        <f>[1]Лист2!$R276</f>
        <v>0</v>
      </c>
      <c r="AJ134" s="17">
        <f>[1]Лист2!$R130</f>
        <v>0</v>
      </c>
      <c r="AK134" s="18">
        <f>[1]Лист2!$T276</f>
        <v>121</v>
      </c>
      <c r="AL134" s="17">
        <f>[1]Лист2!$T130</f>
        <v>210430.56</v>
      </c>
      <c r="AM134" s="17">
        <f t="shared" si="19"/>
        <v>3712982.28</v>
      </c>
      <c r="AN134" s="17">
        <f t="shared" si="20"/>
        <v>599398.47</v>
      </c>
      <c r="AO134" s="18">
        <f>[1]Лист2!$W276</f>
        <v>1537</v>
      </c>
      <c r="AP134" s="17">
        <f>[1]Лист2!$W130</f>
        <v>457524.51</v>
      </c>
      <c r="AQ134" s="18">
        <f>[1]Лист2!$X276</f>
        <v>26</v>
      </c>
      <c r="AR134" s="17">
        <f>[1]Лист2!$X130</f>
        <v>11085.88</v>
      </c>
      <c r="AS134" s="18">
        <f>[1]Лист2!$Y276</f>
        <v>332</v>
      </c>
      <c r="AT134" s="17">
        <f>[1]Лист2!$Y130</f>
        <v>130788.08</v>
      </c>
      <c r="AU134" s="18">
        <f>[1]Лист2!$AC276</f>
        <v>70</v>
      </c>
      <c r="AV134" s="17">
        <f>[1]Лист2!$AC130</f>
        <v>888626.93</v>
      </c>
      <c r="AW134" s="18">
        <f>[1]Лист2!$Z276</f>
        <v>46</v>
      </c>
      <c r="AX134" s="17">
        <f>[1]Лист2!$Z130</f>
        <v>2019577.56</v>
      </c>
      <c r="AY134" s="18">
        <f>[1]Лист2!$AA276</f>
        <v>46</v>
      </c>
      <c r="AZ134" s="17">
        <f>[1]Лист2!$AA130</f>
        <v>2019577.56</v>
      </c>
      <c r="BA134" s="18">
        <f>[1]Лист2!$AB276</f>
        <v>0</v>
      </c>
      <c r="BB134" s="17">
        <f>[1]Лист2!$AB130</f>
        <v>0</v>
      </c>
      <c r="BC134" s="18">
        <f>[1]Лист2!$AD276</f>
        <v>179</v>
      </c>
      <c r="BD134" s="17">
        <f>[1]Лист2!$AD130</f>
        <v>205379.32</v>
      </c>
      <c r="BE134" s="17">
        <f t="shared" si="21"/>
        <v>3824299.5</v>
      </c>
      <c r="BF134" s="17">
        <f t="shared" si="22"/>
        <v>532399.35</v>
      </c>
      <c r="BG134" s="18">
        <f>[1]Лист2!$AG276</f>
        <v>1449</v>
      </c>
      <c r="BH134" s="17">
        <f>[1]Лист2!$AG130</f>
        <v>402677.1</v>
      </c>
      <c r="BI134" s="18">
        <f>[1]Лист2!$AH276</f>
        <v>35</v>
      </c>
      <c r="BJ134" s="17">
        <f>[1]Лист2!$AH130</f>
        <v>14410.9</v>
      </c>
      <c r="BK134" s="18">
        <f>[1]Лист2!$AI276</f>
        <v>305</v>
      </c>
      <c r="BL134" s="17">
        <f>[1]Лист2!$AI130</f>
        <v>115311.35</v>
      </c>
      <c r="BM134" s="18">
        <f>[1]Лист2!$AM276</f>
        <v>56</v>
      </c>
      <c r="BN134" s="17">
        <f>[1]Лист2!$AM130</f>
        <v>839693.55</v>
      </c>
      <c r="BO134" s="18">
        <f>[1]Лист2!$AJ276</f>
        <v>42</v>
      </c>
      <c r="BP134" s="17">
        <f>[1]Лист2!$AJ130</f>
        <v>2209592.9</v>
      </c>
      <c r="BQ134" s="18">
        <f>[1]Лист2!$AK276</f>
        <v>41</v>
      </c>
      <c r="BR134" s="17">
        <f>[1]Лист2!$AK130</f>
        <v>2114459.9</v>
      </c>
      <c r="BS134" s="18">
        <f>[1]Лист2!$AL276</f>
        <v>1</v>
      </c>
      <c r="BT134" s="17">
        <f>[1]Лист2!$AL130</f>
        <v>95133</v>
      </c>
      <c r="BU134" s="18">
        <f>[1]Лист2!$AN276</f>
        <v>179</v>
      </c>
      <c r="BV134" s="17">
        <f>[1]Лист2!$AN130</f>
        <v>242613.7</v>
      </c>
      <c r="BW134" s="17">
        <f t="shared" si="23"/>
        <v>4260900.99</v>
      </c>
      <c r="BX134" s="17">
        <f t="shared" si="24"/>
        <v>543211.82999999996</v>
      </c>
      <c r="BY134" s="18">
        <f>[1]Лист2!$AQ276</f>
        <v>1595</v>
      </c>
      <c r="BZ134" s="17">
        <f>[1]Лист2!$AQ130</f>
        <v>403997.55</v>
      </c>
      <c r="CA134" s="18">
        <f>[1]Лист2!$AR276</f>
        <v>36</v>
      </c>
      <c r="CB134" s="17">
        <f>[1]Лист2!$AR130</f>
        <v>15272.28</v>
      </c>
      <c r="CC134" s="18">
        <f>[1]Лист2!$AS276</f>
        <v>350</v>
      </c>
      <c r="CD134" s="17">
        <f>[1]Лист2!$AS130</f>
        <v>123942</v>
      </c>
      <c r="CE134" s="18">
        <f>[1]Лист2!$AW276</f>
        <v>73</v>
      </c>
      <c r="CF134" s="17">
        <f>[1]Лист2!$AW130</f>
        <v>1066266.96</v>
      </c>
      <c r="CG134" s="18">
        <f>[1]Лист2!$AT276</f>
        <v>45</v>
      </c>
      <c r="CH134" s="17">
        <f>[1]Лист2!$AT130</f>
        <v>2408808.5</v>
      </c>
      <c r="CI134" s="18">
        <f>[1]Лист2!$AU276</f>
        <v>44</v>
      </c>
      <c r="CJ134" s="17">
        <f>[1]Лист2!$AU130</f>
        <v>2313675.5</v>
      </c>
      <c r="CK134" s="18">
        <f>[1]Лист2!$AV276</f>
        <v>1</v>
      </c>
      <c r="CL134" s="17">
        <f>[1]Лист2!$AV130</f>
        <v>95133</v>
      </c>
      <c r="CM134" s="18">
        <f>[1]Лист2!$AX276</f>
        <v>181</v>
      </c>
      <c r="CN134" s="17">
        <f>[1]Лист2!$AX130</f>
        <v>242613.7</v>
      </c>
      <c r="CO134" s="37"/>
    </row>
    <row r="135" spans="1:93" x14ac:dyDescent="0.25">
      <c r="A135" s="27"/>
      <c r="B135" s="54" t="s">
        <v>106</v>
      </c>
      <c r="C135" s="17">
        <f t="shared" si="18"/>
        <v>0</v>
      </c>
      <c r="D135" s="17">
        <v>0</v>
      </c>
      <c r="E135" s="18">
        <v>0</v>
      </c>
      <c r="F135" s="17">
        <v>0</v>
      </c>
      <c r="G135" s="18">
        <v>0</v>
      </c>
      <c r="H135" s="17">
        <v>0</v>
      </c>
      <c r="I135" s="18">
        <v>0</v>
      </c>
      <c r="J135" s="17">
        <v>0</v>
      </c>
      <c r="K135" s="18">
        <v>0</v>
      </c>
      <c r="L135" s="17">
        <v>0</v>
      </c>
      <c r="M135" s="18">
        <v>0</v>
      </c>
      <c r="N135" s="17">
        <v>0</v>
      </c>
      <c r="O135" s="18">
        <v>0</v>
      </c>
      <c r="P135" s="17">
        <v>0</v>
      </c>
      <c r="Q135" s="18">
        <v>0</v>
      </c>
      <c r="R135" s="17">
        <v>0</v>
      </c>
      <c r="S135" s="18">
        <v>0</v>
      </c>
      <c r="T135" s="17">
        <v>0</v>
      </c>
      <c r="U135" s="17">
        <f t="shared" si="16"/>
        <v>0</v>
      </c>
      <c r="V135" s="17">
        <f t="shared" si="17"/>
        <v>0</v>
      </c>
      <c r="W135" s="18">
        <f>[1]Лист2!$M277</f>
        <v>0</v>
      </c>
      <c r="X135" s="17">
        <f>[1]Лист2!$M131</f>
        <v>0</v>
      </c>
      <c r="Y135" s="18">
        <f>[1]Лист2!$N277</f>
        <v>0</v>
      </c>
      <c r="Z135" s="17">
        <f>[1]Лист2!$N131</f>
        <v>0</v>
      </c>
      <c r="AA135" s="18">
        <f>[1]Лист2!$O277</f>
        <v>0</v>
      </c>
      <c r="AB135" s="17">
        <f>[1]Лист2!$O131</f>
        <v>0</v>
      </c>
      <c r="AC135" s="18">
        <f>[1]Лист2!$S277</f>
        <v>0</v>
      </c>
      <c r="AD135" s="17">
        <f>[1]Лист2!$S131</f>
        <v>0</v>
      </c>
      <c r="AE135" s="18">
        <f>[1]Лист2!$P277</f>
        <v>0</v>
      </c>
      <c r="AF135" s="17">
        <f>[1]Лист2!$P131</f>
        <v>0</v>
      </c>
      <c r="AG135" s="18">
        <f>[1]Лист2!$Q277</f>
        <v>0</v>
      </c>
      <c r="AH135" s="17">
        <f>[1]Лист2!$Q131</f>
        <v>0</v>
      </c>
      <c r="AI135" s="18">
        <f>[1]Лист2!$R277</f>
        <v>0</v>
      </c>
      <c r="AJ135" s="17">
        <f>[1]Лист2!$R131</f>
        <v>0</v>
      </c>
      <c r="AK135" s="18">
        <f>[1]Лист2!$T277</f>
        <v>0</v>
      </c>
      <c r="AL135" s="17">
        <f>[1]Лист2!$T131</f>
        <v>0</v>
      </c>
      <c r="AM135" s="17">
        <f t="shared" si="19"/>
        <v>0</v>
      </c>
      <c r="AN135" s="17">
        <f t="shared" si="20"/>
        <v>0</v>
      </c>
      <c r="AO135" s="18">
        <f>[1]Лист2!$W277</f>
        <v>0</v>
      </c>
      <c r="AP135" s="17">
        <f>[1]Лист2!$W131</f>
        <v>0</v>
      </c>
      <c r="AQ135" s="18">
        <f>[1]Лист2!$X277</f>
        <v>0</v>
      </c>
      <c r="AR135" s="17">
        <f>[1]Лист2!$X131</f>
        <v>0</v>
      </c>
      <c r="AS135" s="18">
        <f>[1]Лист2!$Y277</f>
        <v>0</v>
      </c>
      <c r="AT135" s="17">
        <f>[1]Лист2!$Y131</f>
        <v>0</v>
      </c>
      <c r="AU135" s="18">
        <f>[1]Лист2!$AC277</f>
        <v>0</v>
      </c>
      <c r="AV135" s="17">
        <f>[1]Лист2!$AC131</f>
        <v>0</v>
      </c>
      <c r="AW135" s="18">
        <f>[1]Лист2!$Z277</f>
        <v>0</v>
      </c>
      <c r="AX135" s="17">
        <f>[1]Лист2!$Z131</f>
        <v>0</v>
      </c>
      <c r="AY135" s="18">
        <f>[1]Лист2!$AA277</f>
        <v>0</v>
      </c>
      <c r="AZ135" s="17">
        <f>[1]Лист2!$AA131</f>
        <v>0</v>
      </c>
      <c r="BA135" s="18">
        <f>[1]Лист2!$AB277</f>
        <v>0</v>
      </c>
      <c r="BB135" s="17">
        <f>[1]Лист2!$AB131</f>
        <v>0</v>
      </c>
      <c r="BC135" s="18">
        <f>[1]Лист2!$AD277</f>
        <v>0</v>
      </c>
      <c r="BD135" s="17">
        <f>[1]Лист2!$AD131</f>
        <v>0</v>
      </c>
      <c r="BE135" s="17">
        <f t="shared" si="21"/>
        <v>0</v>
      </c>
      <c r="BF135" s="17">
        <f t="shared" si="22"/>
        <v>0</v>
      </c>
      <c r="BG135" s="18">
        <f>[1]Лист2!$AG277</f>
        <v>0</v>
      </c>
      <c r="BH135" s="17">
        <f>[1]Лист2!$AG131</f>
        <v>0</v>
      </c>
      <c r="BI135" s="18">
        <f>[1]Лист2!$AH277</f>
        <v>0</v>
      </c>
      <c r="BJ135" s="17">
        <f>[1]Лист2!$AH131</f>
        <v>0</v>
      </c>
      <c r="BK135" s="18">
        <f>[1]Лист2!$AI277</f>
        <v>0</v>
      </c>
      <c r="BL135" s="17">
        <f>[1]Лист2!$AI131</f>
        <v>0</v>
      </c>
      <c r="BM135" s="18">
        <f>[1]Лист2!$AM277</f>
        <v>0</v>
      </c>
      <c r="BN135" s="17">
        <f>[1]Лист2!$AM131</f>
        <v>0</v>
      </c>
      <c r="BO135" s="18">
        <f>[1]Лист2!$AJ277</f>
        <v>0</v>
      </c>
      <c r="BP135" s="17">
        <f>[1]Лист2!$AJ131</f>
        <v>0</v>
      </c>
      <c r="BQ135" s="18">
        <f>[1]Лист2!$AK277</f>
        <v>0</v>
      </c>
      <c r="BR135" s="17">
        <f>[1]Лист2!$AK131</f>
        <v>0</v>
      </c>
      <c r="BS135" s="18">
        <f>[1]Лист2!$AL277</f>
        <v>0</v>
      </c>
      <c r="BT135" s="17">
        <f>[1]Лист2!$AL131</f>
        <v>0</v>
      </c>
      <c r="BU135" s="18">
        <f>[1]Лист2!$AN277</f>
        <v>0</v>
      </c>
      <c r="BV135" s="17">
        <f>[1]Лист2!$AN131</f>
        <v>0</v>
      </c>
      <c r="BW135" s="17">
        <f t="shared" si="23"/>
        <v>0</v>
      </c>
      <c r="BX135" s="17">
        <f t="shared" si="24"/>
        <v>0</v>
      </c>
      <c r="BY135" s="18">
        <f>[1]Лист2!$AQ277</f>
        <v>0</v>
      </c>
      <c r="BZ135" s="17">
        <f>[1]Лист2!$AQ131</f>
        <v>0</v>
      </c>
      <c r="CA135" s="18">
        <f>[1]Лист2!$AR277</f>
        <v>0</v>
      </c>
      <c r="CB135" s="17">
        <f>[1]Лист2!$AR131</f>
        <v>0</v>
      </c>
      <c r="CC135" s="18">
        <f>[1]Лист2!$AS277</f>
        <v>0</v>
      </c>
      <c r="CD135" s="17">
        <f>[1]Лист2!$AS131</f>
        <v>0</v>
      </c>
      <c r="CE135" s="18">
        <f>[1]Лист2!$AW277</f>
        <v>0</v>
      </c>
      <c r="CF135" s="17">
        <f>[1]Лист2!$AW131</f>
        <v>0</v>
      </c>
      <c r="CG135" s="18">
        <f>[1]Лист2!$AT277</f>
        <v>0</v>
      </c>
      <c r="CH135" s="17">
        <f>[1]Лист2!$AT131</f>
        <v>0</v>
      </c>
      <c r="CI135" s="18">
        <f>[1]Лист2!$AU277</f>
        <v>0</v>
      </c>
      <c r="CJ135" s="17">
        <f>[1]Лист2!$AU131</f>
        <v>0</v>
      </c>
      <c r="CK135" s="18">
        <f>[1]Лист2!$AV277</f>
        <v>0</v>
      </c>
      <c r="CL135" s="17">
        <f>[1]Лист2!$AV131</f>
        <v>0</v>
      </c>
      <c r="CM135" s="18">
        <f>[1]Лист2!$AX277</f>
        <v>0</v>
      </c>
      <c r="CN135" s="17">
        <f>[1]Лист2!$AX131</f>
        <v>0</v>
      </c>
      <c r="CO135" s="37"/>
    </row>
    <row r="136" spans="1:93" x14ac:dyDescent="0.25">
      <c r="A136" s="27">
        <f>1+A134</f>
        <v>105</v>
      </c>
      <c r="B136" s="29" t="s">
        <v>107</v>
      </c>
      <c r="C136" s="17">
        <f t="shared" si="18"/>
        <v>277306.33</v>
      </c>
      <c r="D136" s="17">
        <v>0</v>
      </c>
      <c r="E136" s="18">
        <v>0</v>
      </c>
      <c r="F136" s="17">
        <v>0</v>
      </c>
      <c r="G136" s="18">
        <v>0</v>
      </c>
      <c r="H136" s="17">
        <v>0</v>
      </c>
      <c r="I136" s="18">
        <v>0</v>
      </c>
      <c r="J136" s="17">
        <v>0</v>
      </c>
      <c r="K136" s="18">
        <v>3</v>
      </c>
      <c r="L136" s="17">
        <v>277306.33</v>
      </c>
      <c r="M136" s="18">
        <v>0</v>
      </c>
      <c r="N136" s="17">
        <v>0</v>
      </c>
      <c r="O136" s="18">
        <v>0</v>
      </c>
      <c r="P136" s="17">
        <v>0</v>
      </c>
      <c r="Q136" s="18">
        <v>0</v>
      </c>
      <c r="R136" s="17">
        <v>0</v>
      </c>
      <c r="S136" s="18">
        <v>0</v>
      </c>
      <c r="T136" s="17">
        <v>0</v>
      </c>
      <c r="U136" s="17">
        <f t="shared" si="16"/>
        <v>133203.91</v>
      </c>
      <c r="V136" s="17">
        <f t="shared" si="17"/>
        <v>0</v>
      </c>
      <c r="W136" s="18">
        <f>[1]Лист2!$M278</f>
        <v>0</v>
      </c>
      <c r="X136" s="17">
        <f>[1]Лист2!$M132</f>
        <v>0</v>
      </c>
      <c r="Y136" s="18">
        <f>[1]Лист2!$N278</f>
        <v>0</v>
      </c>
      <c r="Z136" s="17">
        <f>[1]Лист2!$N132</f>
        <v>0</v>
      </c>
      <c r="AA136" s="18">
        <f>[1]Лист2!$O278</f>
        <v>0</v>
      </c>
      <c r="AB136" s="17">
        <f>[1]Лист2!$O132</f>
        <v>0</v>
      </c>
      <c r="AC136" s="18">
        <f>[1]Лист2!$S278</f>
        <v>1</v>
      </c>
      <c r="AD136" s="17">
        <f>[1]Лист2!$S132</f>
        <v>133203.91</v>
      </c>
      <c r="AE136" s="18">
        <f>[1]Лист2!$P278</f>
        <v>0</v>
      </c>
      <c r="AF136" s="17">
        <f>[1]Лист2!$P132</f>
        <v>0</v>
      </c>
      <c r="AG136" s="18">
        <f>[1]Лист2!$Q278</f>
        <v>0</v>
      </c>
      <c r="AH136" s="17">
        <f>[1]Лист2!$Q132</f>
        <v>0</v>
      </c>
      <c r="AI136" s="18">
        <f>[1]Лист2!$R278</f>
        <v>0</v>
      </c>
      <c r="AJ136" s="17">
        <f>[1]Лист2!$R132</f>
        <v>0</v>
      </c>
      <c r="AK136" s="18">
        <f>[1]Лист2!$T278</f>
        <v>0</v>
      </c>
      <c r="AL136" s="17">
        <f>[1]Лист2!$T132</f>
        <v>0</v>
      </c>
      <c r="AM136" s="17">
        <f t="shared" si="19"/>
        <v>144102.42000000001</v>
      </c>
      <c r="AN136" s="17">
        <f t="shared" si="20"/>
        <v>0</v>
      </c>
      <c r="AO136" s="18">
        <f>[1]Лист2!$W278</f>
        <v>0</v>
      </c>
      <c r="AP136" s="17">
        <f>[1]Лист2!$W132</f>
        <v>0</v>
      </c>
      <c r="AQ136" s="18">
        <f>[1]Лист2!$X278</f>
        <v>0</v>
      </c>
      <c r="AR136" s="17">
        <f>[1]Лист2!$X132</f>
        <v>0</v>
      </c>
      <c r="AS136" s="18">
        <f>[1]Лист2!$Y278</f>
        <v>0</v>
      </c>
      <c r="AT136" s="17">
        <f>[1]Лист2!$Y132</f>
        <v>0</v>
      </c>
      <c r="AU136" s="18">
        <f>[1]Лист2!$AC278</f>
        <v>2</v>
      </c>
      <c r="AV136" s="17">
        <f>[1]Лист2!$AC132</f>
        <v>144102.42000000001</v>
      </c>
      <c r="AW136" s="18">
        <f>[1]Лист2!$Z278</f>
        <v>0</v>
      </c>
      <c r="AX136" s="17">
        <f>[1]Лист2!$Z132</f>
        <v>0</v>
      </c>
      <c r="AY136" s="18">
        <f>[1]Лист2!$AA278</f>
        <v>0</v>
      </c>
      <c r="AZ136" s="17">
        <f>[1]Лист2!$AA132</f>
        <v>0</v>
      </c>
      <c r="BA136" s="18">
        <f>[1]Лист2!$AB278</f>
        <v>0</v>
      </c>
      <c r="BB136" s="17">
        <f>[1]Лист2!$AB132</f>
        <v>0</v>
      </c>
      <c r="BC136" s="18">
        <f>[1]Лист2!$AD278</f>
        <v>0</v>
      </c>
      <c r="BD136" s="17">
        <f>[1]Лист2!$AD132</f>
        <v>0</v>
      </c>
      <c r="BE136" s="17">
        <f t="shared" si="21"/>
        <v>0</v>
      </c>
      <c r="BF136" s="17">
        <f t="shared" si="22"/>
        <v>0</v>
      </c>
      <c r="BG136" s="18">
        <f>[1]Лист2!$AG278</f>
        <v>0</v>
      </c>
      <c r="BH136" s="17">
        <f>[1]Лист2!$AG132</f>
        <v>0</v>
      </c>
      <c r="BI136" s="18">
        <f>[1]Лист2!$AH278</f>
        <v>0</v>
      </c>
      <c r="BJ136" s="17">
        <f>[1]Лист2!$AH132</f>
        <v>0</v>
      </c>
      <c r="BK136" s="18">
        <f>[1]Лист2!$AI278</f>
        <v>0</v>
      </c>
      <c r="BL136" s="17">
        <f>[1]Лист2!$AI132</f>
        <v>0</v>
      </c>
      <c r="BM136" s="18">
        <f>[1]Лист2!$AM278</f>
        <v>0</v>
      </c>
      <c r="BN136" s="17">
        <f>[1]Лист2!$AM132</f>
        <v>0</v>
      </c>
      <c r="BO136" s="18">
        <f>[1]Лист2!$AJ278</f>
        <v>0</v>
      </c>
      <c r="BP136" s="17">
        <f>[1]Лист2!$AJ132</f>
        <v>0</v>
      </c>
      <c r="BQ136" s="18">
        <f>[1]Лист2!$AK278</f>
        <v>0</v>
      </c>
      <c r="BR136" s="17">
        <f>[1]Лист2!$AK132</f>
        <v>0</v>
      </c>
      <c r="BS136" s="18">
        <f>[1]Лист2!$AL278</f>
        <v>0</v>
      </c>
      <c r="BT136" s="17">
        <f>[1]Лист2!$AL132</f>
        <v>0</v>
      </c>
      <c r="BU136" s="18">
        <f>[1]Лист2!$AN278</f>
        <v>0</v>
      </c>
      <c r="BV136" s="17">
        <f>[1]Лист2!$AN132</f>
        <v>0</v>
      </c>
      <c r="BW136" s="17">
        <f t="shared" si="23"/>
        <v>0</v>
      </c>
      <c r="BX136" s="17">
        <f t="shared" si="24"/>
        <v>0</v>
      </c>
      <c r="BY136" s="18">
        <f>[1]Лист2!$AQ278</f>
        <v>0</v>
      </c>
      <c r="BZ136" s="17">
        <f>[1]Лист2!$AQ132</f>
        <v>0</v>
      </c>
      <c r="CA136" s="18">
        <f>[1]Лист2!$AR278</f>
        <v>0</v>
      </c>
      <c r="CB136" s="17">
        <f>[1]Лист2!$AR132</f>
        <v>0</v>
      </c>
      <c r="CC136" s="18">
        <f>[1]Лист2!$AS278</f>
        <v>0</v>
      </c>
      <c r="CD136" s="17">
        <f>[1]Лист2!$AS132</f>
        <v>0</v>
      </c>
      <c r="CE136" s="18">
        <f>[1]Лист2!$AW278</f>
        <v>0</v>
      </c>
      <c r="CF136" s="17">
        <f>[1]Лист2!$AW132</f>
        <v>0</v>
      </c>
      <c r="CG136" s="18">
        <f>[1]Лист2!$AT278</f>
        <v>0</v>
      </c>
      <c r="CH136" s="17">
        <f>[1]Лист2!$AT132</f>
        <v>0</v>
      </c>
      <c r="CI136" s="18">
        <f>[1]Лист2!$AU278</f>
        <v>0</v>
      </c>
      <c r="CJ136" s="17">
        <f>[1]Лист2!$AU132</f>
        <v>0</v>
      </c>
      <c r="CK136" s="18">
        <f>[1]Лист2!$AV278</f>
        <v>0</v>
      </c>
      <c r="CL136" s="17">
        <f>[1]Лист2!$AV132</f>
        <v>0</v>
      </c>
      <c r="CM136" s="18">
        <f>[1]Лист2!$AX278</f>
        <v>0</v>
      </c>
      <c r="CN136" s="17">
        <f>[1]Лист2!$AX132</f>
        <v>0</v>
      </c>
      <c r="CO136" s="37"/>
    </row>
    <row r="137" spans="1:93" x14ac:dyDescent="0.25">
      <c r="A137" s="27"/>
      <c r="B137" s="54" t="s">
        <v>162</v>
      </c>
      <c r="C137" s="17">
        <f t="shared" si="18"/>
        <v>0</v>
      </c>
      <c r="D137" s="17">
        <v>0</v>
      </c>
      <c r="E137" s="18">
        <v>0</v>
      </c>
      <c r="F137" s="17">
        <v>0</v>
      </c>
      <c r="G137" s="18">
        <v>0</v>
      </c>
      <c r="H137" s="17">
        <v>0</v>
      </c>
      <c r="I137" s="18">
        <v>0</v>
      </c>
      <c r="J137" s="17">
        <v>0</v>
      </c>
      <c r="K137" s="18">
        <v>0</v>
      </c>
      <c r="L137" s="17">
        <v>0</v>
      </c>
      <c r="M137" s="18">
        <v>0</v>
      </c>
      <c r="N137" s="17">
        <v>0</v>
      </c>
      <c r="O137" s="18">
        <v>0</v>
      </c>
      <c r="P137" s="17">
        <v>0</v>
      </c>
      <c r="Q137" s="18">
        <v>0</v>
      </c>
      <c r="R137" s="17">
        <v>0</v>
      </c>
      <c r="S137" s="18">
        <v>0</v>
      </c>
      <c r="T137" s="17">
        <v>0</v>
      </c>
      <c r="U137" s="17">
        <f t="shared" si="16"/>
        <v>0</v>
      </c>
      <c r="V137" s="17">
        <f t="shared" si="17"/>
        <v>0</v>
      </c>
      <c r="W137" s="18">
        <f>[1]Лист2!$M279</f>
        <v>0</v>
      </c>
      <c r="X137" s="17">
        <f>[1]Лист2!$M133</f>
        <v>0</v>
      </c>
      <c r="Y137" s="18">
        <f>[1]Лист2!$N279</f>
        <v>0</v>
      </c>
      <c r="Z137" s="17">
        <f>[1]Лист2!$N133</f>
        <v>0</v>
      </c>
      <c r="AA137" s="18">
        <f>[1]Лист2!$O279</f>
        <v>0</v>
      </c>
      <c r="AB137" s="17">
        <f>[1]Лист2!$O133</f>
        <v>0</v>
      </c>
      <c r="AC137" s="18">
        <f>[1]Лист2!$S279</f>
        <v>0</v>
      </c>
      <c r="AD137" s="17">
        <f>[1]Лист2!$S133</f>
        <v>0</v>
      </c>
      <c r="AE137" s="18">
        <f>[1]Лист2!$P279</f>
        <v>0</v>
      </c>
      <c r="AF137" s="17">
        <f>[1]Лист2!$P133</f>
        <v>0</v>
      </c>
      <c r="AG137" s="18">
        <f>[1]Лист2!$Q279</f>
        <v>0</v>
      </c>
      <c r="AH137" s="17">
        <f>[1]Лист2!$Q133</f>
        <v>0</v>
      </c>
      <c r="AI137" s="18">
        <f>[1]Лист2!$R279</f>
        <v>0</v>
      </c>
      <c r="AJ137" s="17">
        <f>[1]Лист2!$R133</f>
        <v>0</v>
      </c>
      <c r="AK137" s="18">
        <f>[1]Лист2!$T279</f>
        <v>0</v>
      </c>
      <c r="AL137" s="17">
        <f>[1]Лист2!$T133</f>
        <v>0</v>
      </c>
      <c r="AM137" s="17">
        <f t="shared" si="19"/>
        <v>0</v>
      </c>
      <c r="AN137" s="17">
        <f t="shared" si="20"/>
        <v>0</v>
      </c>
      <c r="AO137" s="18">
        <f>[1]Лист2!$W279</f>
        <v>0</v>
      </c>
      <c r="AP137" s="17">
        <f>[1]Лист2!$W133</f>
        <v>0</v>
      </c>
      <c r="AQ137" s="18">
        <f>[1]Лист2!$X279</f>
        <v>0</v>
      </c>
      <c r="AR137" s="17">
        <f>[1]Лист2!$X133</f>
        <v>0</v>
      </c>
      <c r="AS137" s="18">
        <f>[1]Лист2!$Y279</f>
        <v>0</v>
      </c>
      <c r="AT137" s="17">
        <f>[1]Лист2!$Y133</f>
        <v>0</v>
      </c>
      <c r="AU137" s="18">
        <f>[1]Лист2!$AC279</f>
        <v>0</v>
      </c>
      <c r="AV137" s="17">
        <f>[1]Лист2!$AC133</f>
        <v>0</v>
      </c>
      <c r="AW137" s="18">
        <f>[1]Лист2!$Z279</f>
        <v>0</v>
      </c>
      <c r="AX137" s="17">
        <f>[1]Лист2!$Z133</f>
        <v>0</v>
      </c>
      <c r="AY137" s="18">
        <f>[1]Лист2!$AA279</f>
        <v>0</v>
      </c>
      <c r="AZ137" s="17">
        <f>[1]Лист2!$AA133</f>
        <v>0</v>
      </c>
      <c r="BA137" s="18">
        <f>[1]Лист2!$AB279</f>
        <v>0</v>
      </c>
      <c r="BB137" s="17">
        <f>[1]Лист2!$AB133</f>
        <v>0</v>
      </c>
      <c r="BC137" s="18">
        <f>[1]Лист2!$AD279</f>
        <v>0</v>
      </c>
      <c r="BD137" s="17">
        <f>[1]Лист2!$AD133</f>
        <v>0</v>
      </c>
      <c r="BE137" s="17">
        <f t="shared" si="21"/>
        <v>0</v>
      </c>
      <c r="BF137" s="17">
        <f t="shared" si="22"/>
        <v>0</v>
      </c>
      <c r="BG137" s="18">
        <f>[1]Лист2!$AG279</f>
        <v>0</v>
      </c>
      <c r="BH137" s="17">
        <f>[1]Лист2!$AG133</f>
        <v>0</v>
      </c>
      <c r="BI137" s="18">
        <f>[1]Лист2!$AH279</f>
        <v>0</v>
      </c>
      <c r="BJ137" s="17">
        <f>[1]Лист2!$AH133</f>
        <v>0</v>
      </c>
      <c r="BK137" s="18">
        <f>[1]Лист2!$AI279</f>
        <v>0</v>
      </c>
      <c r="BL137" s="17">
        <f>[1]Лист2!$AI133</f>
        <v>0</v>
      </c>
      <c r="BM137" s="18">
        <f>[1]Лист2!$AM279</f>
        <v>0</v>
      </c>
      <c r="BN137" s="17">
        <f>[1]Лист2!$AM133</f>
        <v>0</v>
      </c>
      <c r="BO137" s="18">
        <f>[1]Лист2!$AJ279</f>
        <v>0</v>
      </c>
      <c r="BP137" s="17">
        <f>[1]Лист2!$AJ133</f>
        <v>0</v>
      </c>
      <c r="BQ137" s="18">
        <f>[1]Лист2!$AK279</f>
        <v>0</v>
      </c>
      <c r="BR137" s="17">
        <f>[1]Лист2!$AK133</f>
        <v>0</v>
      </c>
      <c r="BS137" s="18">
        <f>[1]Лист2!$AL279</f>
        <v>0</v>
      </c>
      <c r="BT137" s="17">
        <f>[1]Лист2!$AL133</f>
        <v>0</v>
      </c>
      <c r="BU137" s="18">
        <f>[1]Лист2!$AN279</f>
        <v>0</v>
      </c>
      <c r="BV137" s="17">
        <f>[1]Лист2!$AN133</f>
        <v>0</v>
      </c>
      <c r="BW137" s="17">
        <f t="shared" si="23"/>
        <v>0</v>
      </c>
      <c r="BX137" s="17">
        <f t="shared" si="24"/>
        <v>0</v>
      </c>
      <c r="BY137" s="18">
        <f>[1]Лист2!$AQ279</f>
        <v>0</v>
      </c>
      <c r="BZ137" s="17">
        <f>[1]Лист2!$AQ133</f>
        <v>0</v>
      </c>
      <c r="CA137" s="18">
        <f>[1]Лист2!$AR279</f>
        <v>0</v>
      </c>
      <c r="CB137" s="17">
        <f>[1]Лист2!$AR133</f>
        <v>0</v>
      </c>
      <c r="CC137" s="18">
        <f>[1]Лист2!$AS279</f>
        <v>0</v>
      </c>
      <c r="CD137" s="17">
        <f>[1]Лист2!$AS133</f>
        <v>0</v>
      </c>
      <c r="CE137" s="18">
        <f>[1]Лист2!$AW279</f>
        <v>0</v>
      </c>
      <c r="CF137" s="17">
        <f>[1]Лист2!$AW133</f>
        <v>0</v>
      </c>
      <c r="CG137" s="18">
        <f>[1]Лист2!$AT279</f>
        <v>0</v>
      </c>
      <c r="CH137" s="17">
        <f>[1]Лист2!$AT133</f>
        <v>0</v>
      </c>
      <c r="CI137" s="18">
        <f>[1]Лист2!$AU279</f>
        <v>0</v>
      </c>
      <c r="CJ137" s="17">
        <f>[1]Лист2!$AU133</f>
        <v>0</v>
      </c>
      <c r="CK137" s="18">
        <f>[1]Лист2!$AV279</f>
        <v>0</v>
      </c>
      <c r="CL137" s="17">
        <f>[1]Лист2!$AV133</f>
        <v>0</v>
      </c>
      <c r="CM137" s="18">
        <f>[1]Лист2!$AX279</f>
        <v>0</v>
      </c>
      <c r="CN137" s="17">
        <f>[1]Лист2!$AX133</f>
        <v>0</v>
      </c>
      <c r="CO137" s="37"/>
    </row>
    <row r="138" spans="1:93" x14ac:dyDescent="0.25">
      <c r="A138" s="27">
        <f>1+A136</f>
        <v>106</v>
      </c>
      <c r="B138" s="29" t="s">
        <v>108</v>
      </c>
      <c r="C138" s="17">
        <f t="shared" si="18"/>
        <v>613634.23</v>
      </c>
      <c r="D138" s="17">
        <v>0</v>
      </c>
      <c r="E138" s="18">
        <v>0</v>
      </c>
      <c r="F138" s="17">
        <v>0</v>
      </c>
      <c r="G138" s="18">
        <v>0</v>
      </c>
      <c r="H138" s="17">
        <v>0</v>
      </c>
      <c r="I138" s="18">
        <v>0</v>
      </c>
      <c r="J138" s="17">
        <v>0</v>
      </c>
      <c r="K138" s="18">
        <v>5</v>
      </c>
      <c r="L138" s="17">
        <v>613634.23</v>
      </c>
      <c r="M138" s="18">
        <v>0</v>
      </c>
      <c r="N138" s="17">
        <v>0</v>
      </c>
      <c r="O138" s="18">
        <v>0</v>
      </c>
      <c r="P138" s="17">
        <v>0</v>
      </c>
      <c r="Q138" s="18">
        <v>0</v>
      </c>
      <c r="R138" s="17">
        <v>0</v>
      </c>
      <c r="S138" s="18">
        <v>0</v>
      </c>
      <c r="T138" s="17">
        <v>0</v>
      </c>
      <c r="U138" s="17">
        <f t="shared" si="16"/>
        <v>0</v>
      </c>
      <c r="V138" s="17">
        <f t="shared" si="17"/>
        <v>0</v>
      </c>
      <c r="W138" s="18">
        <f>[1]Лист2!$M280</f>
        <v>0</v>
      </c>
      <c r="X138" s="17">
        <f>[1]Лист2!$M134</f>
        <v>0</v>
      </c>
      <c r="Y138" s="18">
        <f>[1]Лист2!$N280</f>
        <v>0</v>
      </c>
      <c r="Z138" s="17">
        <f>[1]Лист2!$N134</f>
        <v>0</v>
      </c>
      <c r="AA138" s="18">
        <f>[1]Лист2!$O280</f>
        <v>0</v>
      </c>
      <c r="AB138" s="17">
        <f>[1]Лист2!$O134</f>
        <v>0</v>
      </c>
      <c r="AC138" s="18">
        <f>[1]Лист2!$S280</f>
        <v>0</v>
      </c>
      <c r="AD138" s="17">
        <f>[1]Лист2!$S134</f>
        <v>0</v>
      </c>
      <c r="AE138" s="18">
        <f>[1]Лист2!$P280</f>
        <v>0</v>
      </c>
      <c r="AF138" s="17">
        <f>[1]Лист2!$P134</f>
        <v>0</v>
      </c>
      <c r="AG138" s="18">
        <f>[1]Лист2!$Q280</f>
        <v>0</v>
      </c>
      <c r="AH138" s="17">
        <f>[1]Лист2!$Q134</f>
        <v>0</v>
      </c>
      <c r="AI138" s="18">
        <f>[1]Лист2!$R280</f>
        <v>0</v>
      </c>
      <c r="AJ138" s="17">
        <f>[1]Лист2!$R134</f>
        <v>0</v>
      </c>
      <c r="AK138" s="18">
        <f>[1]Лист2!$T280</f>
        <v>0</v>
      </c>
      <c r="AL138" s="17">
        <f>[1]Лист2!$T134</f>
        <v>0</v>
      </c>
      <c r="AM138" s="17">
        <f t="shared" si="19"/>
        <v>387502.3</v>
      </c>
      <c r="AN138" s="17">
        <f t="shared" si="20"/>
        <v>0</v>
      </c>
      <c r="AO138" s="18">
        <f>[1]Лист2!$W280</f>
        <v>0</v>
      </c>
      <c r="AP138" s="17">
        <f>[1]Лист2!$W134</f>
        <v>0</v>
      </c>
      <c r="AQ138" s="18">
        <f>[1]Лист2!$X280</f>
        <v>0</v>
      </c>
      <c r="AR138" s="17">
        <f>[1]Лист2!$X134</f>
        <v>0</v>
      </c>
      <c r="AS138" s="18">
        <f>[1]Лист2!$Y280</f>
        <v>0</v>
      </c>
      <c r="AT138" s="17">
        <f>[1]Лист2!$Y134</f>
        <v>0</v>
      </c>
      <c r="AU138" s="18">
        <f>[1]Лист2!$AC280</f>
        <v>3</v>
      </c>
      <c r="AV138" s="17">
        <f>[1]Лист2!$AC134</f>
        <v>387502.3</v>
      </c>
      <c r="AW138" s="18">
        <f>[1]Лист2!$Z280</f>
        <v>0</v>
      </c>
      <c r="AX138" s="17">
        <f>[1]Лист2!$Z134</f>
        <v>0</v>
      </c>
      <c r="AY138" s="18">
        <f>[1]Лист2!$AA280</f>
        <v>0</v>
      </c>
      <c r="AZ138" s="17">
        <f>[1]Лист2!$AA134</f>
        <v>0</v>
      </c>
      <c r="BA138" s="18">
        <f>[1]Лист2!$AB280</f>
        <v>0</v>
      </c>
      <c r="BB138" s="17">
        <f>[1]Лист2!$AB134</f>
        <v>0</v>
      </c>
      <c r="BC138" s="18">
        <f>[1]Лист2!$AD280</f>
        <v>0</v>
      </c>
      <c r="BD138" s="17">
        <f>[1]Лист2!$AD134</f>
        <v>0</v>
      </c>
      <c r="BE138" s="17">
        <f t="shared" si="21"/>
        <v>226131.93</v>
      </c>
      <c r="BF138" s="17">
        <f t="shared" si="22"/>
        <v>0</v>
      </c>
      <c r="BG138" s="18">
        <f>[1]Лист2!$AG280</f>
        <v>0</v>
      </c>
      <c r="BH138" s="17">
        <f>[1]Лист2!$AG134</f>
        <v>0</v>
      </c>
      <c r="BI138" s="18">
        <f>[1]Лист2!$AH280</f>
        <v>0</v>
      </c>
      <c r="BJ138" s="17">
        <f>[1]Лист2!$AH134</f>
        <v>0</v>
      </c>
      <c r="BK138" s="18">
        <f>[1]Лист2!$AI280</f>
        <v>0</v>
      </c>
      <c r="BL138" s="17">
        <f>[1]Лист2!$AI134</f>
        <v>0</v>
      </c>
      <c r="BM138" s="18">
        <f>[1]Лист2!$AM280</f>
        <v>2</v>
      </c>
      <c r="BN138" s="17">
        <f>[1]Лист2!$AM134</f>
        <v>226131.93</v>
      </c>
      <c r="BO138" s="18">
        <f>[1]Лист2!$AJ280</f>
        <v>0</v>
      </c>
      <c r="BP138" s="17">
        <f>[1]Лист2!$AJ134</f>
        <v>0</v>
      </c>
      <c r="BQ138" s="18">
        <f>[1]Лист2!$AK280</f>
        <v>0</v>
      </c>
      <c r="BR138" s="17">
        <f>[1]Лист2!$AK134</f>
        <v>0</v>
      </c>
      <c r="BS138" s="18">
        <f>[1]Лист2!$AL280</f>
        <v>0</v>
      </c>
      <c r="BT138" s="17">
        <f>[1]Лист2!$AL134</f>
        <v>0</v>
      </c>
      <c r="BU138" s="18">
        <f>[1]Лист2!$AN280</f>
        <v>0</v>
      </c>
      <c r="BV138" s="17">
        <f>[1]Лист2!$AN134</f>
        <v>0</v>
      </c>
      <c r="BW138" s="17">
        <f t="shared" si="23"/>
        <v>0</v>
      </c>
      <c r="BX138" s="17">
        <f t="shared" si="24"/>
        <v>0</v>
      </c>
      <c r="BY138" s="18">
        <f>[1]Лист2!$AQ280</f>
        <v>0</v>
      </c>
      <c r="BZ138" s="17">
        <f>[1]Лист2!$AQ134</f>
        <v>0</v>
      </c>
      <c r="CA138" s="18">
        <f>[1]Лист2!$AR280</f>
        <v>0</v>
      </c>
      <c r="CB138" s="17">
        <f>[1]Лист2!$AR134</f>
        <v>0</v>
      </c>
      <c r="CC138" s="18">
        <f>[1]Лист2!$AS280</f>
        <v>0</v>
      </c>
      <c r="CD138" s="17">
        <f>[1]Лист2!$AS134</f>
        <v>0</v>
      </c>
      <c r="CE138" s="18">
        <f>[1]Лист2!$AW280</f>
        <v>0</v>
      </c>
      <c r="CF138" s="17">
        <f>[1]Лист2!$AW134</f>
        <v>0</v>
      </c>
      <c r="CG138" s="18">
        <f>[1]Лист2!$AT280</f>
        <v>0</v>
      </c>
      <c r="CH138" s="17">
        <f>[1]Лист2!$AT134</f>
        <v>0</v>
      </c>
      <c r="CI138" s="18">
        <f>[1]Лист2!$AU280</f>
        <v>0</v>
      </c>
      <c r="CJ138" s="17">
        <f>[1]Лист2!$AU134</f>
        <v>0</v>
      </c>
      <c r="CK138" s="18">
        <f>[1]Лист2!$AV280</f>
        <v>0</v>
      </c>
      <c r="CL138" s="17">
        <f>[1]Лист2!$AV134</f>
        <v>0</v>
      </c>
      <c r="CM138" s="18">
        <f>[1]Лист2!$AX280</f>
        <v>0</v>
      </c>
      <c r="CN138" s="17">
        <f>[1]Лист2!$AX134</f>
        <v>0</v>
      </c>
      <c r="CO138" s="37"/>
    </row>
    <row r="139" spans="1:93" x14ac:dyDescent="0.25">
      <c r="A139" s="27">
        <f>1+A138</f>
        <v>107</v>
      </c>
      <c r="B139" s="29" t="s">
        <v>110</v>
      </c>
      <c r="C139" s="17">
        <f t="shared" si="18"/>
        <v>0</v>
      </c>
      <c r="D139" s="17">
        <v>0</v>
      </c>
      <c r="E139" s="18">
        <v>0</v>
      </c>
      <c r="F139" s="17">
        <v>0</v>
      </c>
      <c r="G139" s="18">
        <v>0</v>
      </c>
      <c r="H139" s="17">
        <v>0</v>
      </c>
      <c r="I139" s="18">
        <v>0</v>
      </c>
      <c r="J139" s="17">
        <v>0</v>
      </c>
      <c r="K139" s="18">
        <v>0</v>
      </c>
      <c r="L139" s="17">
        <v>0</v>
      </c>
      <c r="M139" s="18">
        <v>0</v>
      </c>
      <c r="N139" s="17">
        <v>0</v>
      </c>
      <c r="O139" s="18">
        <v>0</v>
      </c>
      <c r="P139" s="17">
        <v>0</v>
      </c>
      <c r="Q139" s="18">
        <v>0</v>
      </c>
      <c r="R139" s="17">
        <v>0</v>
      </c>
      <c r="S139" s="18">
        <v>0</v>
      </c>
      <c r="T139" s="17">
        <v>0</v>
      </c>
      <c r="U139" s="17">
        <f t="shared" ref="U139:U149" si="27">V139+AD139+AF139+AL139</f>
        <v>0</v>
      </c>
      <c r="V139" s="17">
        <f t="shared" ref="V139:V149" si="28">X139+Z139+AB139</f>
        <v>0</v>
      </c>
      <c r="W139" s="18">
        <f>[1]Лист2!$M281</f>
        <v>0</v>
      </c>
      <c r="X139" s="17">
        <f>[1]Лист2!$M135</f>
        <v>0</v>
      </c>
      <c r="Y139" s="18">
        <f>[1]Лист2!$N281</f>
        <v>0</v>
      </c>
      <c r="Z139" s="17">
        <f>[1]Лист2!$N135</f>
        <v>0</v>
      </c>
      <c r="AA139" s="18">
        <f>[1]Лист2!$O281</f>
        <v>0</v>
      </c>
      <c r="AB139" s="17">
        <f>[1]Лист2!$O135</f>
        <v>0</v>
      </c>
      <c r="AC139" s="18">
        <f>[1]Лист2!$S281</f>
        <v>0</v>
      </c>
      <c r="AD139" s="17">
        <f>[1]Лист2!$S135</f>
        <v>0</v>
      </c>
      <c r="AE139" s="18">
        <f>[1]Лист2!$P281</f>
        <v>0</v>
      </c>
      <c r="AF139" s="17">
        <f>[1]Лист2!$P135</f>
        <v>0</v>
      </c>
      <c r="AG139" s="18">
        <f>[1]Лист2!$Q281</f>
        <v>0</v>
      </c>
      <c r="AH139" s="17">
        <f>[1]Лист2!$Q135</f>
        <v>0</v>
      </c>
      <c r="AI139" s="18">
        <f>[1]Лист2!$R281</f>
        <v>0</v>
      </c>
      <c r="AJ139" s="17">
        <f>[1]Лист2!$R135</f>
        <v>0</v>
      </c>
      <c r="AK139" s="18">
        <f>[1]Лист2!$T281</f>
        <v>0</v>
      </c>
      <c r="AL139" s="17">
        <f>[1]Лист2!$T135</f>
        <v>0</v>
      </c>
      <c r="AM139" s="17">
        <f t="shared" si="19"/>
        <v>0</v>
      </c>
      <c r="AN139" s="17">
        <f t="shared" si="20"/>
        <v>0</v>
      </c>
      <c r="AO139" s="18">
        <f>[1]Лист2!$W281</f>
        <v>0</v>
      </c>
      <c r="AP139" s="17">
        <f>[1]Лист2!$W135</f>
        <v>0</v>
      </c>
      <c r="AQ139" s="18">
        <f>[1]Лист2!$X281</f>
        <v>0</v>
      </c>
      <c r="AR139" s="17">
        <f>[1]Лист2!$X135</f>
        <v>0</v>
      </c>
      <c r="AS139" s="18">
        <f>[1]Лист2!$Y281</f>
        <v>0</v>
      </c>
      <c r="AT139" s="17">
        <f>[1]Лист2!$Y135</f>
        <v>0</v>
      </c>
      <c r="AU139" s="18">
        <f>[1]Лист2!$AC281</f>
        <v>0</v>
      </c>
      <c r="AV139" s="17">
        <f>[1]Лист2!$AC135</f>
        <v>0</v>
      </c>
      <c r="AW139" s="18">
        <f>[1]Лист2!$Z281</f>
        <v>0</v>
      </c>
      <c r="AX139" s="17">
        <f>[1]Лист2!$Z135</f>
        <v>0</v>
      </c>
      <c r="AY139" s="18">
        <f>[1]Лист2!$AA281</f>
        <v>0</v>
      </c>
      <c r="AZ139" s="17">
        <f>[1]Лист2!$AA135</f>
        <v>0</v>
      </c>
      <c r="BA139" s="18">
        <f>[1]Лист2!$AB281</f>
        <v>0</v>
      </c>
      <c r="BB139" s="17">
        <f>[1]Лист2!$AB135</f>
        <v>0</v>
      </c>
      <c r="BC139" s="18">
        <f>[1]Лист2!$AD281</f>
        <v>0</v>
      </c>
      <c r="BD139" s="17">
        <f>[1]Лист2!$AD135</f>
        <v>0</v>
      </c>
      <c r="BE139" s="17">
        <f t="shared" si="21"/>
        <v>0</v>
      </c>
      <c r="BF139" s="17">
        <f t="shared" si="22"/>
        <v>0</v>
      </c>
      <c r="BG139" s="18">
        <f>[1]Лист2!$AG281</f>
        <v>0</v>
      </c>
      <c r="BH139" s="17">
        <f>[1]Лист2!$AG135</f>
        <v>0</v>
      </c>
      <c r="BI139" s="18">
        <f>[1]Лист2!$AH281</f>
        <v>0</v>
      </c>
      <c r="BJ139" s="17">
        <f>[1]Лист2!$AH135</f>
        <v>0</v>
      </c>
      <c r="BK139" s="18">
        <f>[1]Лист2!$AI281</f>
        <v>0</v>
      </c>
      <c r="BL139" s="17">
        <f>[1]Лист2!$AI135</f>
        <v>0</v>
      </c>
      <c r="BM139" s="18">
        <f>[1]Лист2!$AM281</f>
        <v>0</v>
      </c>
      <c r="BN139" s="17">
        <f>[1]Лист2!$AM135</f>
        <v>0</v>
      </c>
      <c r="BO139" s="18">
        <f>[1]Лист2!$AJ281</f>
        <v>0</v>
      </c>
      <c r="BP139" s="17">
        <f>[1]Лист2!$AJ135</f>
        <v>0</v>
      </c>
      <c r="BQ139" s="18">
        <f>[1]Лист2!$AK281</f>
        <v>0</v>
      </c>
      <c r="BR139" s="17">
        <f>[1]Лист2!$AK135</f>
        <v>0</v>
      </c>
      <c r="BS139" s="18">
        <f>[1]Лист2!$AL281</f>
        <v>0</v>
      </c>
      <c r="BT139" s="17">
        <f>[1]Лист2!$AL135</f>
        <v>0</v>
      </c>
      <c r="BU139" s="18">
        <f>[1]Лист2!$AN281</f>
        <v>0</v>
      </c>
      <c r="BV139" s="17">
        <f>[1]Лист2!$AN135</f>
        <v>0</v>
      </c>
      <c r="BW139" s="17">
        <f t="shared" si="23"/>
        <v>0</v>
      </c>
      <c r="BX139" s="17">
        <f t="shared" si="24"/>
        <v>0</v>
      </c>
      <c r="BY139" s="18">
        <f>[1]Лист2!$AQ281</f>
        <v>0</v>
      </c>
      <c r="BZ139" s="17">
        <f>[1]Лист2!$AQ135</f>
        <v>0</v>
      </c>
      <c r="CA139" s="18">
        <f>[1]Лист2!$AR281</f>
        <v>0</v>
      </c>
      <c r="CB139" s="17">
        <f>[1]Лист2!$AR135</f>
        <v>0</v>
      </c>
      <c r="CC139" s="18">
        <f>[1]Лист2!$AS281</f>
        <v>0</v>
      </c>
      <c r="CD139" s="17">
        <f>[1]Лист2!$AS135</f>
        <v>0</v>
      </c>
      <c r="CE139" s="18">
        <f>[1]Лист2!$AW281</f>
        <v>0</v>
      </c>
      <c r="CF139" s="17">
        <f>[1]Лист2!$AW135</f>
        <v>0</v>
      </c>
      <c r="CG139" s="18">
        <f>[1]Лист2!$AT281</f>
        <v>0</v>
      </c>
      <c r="CH139" s="17">
        <f>[1]Лист2!$AT135</f>
        <v>0</v>
      </c>
      <c r="CI139" s="18">
        <f>[1]Лист2!$AU281</f>
        <v>0</v>
      </c>
      <c r="CJ139" s="17">
        <f>[1]Лист2!$AU135</f>
        <v>0</v>
      </c>
      <c r="CK139" s="18">
        <f>[1]Лист2!$AV281</f>
        <v>0</v>
      </c>
      <c r="CL139" s="17">
        <f>[1]Лист2!$AV135</f>
        <v>0</v>
      </c>
      <c r="CM139" s="18">
        <f>[1]Лист2!$AX281</f>
        <v>0</v>
      </c>
      <c r="CN139" s="17">
        <f>[1]Лист2!$AX135</f>
        <v>0</v>
      </c>
      <c r="CO139" s="37"/>
    </row>
    <row r="140" spans="1:93" x14ac:dyDescent="0.25">
      <c r="A140" s="27">
        <f>1+A139</f>
        <v>108</v>
      </c>
      <c r="B140" s="29" t="s">
        <v>104</v>
      </c>
      <c r="C140" s="17">
        <f t="shared" ref="C140:C150" si="29">D140+L140+N140+T140</f>
        <v>254298.38</v>
      </c>
      <c r="D140" s="17">
        <v>0</v>
      </c>
      <c r="E140" s="18">
        <v>0</v>
      </c>
      <c r="F140" s="17">
        <v>0</v>
      </c>
      <c r="G140" s="18">
        <v>0</v>
      </c>
      <c r="H140" s="17">
        <v>0</v>
      </c>
      <c r="I140" s="18">
        <v>0</v>
      </c>
      <c r="J140" s="17">
        <v>0</v>
      </c>
      <c r="K140" s="18">
        <v>2</v>
      </c>
      <c r="L140" s="17">
        <v>254298.38</v>
      </c>
      <c r="M140" s="18">
        <v>0</v>
      </c>
      <c r="N140" s="17">
        <v>0</v>
      </c>
      <c r="O140" s="18">
        <v>0</v>
      </c>
      <c r="P140" s="17">
        <v>0</v>
      </c>
      <c r="Q140" s="18">
        <v>0</v>
      </c>
      <c r="R140" s="17">
        <v>0</v>
      </c>
      <c r="S140" s="18">
        <v>0</v>
      </c>
      <c r="T140" s="17">
        <v>0</v>
      </c>
      <c r="U140" s="17">
        <f t="shared" si="27"/>
        <v>0</v>
      </c>
      <c r="V140" s="17">
        <f t="shared" si="28"/>
        <v>0</v>
      </c>
      <c r="W140" s="18">
        <f>[1]Лист2!$M282</f>
        <v>0</v>
      </c>
      <c r="X140" s="17">
        <f>[1]Лист2!$M136</f>
        <v>0</v>
      </c>
      <c r="Y140" s="18">
        <f>[1]Лист2!$N282</f>
        <v>0</v>
      </c>
      <c r="Z140" s="17">
        <f>[1]Лист2!$N136</f>
        <v>0</v>
      </c>
      <c r="AA140" s="18">
        <f>[1]Лист2!$O282</f>
        <v>0</v>
      </c>
      <c r="AB140" s="17">
        <f>[1]Лист2!$O136</f>
        <v>0</v>
      </c>
      <c r="AC140" s="18">
        <f>[1]Лист2!$S282</f>
        <v>0</v>
      </c>
      <c r="AD140" s="17">
        <f>[1]Лист2!$S136</f>
        <v>0</v>
      </c>
      <c r="AE140" s="18">
        <f>[1]Лист2!$P282</f>
        <v>0</v>
      </c>
      <c r="AF140" s="17">
        <f>[1]Лист2!$P136</f>
        <v>0</v>
      </c>
      <c r="AG140" s="18">
        <f>[1]Лист2!$Q282</f>
        <v>0</v>
      </c>
      <c r="AH140" s="17">
        <f>[1]Лист2!$Q136</f>
        <v>0</v>
      </c>
      <c r="AI140" s="18">
        <f>[1]Лист2!$R282</f>
        <v>0</v>
      </c>
      <c r="AJ140" s="17">
        <f>[1]Лист2!$R136</f>
        <v>0</v>
      </c>
      <c r="AK140" s="18">
        <f>[1]Лист2!$T282</f>
        <v>0</v>
      </c>
      <c r="AL140" s="17">
        <f>[1]Лист2!$T136</f>
        <v>0</v>
      </c>
      <c r="AM140" s="17">
        <f t="shared" ref="AM140:AM149" si="30">AN140+AV140+AX140+BD140</f>
        <v>121094.47</v>
      </c>
      <c r="AN140" s="17">
        <f t="shared" ref="AN140:AN149" si="31">AP140+AR140+AT140</f>
        <v>0</v>
      </c>
      <c r="AO140" s="18">
        <f>[1]Лист2!$W282</f>
        <v>0</v>
      </c>
      <c r="AP140" s="17">
        <f>[1]Лист2!$W136</f>
        <v>0</v>
      </c>
      <c r="AQ140" s="18">
        <f>[1]Лист2!$X282</f>
        <v>0</v>
      </c>
      <c r="AR140" s="17">
        <f>[1]Лист2!$X136</f>
        <v>0</v>
      </c>
      <c r="AS140" s="18">
        <f>[1]Лист2!$Y282</f>
        <v>0</v>
      </c>
      <c r="AT140" s="17">
        <f>[1]Лист2!$Y136</f>
        <v>0</v>
      </c>
      <c r="AU140" s="18">
        <f>[1]Лист2!$AC282</f>
        <v>1</v>
      </c>
      <c r="AV140" s="17">
        <f>[1]Лист2!$AC136</f>
        <v>121094.47</v>
      </c>
      <c r="AW140" s="18">
        <f>[1]Лист2!$Z282</f>
        <v>0</v>
      </c>
      <c r="AX140" s="17">
        <f>[1]Лист2!$Z136</f>
        <v>0</v>
      </c>
      <c r="AY140" s="18">
        <f>[1]Лист2!$AA282</f>
        <v>0</v>
      </c>
      <c r="AZ140" s="17">
        <f>[1]Лист2!$AA136</f>
        <v>0</v>
      </c>
      <c r="BA140" s="18">
        <f>[1]Лист2!$AB282</f>
        <v>0</v>
      </c>
      <c r="BB140" s="17">
        <f>[1]Лист2!$AB136</f>
        <v>0</v>
      </c>
      <c r="BC140" s="18">
        <f>[1]Лист2!$AD282</f>
        <v>0</v>
      </c>
      <c r="BD140" s="17">
        <f>[1]Лист2!$AD136</f>
        <v>0</v>
      </c>
      <c r="BE140" s="17">
        <f t="shared" ref="BE140:BE149" si="32">BF140+BN140+BP140+BV140</f>
        <v>133203.91</v>
      </c>
      <c r="BF140" s="17">
        <f t="shared" ref="BF140:BF149" si="33">BH140+BJ140+BL140</f>
        <v>0</v>
      </c>
      <c r="BG140" s="18">
        <f>[1]Лист2!$AG282</f>
        <v>0</v>
      </c>
      <c r="BH140" s="17">
        <f>[1]Лист2!$AG136</f>
        <v>0</v>
      </c>
      <c r="BI140" s="18">
        <f>[1]Лист2!$AH282</f>
        <v>0</v>
      </c>
      <c r="BJ140" s="17">
        <f>[1]Лист2!$AH136</f>
        <v>0</v>
      </c>
      <c r="BK140" s="18">
        <f>[1]Лист2!$AI282</f>
        <v>0</v>
      </c>
      <c r="BL140" s="17">
        <f>[1]Лист2!$AI136</f>
        <v>0</v>
      </c>
      <c r="BM140" s="18">
        <f>[1]Лист2!$AM282</f>
        <v>1</v>
      </c>
      <c r="BN140" s="17">
        <f>[1]Лист2!$AM136</f>
        <v>133203.91</v>
      </c>
      <c r="BO140" s="18">
        <f>[1]Лист2!$AJ282</f>
        <v>0</v>
      </c>
      <c r="BP140" s="17">
        <f>[1]Лист2!$AJ136</f>
        <v>0</v>
      </c>
      <c r="BQ140" s="18">
        <f>[1]Лист2!$AK282</f>
        <v>0</v>
      </c>
      <c r="BR140" s="17">
        <f>[1]Лист2!$AK136</f>
        <v>0</v>
      </c>
      <c r="BS140" s="18">
        <f>[1]Лист2!$AL282</f>
        <v>0</v>
      </c>
      <c r="BT140" s="17">
        <f>[1]Лист2!$AL136</f>
        <v>0</v>
      </c>
      <c r="BU140" s="18">
        <f>[1]Лист2!$AN282</f>
        <v>0</v>
      </c>
      <c r="BV140" s="17">
        <f>[1]Лист2!$AN136</f>
        <v>0</v>
      </c>
      <c r="BW140" s="17">
        <f t="shared" ref="BW140:BW149" si="34">BX140+CF140+CH140+CN140</f>
        <v>0</v>
      </c>
      <c r="BX140" s="17">
        <f t="shared" ref="BX140:BX149" si="35">BZ140+CB140+CD140</f>
        <v>0</v>
      </c>
      <c r="BY140" s="18">
        <f>[1]Лист2!$AQ282</f>
        <v>0</v>
      </c>
      <c r="BZ140" s="17">
        <f>[1]Лист2!$AQ136</f>
        <v>0</v>
      </c>
      <c r="CA140" s="18">
        <f>[1]Лист2!$AR282</f>
        <v>0</v>
      </c>
      <c r="CB140" s="17">
        <f>[1]Лист2!$AR136</f>
        <v>0</v>
      </c>
      <c r="CC140" s="18">
        <f>[1]Лист2!$AS282</f>
        <v>0</v>
      </c>
      <c r="CD140" s="17">
        <f>[1]Лист2!$AS136</f>
        <v>0</v>
      </c>
      <c r="CE140" s="18">
        <f>[1]Лист2!$AW282</f>
        <v>0</v>
      </c>
      <c r="CF140" s="17">
        <f>[1]Лист2!$AW136</f>
        <v>0</v>
      </c>
      <c r="CG140" s="18">
        <f>[1]Лист2!$AT282</f>
        <v>0</v>
      </c>
      <c r="CH140" s="17">
        <f>[1]Лист2!$AT136</f>
        <v>0</v>
      </c>
      <c r="CI140" s="18">
        <f>[1]Лист2!$AU282</f>
        <v>0</v>
      </c>
      <c r="CJ140" s="17">
        <f>[1]Лист2!$AU136</f>
        <v>0</v>
      </c>
      <c r="CK140" s="18">
        <f>[1]Лист2!$AV282</f>
        <v>0</v>
      </c>
      <c r="CL140" s="17">
        <f>[1]Лист2!$AV136</f>
        <v>0</v>
      </c>
      <c r="CM140" s="18">
        <f>[1]Лист2!$AX282</f>
        <v>0</v>
      </c>
      <c r="CN140" s="17">
        <f>[1]Лист2!$AX136</f>
        <v>0</v>
      </c>
      <c r="CO140" s="37"/>
    </row>
    <row r="141" spans="1:93" x14ac:dyDescent="0.25">
      <c r="A141" s="27">
        <f>1+A140</f>
        <v>109</v>
      </c>
      <c r="B141" s="29" t="s">
        <v>163</v>
      </c>
      <c r="C141" s="17">
        <f t="shared" si="29"/>
        <v>0</v>
      </c>
      <c r="D141" s="17">
        <v>0</v>
      </c>
      <c r="E141" s="18">
        <v>0</v>
      </c>
      <c r="F141" s="17">
        <v>0</v>
      </c>
      <c r="G141" s="18">
        <v>0</v>
      </c>
      <c r="H141" s="17">
        <v>0</v>
      </c>
      <c r="I141" s="18">
        <v>0</v>
      </c>
      <c r="J141" s="17">
        <v>0</v>
      </c>
      <c r="K141" s="18">
        <v>0</v>
      </c>
      <c r="L141" s="17">
        <v>0</v>
      </c>
      <c r="M141" s="18">
        <v>0</v>
      </c>
      <c r="N141" s="17">
        <v>0</v>
      </c>
      <c r="O141" s="18">
        <v>0</v>
      </c>
      <c r="P141" s="17">
        <v>0</v>
      </c>
      <c r="Q141" s="18">
        <v>0</v>
      </c>
      <c r="R141" s="17">
        <v>0</v>
      </c>
      <c r="S141" s="18">
        <v>0</v>
      </c>
      <c r="T141" s="17">
        <v>0</v>
      </c>
      <c r="U141" s="17">
        <f t="shared" si="27"/>
        <v>0</v>
      </c>
      <c r="V141" s="17">
        <f t="shared" si="28"/>
        <v>0</v>
      </c>
      <c r="W141" s="18">
        <f>[1]Лист2!$M283</f>
        <v>0</v>
      </c>
      <c r="X141" s="17">
        <f>[1]Лист2!$M137</f>
        <v>0</v>
      </c>
      <c r="Y141" s="18">
        <f>[1]Лист2!$N283</f>
        <v>0</v>
      </c>
      <c r="Z141" s="17">
        <f>[1]Лист2!$N137</f>
        <v>0</v>
      </c>
      <c r="AA141" s="18">
        <f>[1]Лист2!$O283</f>
        <v>0</v>
      </c>
      <c r="AB141" s="17">
        <f>[1]Лист2!$O137</f>
        <v>0</v>
      </c>
      <c r="AC141" s="18">
        <f>[1]Лист2!$S283</f>
        <v>0</v>
      </c>
      <c r="AD141" s="17">
        <f>[1]Лист2!$S137</f>
        <v>0</v>
      </c>
      <c r="AE141" s="18">
        <f>[1]Лист2!$P283</f>
        <v>0</v>
      </c>
      <c r="AF141" s="17">
        <f>[1]Лист2!$P137</f>
        <v>0</v>
      </c>
      <c r="AG141" s="18">
        <f>[1]Лист2!$Q283</f>
        <v>0</v>
      </c>
      <c r="AH141" s="17">
        <f>[1]Лист2!$Q137</f>
        <v>0</v>
      </c>
      <c r="AI141" s="18">
        <f>[1]Лист2!$R283</f>
        <v>0</v>
      </c>
      <c r="AJ141" s="17">
        <f>[1]Лист2!$R137</f>
        <v>0</v>
      </c>
      <c r="AK141" s="18">
        <f>[1]Лист2!$T283</f>
        <v>0</v>
      </c>
      <c r="AL141" s="17">
        <f>[1]Лист2!$T137</f>
        <v>0</v>
      </c>
      <c r="AM141" s="17">
        <f t="shared" si="30"/>
        <v>0</v>
      </c>
      <c r="AN141" s="17">
        <f t="shared" si="31"/>
        <v>0</v>
      </c>
      <c r="AO141" s="18">
        <f>[1]Лист2!$W283</f>
        <v>0</v>
      </c>
      <c r="AP141" s="17">
        <f>[1]Лист2!$W137</f>
        <v>0</v>
      </c>
      <c r="AQ141" s="18">
        <f>[1]Лист2!$X283</f>
        <v>0</v>
      </c>
      <c r="AR141" s="17">
        <f>[1]Лист2!$X137</f>
        <v>0</v>
      </c>
      <c r="AS141" s="18">
        <f>[1]Лист2!$Y283</f>
        <v>0</v>
      </c>
      <c r="AT141" s="17">
        <f>[1]Лист2!$Y137</f>
        <v>0</v>
      </c>
      <c r="AU141" s="18">
        <f>[1]Лист2!$AC283</f>
        <v>0</v>
      </c>
      <c r="AV141" s="17">
        <f>[1]Лист2!$AC137</f>
        <v>0</v>
      </c>
      <c r="AW141" s="18">
        <f>[1]Лист2!$Z283</f>
        <v>0</v>
      </c>
      <c r="AX141" s="17">
        <f>[1]Лист2!$Z137</f>
        <v>0</v>
      </c>
      <c r="AY141" s="18">
        <f>[1]Лист2!$AA283</f>
        <v>0</v>
      </c>
      <c r="AZ141" s="17">
        <f>[1]Лист2!$AA137</f>
        <v>0</v>
      </c>
      <c r="BA141" s="18">
        <f>[1]Лист2!$AB283</f>
        <v>0</v>
      </c>
      <c r="BB141" s="17">
        <f>[1]Лист2!$AB137</f>
        <v>0</v>
      </c>
      <c r="BC141" s="18">
        <f>[1]Лист2!$AD283</f>
        <v>0</v>
      </c>
      <c r="BD141" s="17">
        <f>[1]Лист2!$AD137</f>
        <v>0</v>
      </c>
      <c r="BE141" s="17">
        <f t="shared" si="32"/>
        <v>0</v>
      </c>
      <c r="BF141" s="17">
        <f t="shared" si="33"/>
        <v>0</v>
      </c>
      <c r="BG141" s="18">
        <f>[1]Лист2!$AG283</f>
        <v>0</v>
      </c>
      <c r="BH141" s="17">
        <f>[1]Лист2!$AG137</f>
        <v>0</v>
      </c>
      <c r="BI141" s="18">
        <f>[1]Лист2!$AH283</f>
        <v>0</v>
      </c>
      <c r="BJ141" s="17">
        <f>[1]Лист2!$AH137</f>
        <v>0</v>
      </c>
      <c r="BK141" s="18">
        <f>[1]Лист2!$AI283</f>
        <v>0</v>
      </c>
      <c r="BL141" s="17">
        <f>[1]Лист2!$AI137</f>
        <v>0</v>
      </c>
      <c r="BM141" s="18">
        <f>[1]Лист2!$AM283</f>
        <v>0</v>
      </c>
      <c r="BN141" s="17">
        <f>[1]Лист2!$AM137</f>
        <v>0</v>
      </c>
      <c r="BO141" s="18">
        <f>[1]Лист2!$AJ283</f>
        <v>0</v>
      </c>
      <c r="BP141" s="17">
        <f>[1]Лист2!$AJ137</f>
        <v>0</v>
      </c>
      <c r="BQ141" s="18">
        <f>[1]Лист2!$AK283</f>
        <v>0</v>
      </c>
      <c r="BR141" s="17">
        <f>[1]Лист2!$AK137</f>
        <v>0</v>
      </c>
      <c r="BS141" s="18">
        <f>[1]Лист2!$AL283</f>
        <v>0</v>
      </c>
      <c r="BT141" s="17">
        <f>[1]Лист2!$AL137</f>
        <v>0</v>
      </c>
      <c r="BU141" s="18">
        <f>[1]Лист2!$AN283</f>
        <v>0</v>
      </c>
      <c r="BV141" s="17">
        <f>[1]Лист2!$AN137</f>
        <v>0</v>
      </c>
      <c r="BW141" s="17">
        <f t="shared" si="34"/>
        <v>0</v>
      </c>
      <c r="BX141" s="17">
        <f t="shared" si="35"/>
        <v>0</v>
      </c>
      <c r="BY141" s="18">
        <f>[1]Лист2!$AQ283</f>
        <v>0</v>
      </c>
      <c r="BZ141" s="17">
        <f>[1]Лист2!$AQ137</f>
        <v>0</v>
      </c>
      <c r="CA141" s="18">
        <f>[1]Лист2!$AR283</f>
        <v>0</v>
      </c>
      <c r="CB141" s="17">
        <f>[1]Лист2!$AR137</f>
        <v>0</v>
      </c>
      <c r="CC141" s="18">
        <f>[1]Лист2!$AS283</f>
        <v>0</v>
      </c>
      <c r="CD141" s="17">
        <f>[1]Лист2!$AS137</f>
        <v>0</v>
      </c>
      <c r="CE141" s="18">
        <f>[1]Лист2!$AW283</f>
        <v>0</v>
      </c>
      <c r="CF141" s="17">
        <f>[1]Лист2!$AW137</f>
        <v>0</v>
      </c>
      <c r="CG141" s="18">
        <f>[1]Лист2!$AT283</f>
        <v>0</v>
      </c>
      <c r="CH141" s="17">
        <f>[1]Лист2!$AT137</f>
        <v>0</v>
      </c>
      <c r="CI141" s="18">
        <f>[1]Лист2!$AU283</f>
        <v>0</v>
      </c>
      <c r="CJ141" s="17">
        <f>[1]Лист2!$AU137</f>
        <v>0</v>
      </c>
      <c r="CK141" s="18">
        <f>[1]Лист2!$AV283</f>
        <v>0</v>
      </c>
      <c r="CL141" s="17">
        <f>[1]Лист2!$AV137</f>
        <v>0</v>
      </c>
      <c r="CM141" s="18">
        <f>[1]Лист2!$AX283</f>
        <v>0</v>
      </c>
      <c r="CN141" s="17">
        <f>[1]Лист2!$AX137</f>
        <v>0</v>
      </c>
      <c r="CO141" s="37"/>
    </row>
    <row r="142" spans="1:93" x14ac:dyDescent="0.25">
      <c r="A142" s="27">
        <f>1+A141</f>
        <v>110</v>
      </c>
      <c r="B142" s="29" t="s">
        <v>144</v>
      </c>
      <c r="C142" s="17">
        <f t="shared" si="29"/>
        <v>144102.41</v>
      </c>
      <c r="D142" s="17">
        <v>0</v>
      </c>
      <c r="E142" s="18">
        <v>0</v>
      </c>
      <c r="F142" s="17">
        <v>0</v>
      </c>
      <c r="G142" s="18">
        <v>0</v>
      </c>
      <c r="H142" s="17">
        <v>0</v>
      </c>
      <c r="I142" s="18">
        <v>0</v>
      </c>
      <c r="J142" s="17">
        <v>0</v>
      </c>
      <c r="K142" s="18">
        <v>2</v>
      </c>
      <c r="L142" s="17">
        <v>144102.41</v>
      </c>
      <c r="M142" s="18">
        <v>0</v>
      </c>
      <c r="N142" s="17">
        <v>0</v>
      </c>
      <c r="O142" s="18">
        <v>0</v>
      </c>
      <c r="P142" s="17">
        <v>0</v>
      </c>
      <c r="Q142" s="18">
        <v>0</v>
      </c>
      <c r="R142" s="17">
        <v>0</v>
      </c>
      <c r="S142" s="18">
        <v>0</v>
      </c>
      <c r="T142" s="17">
        <v>0</v>
      </c>
      <c r="U142" s="17">
        <f t="shared" si="27"/>
        <v>121094.47</v>
      </c>
      <c r="V142" s="17">
        <f t="shared" si="28"/>
        <v>0</v>
      </c>
      <c r="W142" s="18">
        <f>[1]Лист2!$M284</f>
        <v>0</v>
      </c>
      <c r="X142" s="17">
        <f>[1]Лист2!$M138</f>
        <v>0</v>
      </c>
      <c r="Y142" s="18">
        <f>[1]Лист2!$N284</f>
        <v>0</v>
      </c>
      <c r="Z142" s="17">
        <f>[1]Лист2!$N138</f>
        <v>0</v>
      </c>
      <c r="AA142" s="18">
        <f>[1]Лист2!$O284</f>
        <v>0</v>
      </c>
      <c r="AB142" s="17">
        <f>[1]Лист2!$O138</f>
        <v>0</v>
      </c>
      <c r="AC142" s="18">
        <f>[1]Лист2!$S284</f>
        <v>1</v>
      </c>
      <c r="AD142" s="17">
        <f>[1]Лист2!$S138</f>
        <v>121094.47</v>
      </c>
      <c r="AE142" s="18">
        <f>[1]Лист2!$P284</f>
        <v>0</v>
      </c>
      <c r="AF142" s="17">
        <f>[1]Лист2!$P138</f>
        <v>0</v>
      </c>
      <c r="AG142" s="18">
        <f>[1]Лист2!$Q284</f>
        <v>0</v>
      </c>
      <c r="AH142" s="17">
        <f>[1]Лист2!$Q138</f>
        <v>0</v>
      </c>
      <c r="AI142" s="18">
        <f>[1]Лист2!$R284</f>
        <v>0</v>
      </c>
      <c r="AJ142" s="17">
        <f>[1]Лист2!$R138</f>
        <v>0</v>
      </c>
      <c r="AK142" s="18">
        <f>[1]Лист2!$T284</f>
        <v>0</v>
      </c>
      <c r="AL142" s="17">
        <f>[1]Лист2!$T138</f>
        <v>0</v>
      </c>
      <c r="AM142" s="17">
        <f t="shared" si="30"/>
        <v>23007.94</v>
      </c>
      <c r="AN142" s="17">
        <f t="shared" si="31"/>
        <v>0</v>
      </c>
      <c r="AO142" s="18">
        <f>[1]Лист2!$W284</f>
        <v>0</v>
      </c>
      <c r="AP142" s="17">
        <f>[1]Лист2!$W138</f>
        <v>0</v>
      </c>
      <c r="AQ142" s="18">
        <f>[1]Лист2!$X284</f>
        <v>0</v>
      </c>
      <c r="AR142" s="17">
        <f>[1]Лист2!$X138</f>
        <v>0</v>
      </c>
      <c r="AS142" s="18">
        <f>[1]Лист2!$Y284</f>
        <v>0</v>
      </c>
      <c r="AT142" s="17">
        <f>[1]Лист2!$Y138</f>
        <v>0</v>
      </c>
      <c r="AU142" s="18">
        <f>[1]Лист2!$AC284</f>
        <v>1</v>
      </c>
      <c r="AV142" s="17">
        <f>[1]Лист2!$AC138</f>
        <v>23007.94</v>
      </c>
      <c r="AW142" s="18">
        <f>[1]Лист2!$Z284</f>
        <v>0</v>
      </c>
      <c r="AX142" s="17">
        <f>[1]Лист2!$Z138</f>
        <v>0</v>
      </c>
      <c r="AY142" s="18">
        <f>[1]Лист2!$AA284</f>
        <v>0</v>
      </c>
      <c r="AZ142" s="17">
        <f>[1]Лист2!$AA138</f>
        <v>0</v>
      </c>
      <c r="BA142" s="18">
        <f>[1]Лист2!$AB284</f>
        <v>0</v>
      </c>
      <c r="BB142" s="17">
        <f>[1]Лист2!$AB138</f>
        <v>0</v>
      </c>
      <c r="BC142" s="18">
        <f>[1]Лист2!$AD284</f>
        <v>0</v>
      </c>
      <c r="BD142" s="17">
        <f>[1]Лист2!$AD138</f>
        <v>0</v>
      </c>
      <c r="BE142" s="17">
        <f t="shared" si="32"/>
        <v>0</v>
      </c>
      <c r="BF142" s="17">
        <f t="shared" si="33"/>
        <v>0</v>
      </c>
      <c r="BG142" s="18">
        <f>[1]Лист2!$AG284</f>
        <v>0</v>
      </c>
      <c r="BH142" s="17">
        <f>[1]Лист2!$AG138</f>
        <v>0</v>
      </c>
      <c r="BI142" s="18">
        <f>[1]Лист2!$AH284</f>
        <v>0</v>
      </c>
      <c r="BJ142" s="17">
        <f>[1]Лист2!$AH138</f>
        <v>0</v>
      </c>
      <c r="BK142" s="18">
        <f>[1]Лист2!$AI284</f>
        <v>0</v>
      </c>
      <c r="BL142" s="17">
        <f>[1]Лист2!$AI138</f>
        <v>0</v>
      </c>
      <c r="BM142" s="18">
        <f>[1]Лист2!$AM284</f>
        <v>0</v>
      </c>
      <c r="BN142" s="17">
        <f>[1]Лист2!$AM138</f>
        <v>0</v>
      </c>
      <c r="BO142" s="18">
        <f>[1]Лист2!$AJ284</f>
        <v>0</v>
      </c>
      <c r="BP142" s="17">
        <f>[1]Лист2!$AJ138</f>
        <v>0</v>
      </c>
      <c r="BQ142" s="18">
        <f>[1]Лист2!$AK284</f>
        <v>0</v>
      </c>
      <c r="BR142" s="17">
        <f>[1]Лист2!$AK138</f>
        <v>0</v>
      </c>
      <c r="BS142" s="18">
        <f>[1]Лист2!$AL284</f>
        <v>0</v>
      </c>
      <c r="BT142" s="17">
        <f>[1]Лист2!$AL138</f>
        <v>0</v>
      </c>
      <c r="BU142" s="18">
        <f>[1]Лист2!$AN284</f>
        <v>0</v>
      </c>
      <c r="BV142" s="17">
        <f>[1]Лист2!$AN138</f>
        <v>0</v>
      </c>
      <c r="BW142" s="17">
        <f t="shared" si="34"/>
        <v>0</v>
      </c>
      <c r="BX142" s="17">
        <f t="shared" si="35"/>
        <v>0</v>
      </c>
      <c r="BY142" s="18">
        <f>[1]Лист2!$AQ284</f>
        <v>0</v>
      </c>
      <c r="BZ142" s="17">
        <f>[1]Лист2!$AQ138</f>
        <v>0</v>
      </c>
      <c r="CA142" s="18">
        <f>[1]Лист2!$AR284</f>
        <v>0</v>
      </c>
      <c r="CB142" s="17">
        <f>[1]Лист2!$AR138</f>
        <v>0</v>
      </c>
      <c r="CC142" s="18">
        <f>[1]Лист2!$AS284</f>
        <v>0</v>
      </c>
      <c r="CD142" s="17">
        <f>[1]Лист2!$AS138</f>
        <v>0</v>
      </c>
      <c r="CE142" s="18">
        <f>[1]Лист2!$AW284</f>
        <v>0</v>
      </c>
      <c r="CF142" s="17">
        <f>[1]Лист2!$AW138</f>
        <v>0</v>
      </c>
      <c r="CG142" s="18">
        <f>[1]Лист2!$AT284</f>
        <v>0</v>
      </c>
      <c r="CH142" s="17">
        <f>[1]Лист2!$AT138</f>
        <v>0</v>
      </c>
      <c r="CI142" s="18">
        <f>[1]Лист2!$AU284</f>
        <v>0</v>
      </c>
      <c r="CJ142" s="17">
        <f>[1]Лист2!$AU138</f>
        <v>0</v>
      </c>
      <c r="CK142" s="18">
        <f>[1]Лист2!$AV284</f>
        <v>0</v>
      </c>
      <c r="CL142" s="17">
        <f>[1]Лист2!$AV138</f>
        <v>0</v>
      </c>
      <c r="CM142" s="18">
        <f>[1]Лист2!$AX284</f>
        <v>0</v>
      </c>
      <c r="CN142" s="17">
        <f>[1]Лист2!$AX138</f>
        <v>0</v>
      </c>
      <c r="CO142" s="37"/>
    </row>
    <row r="143" spans="1:93" x14ac:dyDescent="0.25">
      <c r="A143" s="27"/>
      <c r="B143" s="54" t="s">
        <v>111</v>
      </c>
      <c r="C143" s="17">
        <f t="shared" si="29"/>
        <v>0</v>
      </c>
      <c r="D143" s="17">
        <v>0</v>
      </c>
      <c r="E143" s="18">
        <v>0</v>
      </c>
      <c r="F143" s="17">
        <v>0</v>
      </c>
      <c r="G143" s="18">
        <v>0</v>
      </c>
      <c r="H143" s="17">
        <v>0</v>
      </c>
      <c r="I143" s="18">
        <v>0</v>
      </c>
      <c r="J143" s="17">
        <v>0</v>
      </c>
      <c r="K143" s="18">
        <v>0</v>
      </c>
      <c r="L143" s="17">
        <v>0</v>
      </c>
      <c r="M143" s="18">
        <v>0</v>
      </c>
      <c r="N143" s="17">
        <v>0</v>
      </c>
      <c r="O143" s="18">
        <v>0</v>
      </c>
      <c r="P143" s="17">
        <v>0</v>
      </c>
      <c r="Q143" s="18">
        <v>0</v>
      </c>
      <c r="R143" s="17">
        <v>0</v>
      </c>
      <c r="S143" s="18">
        <v>0</v>
      </c>
      <c r="T143" s="17">
        <v>0</v>
      </c>
      <c r="U143" s="17">
        <f t="shared" si="27"/>
        <v>0</v>
      </c>
      <c r="V143" s="17">
        <f t="shared" si="28"/>
        <v>0</v>
      </c>
      <c r="W143" s="18">
        <f>[1]Лист2!$M285</f>
        <v>0</v>
      </c>
      <c r="X143" s="17">
        <f>[1]Лист2!$M139</f>
        <v>0</v>
      </c>
      <c r="Y143" s="18">
        <f>[1]Лист2!$N285</f>
        <v>0</v>
      </c>
      <c r="Z143" s="17">
        <f>[1]Лист2!$N139</f>
        <v>0</v>
      </c>
      <c r="AA143" s="18">
        <f>[1]Лист2!$O285</f>
        <v>0</v>
      </c>
      <c r="AB143" s="17">
        <f>[1]Лист2!$O139</f>
        <v>0</v>
      </c>
      <c r="AC143" s="18">
        <f>[1]Лист2!$S285</f>
        <v>0</v>
      </c>
      <c r="AD143" s="17">
        <f>[1]Лист2!$S139</f>
        <v>0</v>
      </c>
      <c r="AE143" s="18">
        <f>[1]Лист2!$P285</f>
        <v>0</v>
      </c>
      <c r="AF143" s="17">
        <f>[1]Лист2!$P139</f>
        <v>0</v>
      </c>
      <c r="AG143" s="18">
        <f>[1]Лист2!$Q285</f>
        <v>0</v>
      </c>
      <c r="AH143" s="17">
        <f>[1]Лист2!$Q139</f>
        <v>0</v>
      </c>
      <c r="AI143" s="18">
        <f>[1]Лист2!$R285</f>
        <v>0</v>
      </c>
      <c r="AJ143" s="17">
        <f>[1]Лист2!$R139</f>
        <v>0</v>
      </c>
      <c r="AK143" s="18">
        <f>[1]Лист2!$T285</f>
        <v>0</v>
      </c>
      <c r="AL143" s="17">
        <f>[1]Лист2!$T139</f>
        <v>0</v>
      </c>
      <c r="AM143" s="17">
        <f t="shared" si="30"/>
        <v>0</v>
      </c>
      <c r="AN143" s="17">
        <f t="shared" si="31"/>
        <v>0</v>
      </c>
      <c r="AO143" s="18">
        <f>[1]Лист2!$W285</f>
        <v>0</v>
      </c>
      <c r="AP143" s="17">
        <f>[1]Лист2!$W139</f>
        <v>0</v>
      </c>
      <c r="AQ143" s="18">
        <f>[1]Лист2!$X285</f>
        <v>0</v>
      </c>
      <c r="AR143" s="17">
        <f>[1]Лист2!$X139</f>
        <v>0</v>
      </c>
      <c r="AS143" s="18">
        <f>[1]Лист2!$Y285</f>
        <v>0</v>
      </c>
      <c r="AT143" s="17">
        <f>[1]Лист2!$Y139</f>
        <v>0</v>
      </c>
      <c r="AU143" s="18">
        <f>[1]Лист2!$AC285</f>
        <v>0</v>
      </c>
      <c r="AV143" s="17">
        <f>[1]Лист2!$AC139</f>
        <v>0</v>
      </c>
      <c r="AW143" s="18">
        <f>[1]Лист2!$Z285</f>
        <v>0</v>
      </c>
      <c r="AX143" s="17">
        <f>[1]Лист2!$Z139</f>
        <v>0</v>
      </c>
      <c r="AY143" s="18">
        <f>[1]Лист2!$AA285</f>
        <v>0</v>
      </c>
      <c r="AZ143" s="17">
        <f>[1]Лист2!$AA139</f>
        <v>0</v>
      </c>
      <c r="BA143" s="18">
        <f>[1]Лист2!$AB285</f>
        <v>0</v>
      </c>
      <c r="BB143" s="17">
        <f>[1]Лист2!$AB139</f>
        <v>0</v>
      </c>
      <c r="BC143" s="18">
        <f>[1]Лист2!$AD285</f>
        <v>0</v>
      </c>
      <c r="BD143" s="17">
        <f>[1]Лист2!$AD139</f>
        <v>0</v>
      </c>
      <c r="BE143" s="17">
        <f t="shared" si="32"/>
        <v>0</v>
      </c>
      <c r="BF143" s="17">
        <f t="shared" si="33"/>
        <v>0</v>
      </c>
      <c r="BG143" s="18">
        <f>[1]Лист2!$AG285</f>
        <v>0</v>
      </c>
      <c r="BH143" s="17">
        <f>[1]Лист2!$AG139</f>
        <v>0</v>
      </c>
      <c r="BI143" s="18">
        <f>[1]Лист2!$AH285</f>
        <v>0</v>
      </c>
      <c r="BJ143" s="17">
        <f>[1]Лист2!$AH139</f>
        <v>0</v>
      </c>
      <c r="BK143" s="18">
        <f>[1]Лист2!$AI285</f>
        <v>0</v>
      </c>
      <c r="BL143" s="17">
        <f>[1]Лист2!$AI139</f>
        <v>0</v>
      </c>
      <c r="BM143" s="18">
        <f>[1]Лист2!$AM285</f>
        <v>0</v>
      </c>
      <c r="BN143" s="17">
        <f>[1]Лист2!$AM139</f>
        <v>0</v>
      </c>
      <c r="BO143" s="18">
        <f>[1]Лист2!$AJ285</f>
        <v>0</v>
      </c>
      <c r="BP143" s="17">
        <f>[1]Лист2!$AJ139</f>
        <v>0</v>
      </c>
      <c r="BQ143" s="18">
        <f>[1]Лист2!$AK285</f>
        <v>0</v>
      </c>
      <c r="BR143" s="17">
        <f>[1]Лист2!$AK139</f>
        <v>0</v>
      </c>
      <c r="BS143" s="18">
        <f>[1]Лист2!$AL285</f>
        <v>0</v>
      </c>
      <c r="BT143" s="17">
        <f>[1]Лист2!$AL139</f>
        <v>0</v>
      </c>
      <c r="BU143" s="18">
        <f>[1]Лист2!$AN285</f>
        <v>0</v>
      </c>
      <c r="BV143" s="17">
        <f>[1]Лист2!$AN139</f>
        <v>0</v>
      </c>
      <c r="BW143" s="17">
        <f t="shared" si="34"/>
        <v>0</v>
      </c>
      <c r="BX143" s="17">
        <f t="shared" si="35"/>
        <v>0</v>
      </c>
      <c r="BY143" s="18">
        <f>[1]Лист2!$AQ285</f>
        <v>0</v>
      </c>
      <c r="BZ143" s="17">
        <f>[1]Лист2!$AQ139</f>
        <v>0</v>
      </c>
      <c r="CA143" s="18">
        <f>[1]Лист2!$AR285</f>
        <v>0</v>
      </c>
      <c r="CB143" s="17">
        <f>[1]Лист2!$AR139</f>
        <v>0</v>
      </c>
      <c r="CC143" s="18">
        <f>[1]Лист2!$AS285</f>
        <v>0</v>
      </c>
      <c r="CD143" s="17">
        <f>[1]Лист2!$AS139</f>
        <v>0</v>
      </c>
      <c r="CE143" s="18">
        <f>[1]Лист2!$AW285</f>
        <v>0</v>
      </c>
      <c r="CF143" s="17">
        <f>[1]Лист2!$AW139</f>
        <v>0</v>
      </c>
      <c r="CG143" s="18">
        <f>[1]Лист2!$AT285</f>
        <v>0</v>
      </c>
      <c r="CH143" s="17">
        <f>[1]Лист2!$AT139</f>
        <v>0</v>
      </c>
      <c r="CI143" s="18">
        <f>[1]Лист2!$AU285</f>
        <v>0</v>
      </c>
      <c r="CJ143" s="17">
        <f>[1]Лист2!$AU139</f>
        <v>0</v>
      </c>
      <c r="CK143" s="18">
        <f>[1]Лист2!$AV285</f>
        <v>0</v>
      </c>
      <c r="CL143" s="17">
        <f>[1]Лист2!$AV139</f>
        <v>0</v>
      </c>
      <c r="CM143" s="18">
        <f>[1]Лист2!$AX285</f>
        <v>0</v>
      </c>
      <c r="CN143" s="17">
        <f>[1]Лист2!$AX139</f>
        <v>0</v>
      </c>
      <c r="CO143" s="37"/>
    </row>
    <row r="144" spans="1:93" ht="45" x14ac:dyDescent="0.25">
      <c r="A144" s="27">
        <f>1+A142</f>
        <v>111</v>
      </c>
      <c r="B144" s="29" t="s">
        <v>112</v>
      </c>
      <c r="C144" s="17">
        <f t="shared" si="29"/>
        <v>1943857.22</v>
      </c>
      <c r="D144" s="17">
        <v>0</v>
      </c>
      <c r="E144" s="18">
        <v>0</v>
      </c>
      <c r="F144" s="17">
        <v>0</v>
      </c>
      <c r="G144" s="18">
        <v>0</v>
      </c>
      <c r="H144" s="17">
        <v>0</v>
      </c>
      <c r="I144" s="18">
        <v>0</v>
      </c>
      <c r="J144" s="17">
        <v>0</v>
      </c>
      <c r="K144" s="18">
        <v>30</v>
      </c>
      <c r="L144" s="17">
        <v>490707.6</v>
      </c>
      <c r="M144" s="18">
        <v>33</v>
      </c>
      <c r="N144" s="17">
        <v>1453149.62</v>
      </c>
      <c r="O144" s="18">
        <v>33</v>
      </c>
      <c r="P144" s="17">
        <v>1453149.62</v>
      </c>
      <c r="Q144" s="18">
        <v>0</v>
      </c>
      <c r="R144" s="17">
        <v>0</v>
      </c>
      <c r="S144" s="18">
        <v>0</v>
      </c>
      <c r="T144" s="17">
        <v>0</v>
      </c>
      <c r="U144" s="17">
        <f t="shared" si="27"/>
        <v>485964.31</v>
      </c>
      <c r="V144" s="17">
        <f t="shared" si="28"/>
        <v>0</v>
      </c>
      <c r="W144" s="18">
        <f>[1]Лист2!$M286</f>
        <v>0</v>
      </c>
      <c r="X144" s="17">
        <f>[1]Лист2!$M140</f>
        <v>0</v>
      </c>
      <c r="Y144" s="18">
        <f>[1]Лист2!$N286</f>
        <v>0</v>
      </c>
      <c r="Z144" s="17">
        <f>[1]Лист2!$N140</f>
        <v>0</v>
      </c>
      <c r="AA144" s="18">
        <f>[1]Лист2!$O286</f>
        <v>0</v>
      </c>
      <c r="AB144" s="17">
        <f>[1]Лист2!$O140</f>
        <v>0</v>
      </c>
      <c r="AC144" s="18">
        <f>[1]Лист2!$S286</f>
        <v>8</v>
      </c>
      <c r="AD144" s="17">
        <f>[1]Лист2!$S140</f>
        <v>122676.9</v>
      </c>
      <c r="AE144" s="18">
        <f>[1]Лист2!$P286</f>
        <v>8</v>
      </c>
      <c r="AF144" s="17">
        <f>[1]Лист2!$P140</f>
        <v>363287.41</v>
      </c>
      <c r="AG144" s="18">
        <f>[1]Лист2!$Q286</f>
        <v>8</v>
      </c>
      <c r="AH144" s="17">
        <f>[1]Лист2!$Q140</f>
        <v>363287.41</v>
      </c>
      <c r="AI144" s="18">
        <f>[1]Лист2!$R286</f>
        <v>0</v>
      </c>
      <c r="AJ144" s="17">
        <f>[1]Лист2!$R140</f>
        <v>0</v>
      </c>
      <c r="AK144" s="18">
        <f>[1]Лист2!$T286</f>
        <v>0</v>
      </c>
      <c r="AL144" s="17">
        <f>[1]Лист2!$T140</f>
        <v>0</v>
      </c>
      <c r="AM144" s="17">
        <f t="shared" si="30"/>
        <v>420124.33</v>
      </c>
      <c r="AN144" s="17">
        <f t="shared" si="31"/>
        <v>0</v>
      </c>
      <c r="AO144" s="18">
        <f>[1]Лист2!$W286</f>
        <v>0</v>
      </c>
      <c r="AP144" s="17">
        <f>[1]Лист2!$W140</f>
        <v>0</v>
      </c>
      <c r="AQ144" s="18">
        <f>[1]Лист2!$X286</f>
        <v>0</v>
      </c>
      <c r="AR144" s="17">
        <f>[1]Лист2!$X140</f>
        <v>0</v>
      </c>
      <c r="AS144" s="18">
        <f>[1]Лист2!$Y286</f>
        <v>0</v>
      </c>
      <c r="AT144" s="17">
        <f>[1]Лист2!$Y140</f>
        <v>0</v>
      </c>
      <c r="AU144" s="18">
        <f>[1]Лист2!$AC286</f>
        <v>4</v>
      </c>
      <c r="AV144" s="17">
        <f>[1]Лист2!$AC140</f>
        <v>56836.92</v>
      </c>
      <c r="AW144" s="18">
        <f>[1]Лист2!$Z286</f>
        <v>8</v>
      </c>
      <c r="AX144" s="17">
        <f>[1]Лист2!$Z140</f>
        <v>363287.41</v>
      </c>
      <c r="AY144" s="18">
        <f>[1]Лист2!$AA286</f>
        <v>8</v>
      </c>
      <c r="AZ144" s="17">
        <f>[1]Лист2!$AA140</f>
        <v>363287.41</v>
      </c>
      <c r="BA144" s="18">
        <f>[1]Лист2!$AB286</f>
        <v>0</v>
      </c>
      <c r="BB144" s="17">
        <f>[1]Лист2!$AB140</f>
        <v>0</v>
      </c>
      <c r="BC144" s="18">
        <f>[1]Лист2!$AD286</f>
        <v>0</v>
      </c>
      <c r="BD144" s="17">
        <f>[1]Лист2!$AD140</f>
        <v>0</v>
      </c>
      <c r="BE144" s="17">
        <f t="shared" si="32"/>
        <v>485964.31</v>
      </c>
      <c r="BF144" s="17">
        <f t="shared" si="33"/>
        <v>0</v>
      </c>
      <c r="BG144" s="18">
        <f>[1]Лист2!$AG286</f>
        <v>0</v>
      </c>
      <c r="BH144" s="17">
        <f>[1]Лист2!$AG140</f>
        <v>0</v>
      </c>
      <c r="BI144" s="18">
        <f>[1]Лист2!$AH286</f>
        <v>0</v>
      </c>
      <c r="BJ144" s="17">
        <f>[1]Лист2!$AH140</f>
        <v>0</v>
      </c>
      <c r="BK144" s="18">
        <f>[1]Лист2!$AI286</f>
        <v>0</v>
      </c>
      <c r="BL144" s="17">
        <f>[1]Лист2!$AI140</f>
        <v>0</v>
      </c>
      <c r="BM144" s="18">
        <f>[1]Лист2!$AM286</f>
        <v>8</v>
      </c>
      <c r="BN144" s="17">
        <f>[1]Лист2!$AM140</f>
        <v>122676.9</v>
      </c>
      <c r="BO144" s="18">
        <f>[1]Лист2!$AJ286</f>
        <v>8</v>
      </c>
      <c r="BP144" s="17">
        <f>[1]Лист2!$AJ140</f>
        <v>363287.41</v>
      </c>
      <c r="BQ144" s="18">
        <f>[1]Лист2!$AK286</f>
        <v>8</v>
      </c>
      <c r="BR144" s="17">
        <f>[1]Лист2!$AK140</f>
        <v>363287.41</v>
      </c>
      <c r="BS144" s="18">
        <f>[1]Лист2!$AL286</f>
        <v>0</v>
      </c>
      <c r="BT144" s="17">
        <f>[1]Лист2!$AL140</f>
        <v>0</v>
      </c>
      <c r="BU144" s="18">
        <f>[1]Лист2!$AN286</f>
        <v>0</v>
      </c>
      <c r="BV144" s="17">
        <f>[1]Лист2!$AN140</f>
        <v>0</v>
      </c>
      <c r="BW144" s="17">
        <f t="shared" si="34"/>
        <v>551804.27</v>
      </c>
      <c r="BX144" s="17">
        <f t="shared" si="35"/>
        <v>0</v>
      </c>
      <c r="BY144" s="18">
        <f>[1]Лист2!$AQ286</f>
        <v>0</v>
      </c>
      <c r="BZ144" s="17">
        <f>[1]Лист2!$AQ140</f>
        <v>0</v>
      </c>
      <c r="CA144" s="18">
        <f>[1]Лист2!$AR286</f>
        <v>0</v>
      </c>
      <c r="CB144" s="17">
        <f>[1]Лист2!$AR140</f>
        <v>0</v>
      </c>
      <c r="CC144" s="18">
        <f>[1]Лист2!$AS286</f>
        <v>0</v>
      </c>
      <c r="CD144" s="17">
        <f>[1]Лист2!$AS140</f>
        <v>0</v>
      </c>
      <c r="CE144" s="18">
        <f>[1]Лист2!$AW286</f>
        <v>10</v>
      </c>
      <c r="CF144" s="17">
        <f>[1]Лист2!$AW140</f>
        <v>188516.88</v>
      </c>
      <c r="CG144" s="18">
        <f>[1]Лист2!$AT286</f>
        <v>9</v>
      </c>
      <c r="CH144" s="17">
        <f>[1]Лист2!$AT140</f>
        <v>363287.39</v>
      </c>
      <c r="CI144" s="18">
        <f>[1]Лист2!$AU286</f>
        <v>9</v>
      </c>
      <c r="CJ144" s="17">
        <f>[1]Лист2!$AU140</f>
        <v>363287.39</v>
      </c>
      <c r="CK144" s="18">
        <f>[1]Лист2!$AV286</f>
        <v>0</v>
      </c>
      <c r="CL144" s="17">
        <f>[1]Лист2!$AV140</f>
        <v>0</v>
      </c>
      <c r="CM144" s="18">
        <f>[1]Лист2!$AX286</f>
        <v>0</v>
      </c>
      <c r="CN144" s="17">
        <f>[1]Лист2!$AX140</f>
        <v>0</v>
      </c>
      <c r="CO144" s="37"/>
    </row>
    <row r="145" spans="1:93" x14ac:dyDescent="0.25">
      <c r="A145" s="27"/>
      <c r="B145" s="54" t="s">
        <v>164</v>
      </c>
      <c r="C145" s="17">
        <f t="shared" si="29"/>
        <v>0</v>
      </c>
      <c r="D145" s="17">
        <v>0</v>
      </c>
      <c r="E145" s="18">
        <v>0</v>
      </c>
      <c r="F145" s="17">
        <v>0</v>
      </c>
      <c r="G145" s="18">
        <v>0</v>
      </c>
      <c r="H145" s="17">
        <v>0</v>
      </c>
      <c r="I145" s="18">
        <v>0</v>
      </c>
      <c r="J145" s="17">
        <v>0</v>
      </c>
      <c r="K145" s="18">
        <v>0</v>
      </c>
      <c r="L145" s="17">
        <v>0</v>
      </c>
      <c r="M145" s="18">
        <v>0</v>
      </c>
      <c r="N145" s="17">
        <v>0</v>
      </c>
      <c r="O145" s="18">
        <v>0</v>
      </c>
      <c r="P145" s="17">
        <v>0</v>
      </c>
      <c r="Q145" s="18">
        <v>0</v>
      </c>
      <c r="R145" s="17">
        <v>0</v>
      </c>
      <c r="S145" s="18">
        <v>0</v>
      </c>
      <c r="T145" s="17">
        <v>0</v>
      </c>
      <c r="U145" s="17">
        <f t="shared" si="27"/>
        <v>0</v>
      </c>
      <c r="V145" s="17">
        <f t="shared" si="28"/>
        <v>0</v>
      </c>
      <c r="W145" s="18">
        <f>[1]Лист2!$M287</f>
        <v>0</v>
      </c>
      <c r="X145" s="17">
        <f>[1]Лист2!$M141</f>
        <v>0</v>
      </c>
      <c r="Y145" s="18">
        <f>[1]Лист2!$N287</f>
        <v>0</v>
      </c>
      <c r="Z145" s="17">
        <f>[1]Лист2!$N141</f>
        <v>0</v>
      </c>
      <c r="AA145" s="18">
        <f>[1]Лист2!$O287</f>
        <v>0</v>
      </c>
      <c r="AB145" s="17">
        <f>[1]Лист2!$O141</f>
        <v>0</v>
      </c>
      <c r="AC145" s="18">
        <f>[1]Лист2!$S287</f>
        <v>0</v>
      </c>
      <c r="AD145" s="17">
        <f>[1]Лист2!$S141</f>
        <v>0</v>
      </c>
      <c r="AE145" s="18">
        <f>[1]Лист2!$P287</f>
        <v>0</v>
      </c>
      <c r="AF145" s="17">
        <f>[1]Лист2!$P141</f>
        <v>0</v>
      </c>
      <c r="AG145" s="18">
        <f>[1]Лист2!$Q287</f>
        <v>0</v>
      </c>
      <c r="AH145" s="17">
        <f>[1]Лист2!$Q141</f>
        <v>0</v>
      </c>
      <c r="AI145" s="18">
        <f>[1]Лист2!$R287</f>
        <v>0</v>
      </c>
      <c r="AJ145" s="17">
        <f>[1]Лист2!$R141</f>
        <v>0</v>
      </c>
      <c r="AK145" s="18">
        <f>[1]Лист2!$T287</f>
        <v>0</v>
      </c>
      <c r="AL145" s="17">
        <f>[1]Лист2!$T141</f>
        <v>0</v>
      </c>
      <c r="AM145" s="17">
        <f t="shared" si="30"/>
        <v>0</v>
      </c>
      <c r="AN145" s="17">
        <f t="shared" si="31"/>
        <v>0</v>
      </c>
      <c r="AO145" s="18">
        <f>[1]Лист2!$W287</f>
        <v>0</v>
      </c>
      <c r="AP145" s="17">
        <f>[1]Лист2!$W141</f>
        <v>0</v>
      </c>
      <c r="AQ145" s="18">
        <f>[1]Лист2!$X287</f>
        <v>0</v>
      </c>
      <c r="AR145" s="17">
        <f>[1]Лист2!$X141</f>
        <v>0</v>
      </c>
      <c r="AS145" s="18">
        <f>[1]Лист2!$Y287</f>
        <v>0</v>
      </c>
      <c r="AT145" s="17">
        <f>[1]Лист2!$Y141</f>
        <v>0</v>
      </c>
      <c r="AU145" s="18">
        <f>[1]Лист2!$AC287</f>
        <v>0</v>
      </c>
      <c r="AV145" s="17">
        <f>[1]Лист2!$AC141</f>
        <v>0</v>
      </c>
      <c r="AW145" s="18">
        <f>[1]Лист2!$Z287</f>
        <v>0</v>
      </c>
      <c r="AX145" s="17">
        <f>[1]Лист2!$Z141</f>
        <v>0</v>
      </c>
      <c r="AY145" s="18">
        <f>[1]Лист2!$AA287</f>
        <v>0</v>
      </c>
      <c r="AZ145" s="17">
        <f>[1]Лист2!$AA141</f>
        <v>0</v>
      </c>
      <c r="BA145" s="18">
        <f>[1]Лист2!$AB287</f>
        <v>0</v>
      </c>
      <c r="BB145" s="17">
        <f>[1]Лист2!$AB141</f>
        <v>0</v>
      </c>
      <c r="BC145" s="18">
        <f>[1]Лист2!$AD287</f>
        <v>0</v>
      </c>
      <c r="BD145" s="17">
        <f>[1]Лист2!$AD141</f>
        <v>0</v>
      </c>
      <c r="BE145" s="17">
        <f t="shared" si="32"/>
        <v>0</v>
      </c>
      <c r="BF145" s="17">
        <f t="shared" si="33"/>
        <v>0</v>
      </c>
      <c r="BG145" s="18">
        <f>[1]Лист2!$AG287</f>
        <v>0</v>
      </c>
      <c r="BH145" s="17">
        <f>[1]Лист2!$AG141</f>
        <v>0</v>
      </c>
      <c r="BI145" s="18">
        <f>[1]Лист2!$AH287</f>
        <v>0</v>
      </c>
      <c r="BJ145" s="17">
        <f>[1]Лист2!$AH141</f>
        <v>0</v>
      </c>
      <c r="BK145" s="18">
        <f>[1]Лист2!$AI287</f>
        <v>0</v>
      </c>
      <c r="BL145" s="17">
        <f>[1]Лист2!$AI141</f>
        <v>0</v>
      </c>
      <c r="BM145" s="18">
        <f>[1]Лист2!$AM287</f>
        <v>0</v>
      </c>
      <c r="BN145" s="17">
        <f>[1]Лист2!$AM141</f>
        <v>0</v>
      </c>
      <c r="BO145" s="18">
        <f>[1]Лист2!$AJ287</f>
        <v>0</v>
      </c>
      <c r="BP145" s="17">
        <f>[1]Лист2!$AJ141</f>
        <v>0</v>
      </c>
      <c r="BQ145" s="18">
        <f>[1]Лист2!$AK287</f>
        <v>0</v>
      </c>
      <c r="BR145" s="17">
        <f>[1]Лист2!$AK141</f>
        <v>0</v>
      </c>
      <c r="BS145" s="18">
        <f>[1]Лист2!$AL287</f>
        <v>0</v>
      </c>
      <c r="BT145" s="17">
        <f>[1]Лист2!$AL141</f>
        <v>0</v>
      </c>
      <c r="BU145" s="18">
        <f>[1]Лист2!$AN287</f>
        <v>0</v>
      </c>
      <c r="BV145" s="17">
        <f>[1]Лист2!$AN141</f>
        <v>0</v>
      </c>
      <c r="BW145" s="17">
        <f t="shared" si="34"/>
        <v>0</v>
      </c>
      <c r="BX145" s="17">
        <f t="shared" si="35"/>
        <v>0</v>
      </c>
      <c r="BY145" s="18">
        <f>[1]Лист2!$AQ287</f>
        <v>0</v>
      </c>
      <c r="BZ145" s="17">
        <f>[1]Лист2!$AQ141</f>
        <v>0</v>
      </c>
      <c r="CA145" s="18">
        <f>[1]Лист2!$AR287</f>
        <v>0</v>
      </c>
      <c r="CB145" s="17">
        <f>[1]Лист2!$AR141</f>
        <v>0</v>
      </c>
      <c r="CC145" s="18">
        <f>[1]Лист2!$AS287</f>
        <v>0</v>
      </c>
      <c r="CD145" s="17">
        <f>[1]Лист2!$AS141</f>
        <v>0</v>
      </c>
      <c r="CE145" s="18">
        <f>[1]Лист2!$AW287</f>
        <v>0</v>
      </c>
      <c r="CF145" s="17">
        <f>[1]Лист2!$AW141</f>
        <v>0</v>
      </c>
      <c r="CG145" s="18">
        <f>[1]Лист2!$AT287</f>
        <v>0</v>
      </c>
      <c r="CH145" s="17">
        <f>[1]Лист2!$AT141</f>
        <v>0</v>
      </c>
      <c r="CI145" s="18">
        <f>[1]Лист2!$AU287</f>
        <v>0</v>
      </c>
      <c r="CJ145" s="17">
        <f>[1]Лист2!$AU141</f>
        <v>0</v>
      </c>
      <c r="CK145" s="18">
        <f>[1]Лист2!$AV287</f>
        <v>0</v>
      </c>
      <c r="CL145" s="17">
        <f>[1]Лист2!$AV141</f>
        <v>0</v>
      </c>
      <c r="CM145" s="18">
        <f>[1]Лист2!$AX287</f>
        <v>0</v>
      </c>
      <c r="CN145" s="17">
        <f>[1]Лист2!$AX141</f>
        <v>0</v>
      </c>
      <c r="CO145" s="37"/>
    </row>
    <row r="146" spans="1:93" x14ac:dyDescent="0.25">
      <c r="A146" s="27">
        <f>1+A144</f>
        <v>112</v>
      </c>
      <c r="B146" s="29" t="s">
        <v>165</v>
      </c>
      <c r="C146" s="17">
        <f t="shared" si="29"/>
        <v>95420.67</v>
      </c>
      <c r="D146" s="17">
        <v>95420.67</v>
      </c>
      <c r="E146" s="18">
        <v>0</v>
      </c>
      <c r="F146" s="17">
        <v>0</v>
      </c>
      <c r="G146" s="18">
        <v>0</v>
      </c>
      <c r="H146" s="17">
        <v>0</v>
      </c>
      <c r="I146" s="18">
        <v>159</v>
      </c>
      <c r="J146" s="17">
        <v>95420.67</v>
      </c>
      <c r="K146" s="18">
        <v>0</v>
      </c>
      <c r="L146" s="17">
        <v>0</v>
      </c>
      <c r="M146" s="18">
        <v>0</v>
      </c>
      <c r="N146" s="17">
        <v>0</v>
      </c>
      <c r="O146" s="18">
        <v>0</v>
      </c>
      <c r="P146" s="17">
        <v>0</v>
      </c>
      <c r="Q146" s="18">
        <v>0</v>
      </c>
      <c r="R146" s="17">
        <v>0</v>
      </c>
      <c r="S146" s="18">
        <v>0</v>
      </c>
      <c r="T146" s="17">
        <v>0</v>
      </c>
      <c r="U146" s="17">
        <f t="shared" si="27"/>
        <v>0</v>
      </c>
      <c r="V146" s="17">
        <f t="shared" si="28"/>
        <v>0</v>
      </c>
      <c r="W146" s="18">
        <f>[1]Лист2!$M288</f>
        <v>0</v>
      </c>
      <c r="X146" s="17">
        <f>[1]Лист2!$M142</f>
        <v>0</v>
      </c>
      <c r="Y146" s="18">
        <f>[1]Лист2!$N288</f>
        <v>0</v>
      </c>
      <c r="Z146" s="17">
        <f>[1]Лист2!$N142</f>
        <v>0</v>
      </c>
      <c r="AA146" s="18">
        <f>[1]Лист2!$O288</f>
        <v>0</v>
      </c>
      <c r="AB146" s="17">
        <f>[1]Лист2!$O142</f>
        <v>0</v>
      </c>
      <c r="AC146" s="18">
        <f>[1]Лист2!$S288</f>
        <v>0</v>
      </c>
      <c r="AD146" s="17">
        <f>[1]Лист2!$S142</f>
        <v>0</v>
      </c>
      <c r="AE146" s="18">
        <f>[1]Лист2!$P288</f>
        <v>0</v>
      </c>
      <c r="AF146" s="17">
        <f>[1]Лист2!$P142</f>
        <v>0</v>
      </c>
      <c r="AG146" s="18">
        <f>[1]Лист2!$Q288</f>
        <v>0</v>
      </c>
      <c r="AH146" s="17">
        <f>[1]Лист2!$Q142</f>
        <v>0</v>
      </c>
      <c r="AI146" s="18">
        <f>[1]Лист2!$R288</f>
        <v>0</v>
      </c>
      <c r="AJ146" s="17">
        <f>[1]Лист2!$R142</f>
        <v>0</v>
      </c>
      <c r="AK146" s="18">
        <f>[1]Лист2!$T288</f>
        <v>0</v>
      </c>
      <c r="AL146" s="17">
        <f>[1]Лист2!$T142</f>
        <v>0</v>
      </c>
      <c r="AM146" s="17">
        <f t="shared" si="30"/>
        <v>0</v>
      </c>
      <c r="AN146" s="17">
        <f t="shared" si="31"/>
        <v>0</v>
      </c>
      <c r="AO146" s="18">
        <f>[1]Лист2!$W288</f>
        <v>0</v>
      </c>
      <c r="AP146" s="17">
        <f>[1]Лист2!$W142</f>
        <v>0</v>
      </c>
      <c r="AQ146" s="18">
        <f>[1]Лист2!$X288</f>
        <v>0</v>
      </c>
      <c r="AR146" s="17">
        <f>[1]Лист2!$X142</f>
        <v>0</v>
      </c>
      <c r="AS146" s="18">
        <f>[1]Лист2!$Y288</f>
        <v>0</v>
      </c>
      <c r="AT146" s="17">
        <f>[1]Лист2!$Y142</f>
        <v>0</v>
      </c>
      <c r="AU146" s="18">
        <f>[1]Лист2!$AC288</f>
        <v>0</v>
      </c>
      <c r="AV146" s="17">
        <f>[1]Лист2!$AC142</f>
        <v>0</v>
      </c>
      <c r="AW146" s="18">
        <f>[1]Лист2!$Z288</f>
        <v>0</v>
      </c>
      <c r="AX146" s="17">
        <f>[1]Лист2!$Z142</f>
        <v>0</v>
      </c>
      <c r="AY146" s="18">
        <f>[1]Лист2!$AA288</f>
        <v>0</v>
      </c>
      <c r="AZ146" s="17">
        <f>[1]Лист2!$AA142</f>
        <v>0</v>
      </c>
      <c r="BA146" s="18">
        <f>[1]Лист2!$AB288</f>
        <v>0</v>
      </c>
      <c r="BB146" s="17">
        <f>[1]Лист2!$AB142</f>
        <v>0</v>
      </c>
      <c r="BC146" s="18">
        <f>[1]Лист2!$AD288</f>
        <v>0</v>
      </c>
      <c r="BD146" s="17">
        <f>[1]Лист2!$AD142</f>
        <v>0</v>
      </c>
      <c r="BE146" s="17">
        <f t="shared" si="32"/>
        <v>48010.400000000001</v>
      </c>
      <c r="BF146" s="17">
        <f t="shared" si="33"/>
        <v>48010.400000000001</v>
      </c>
      <c r="BG146" s="18">
        <f>[1]Лист2!$AG288</f>
        <v>0</v>
      </c>
      <c r="BH146" s="17">
        <f>[1]Лист2!$AG142</f>
        <v>0</v>
      </c>
      <c r="BI146" s="18">
        <f>[1]Лист2!$AH288</f>
        <v>0</v>
      </c>
      <c r="BJ146" s="17">
        <f>[1]Лист2!$AH142</f>
        <v>0</v>
      </c>
      <c r="BK146" s="18">
        <f>[1]Лист2!$AI288</f>
        <v>80</v>
      </c>
      <c r="BL146" s="17">
        <f>[1]Лист2!$AI142</f>
        <v>48010.400000000001</v>
      </c>
      <c r="BM146" s="18">
        <f>[1]Лист2!$AM288</f>
        <v>0</v>
      </c>
      <c r="BN146" s="17">
        <f>[1]Лист2!$AM142</f>
        <v>0</v>
      </c>
      <c r="BO146" s="18">
        <f>[1]Лист2!$AJ288</f>
        <v>0</v>
      </c>
      <c r="BP146" s="17">
        <f>[1]Лист2!$AJ142</f>
        <v>0</v>
      </c>
      <c r="BQ146" s="18">
        <f>[1]Лист2!$AK288</f>
        <v>0</v>
      </c>
      <c r="BR146" s="17">
        <f>[1]Лист2!$AK142</f>
        <v>0</v>
      </c>
      <c r="BS146" s="18">
        <f>[1]Лист2!$AL288</f>
        <v>0</v>
      </c>
      <c r="BT146" s="17">
        <f>[1]Лист2!$AL142</f>
        <v>0</v>
      </c>
      <c r="BU146" s="18">
        <f>[1]Лист2!$AN288</f>
        <v>0</v>
      </c>
      <c r="BV146" s="17">
        <f>[1]Лист2!$AN142</f>
        <v>0</v>
      </c>
      <c r="BW146" s="17">
        <f t="shared" si="34"/>
        <v>47410.27</v>
      </c>
      <c r="BX146" s="17">
        <f t="shared" si="35"/>
        <v>47410.27</v>
      </c>
      <c r="BY146" s="18">
        <f>[1]Лист2!$AQ288</f>
        <v>0</v>
      </c>
      <c r="BZ146" s="17">
        <f>[1]Лист2!$AQ142</f>
        <v>0</v>
      </c>
      <c r="CA146" s="18">
        <f>[1]Лист2!$AR288</f>
        <v>0</v>
      </c>
      <c r="CB146" s="17">
        <f>[1]Лист2!$AR142</f>
        <v>0</v>
      </c>
      <c r="CC146" s="18">
        <f>[1]Лист2!$AS288</f>
        <v>79</v>
      </c>
      <c r="CD146" s="17">
        <f>[1]Лист2!$AS142</f>
        <v>47410.27</v>
      </c>
      <c r="CE146" s="18">
        <f>[1]Лист2!$AW288</f>
        <v>0</v>
      </c>
      <c r="CF146" s="17">
        <f>[1]Лист2!$AW142</f>
        <v>0</v>
      </c>
      <c r="CG146" s="18">
        <f>[1]Лист2!$AT288</f>
        <v>0</v>
      </c>
      <c r="CH146" s="17">
        <f>[1]Лист2!$AT142</f>
        <v>0</v>
      </c>
      <c r="CI146" s="18">
        <f>[1]Лист2!$AU288</f>
        <v>0</v>
      </c>
      <c r="CJ146" s="17">
        <f>[1]Лист2!$AU142</f>
        <v>0</v>
      </c>
      <c r="CK146" s="18">
        <f>[1]Лист2!$AV288</f>
        <v>0</v>
      </c>
      <c r="CL146" s="17">
        <f>[1]Лист2!$AV142</f>
        <v>0</v>
      </c>
      <c r="CM146" s="18">
        <f>[1]Лист2!$AX288</f>
        <v>0</v>
      </c>
      <c r="CN146" s="17">
        <f>[1]Лист2!$AX142</f>
        <v>0</v>
      </c>
      <c r="CO146" s="37"/>
    </row>
    <row r="147" spans="1:93" ht="28.5" x14ac:dyDescent="0.25">
      <c r="A147" s="30"/>
      <c r="B147" s="54" t="s">
        <v>166</v>
      </c>
      <c r="C147" s="17">
        <f t="shared" si="29"/>
        <v>0</v>
      </c>
      <c r="D147" s="17">
        <v>0</v>
      </c>
      <c r="E147" s="18">
        <v>0</v>
      </c>
      <c r="F147" s="17">
        <v>0</v>
      </c>
      <c r="G147" s="18">
        <v>0</v>
      </c>
      <c r="H147" s="17">
        <v>0</v>
      </c>
      <c r="I147" s="18">
        <v>0</v>
      </c>
      <c r="J147" s="17">
        <v>0</v>
      </c>
      <c r="K147" s="18">
        <v>0</v>
      </c>
      <c r="L147" s="17">
        <v>0</v>
      </c>
      <c r="M147" s="18">
        <v>0</v>
      </c>
      <c r="N147" s="17">
        <v>0</v>
      </c>
      <c r="O147" s="18">
        <v>0</v>
      </c>
      <c r="P147" s="17">
        <v>0</v>
      </c>
      <c r="Q147" s="18">
        <v>0</v>
      </c>
      <c r="R147" s="17">
        <v>0</v>
      </c>
      <c r="S147" s="18">
        <v>0</v>
      </c>
      <c r="T147" s="17">
        <v>0</v>
      </c>
      <c r="U147" s="17">
        <f t="shared" si="27"/>
        <v>0</v>
      </c>
      <c r="V147" s="17">
        <f t="shared" si="28"/>
        <v>0</v>
      </c>
      <c r="W147" s="18">
        <f>[1]Лист2!$M289</f>
        <v>0</v>
      </c>
      <c r="X147" s="17">
        <f>[1]Лист2!$M143</f>
        <v>0</v>
      </c>
      <c r="Y147" s="18">
        <f>[1]Лист2!$N289</f>
        <v>0</v>
      </c>
      <c r="Z147" s="17">
        <f>[1]Лист2!$N143</f>
        <v>0</v>
      </c>
      <c r="AA147" s="18">
        <f>[1]Лист2!$O289</f>
        <v>0</v>
      </c>
      <c r="AB147" s="17">
        <f>[1]Лист2!$O143</f>
        <v>0</v>
      </c>
      <c r="AC147" s="18">
        <f>[1]Лист2!$S289</f>
        <v>0</v>
      </c>
      <c r="AD147" s="17">
        <f>[1]Лист2!$S143</f>
        <v>0</v>
      </c>
      <c r="AE147" s="18">
        <f>[1]Лист2!$P289</f>
        <v>0</v>
      </c>
      <c r="AF147" s="17">
        <f>[1]Лист2!$P143</f>
        <v>0</v>
      </c>
      <c r="AG147" s="18">
        <f>[1]Лист2!$Q289</f>
        <v>0</v>
      </c>
      <c r="AH147" s="17">
        <f>[1]Лист2!$Q143</f>
        <v>0</v>
      </c>
      <c r="AI147" s="18">
        <f>[1]Лист2!$R289</f>
        <v>0</v>
      </c>
      <c r="AJ147" s="17">
        <f>[1]Лист2!$R143</f>
        <v>0</v>
      </c>
      <c r="AK147" s="18">
        <f>[1]Лист2!$T289</f>
        <v>0</v>
      </c>
      <c r="AL147" s="17">
        <f>[1]Лист2!$T143</f>
        <v>0</v>
      </c>
      <c r="AM147" s="17">
        <f t="shared" si="30"/>
        <v>0</v>
      </c>
      <c r="AN147" s="17">
        <f t="shared" si="31"/>
        <v>0</v>
      </c>
      <c r="AO147" s="18">
        <f>[1]Лист2!$W289</f>
        <v>0</v>
      </c>
      <c r="AP147" s="17">
        <f>[1]Лист2!$W143</f>
        <v>0</v>
      </c>
      <c r="AQ147" s="18">
        <f>[1]Лист2!$X289</f>
        <v>0</v>
      </c>
      <c r="AR147" s="17">
        <f>[1]Лист2!$X143</f>
        <v>0</v>
      </c>
      <c r="AS147" s="18">
        <f>[1]Лист2!$Y289</f>
        <v>0</v>
      </c>
      <c r="AT147" s="17">
        <f>[1]Лист2!$Y143</f>
        <v>0</v>
      </c>
      <c r="AU147" s="18">
        <f>[1]Лист2!$AC289</f>
        <v>0</v>
      </c>
      <c r="AV147" s="17">
        <f>[1]Лист2!$AC143</f>
        <v>0</v>
      </c>
      <c r="AW147" s="18">
        <f>[1]Лист2!$Z289</f>
        <v>0</v>
      </c>
      <c r="AX147" s="17">
        <f>[1]Лист2!$Z143</f>
        <v>0</v>
      </c>
      <c r="AY147" s="18">
        <f>[1]Лист2!$AA289</f>
        <v>0</v>
      </c>
      <c r="AZ147" s="17">
        <f>[1]Лист2!$AA143</f>
        <v>0</v>
      </c>
      <c r="BA147" s="18">
        <f>[1]Лист2!$AB289</f>
        <v>0</v>
      </c>
      <c r="BB147" s="17">
        <f>[1]Лист2!$AB143</f>
        <v>0</v>
      </c>
      <c r="BC147" s="18">
        <f>[1]Лист2!$AD289</f>
        <v>0</v>
      </c>
      <c r="BD147" s="17">
        <f>[1]Лист2!$AD143</f>
        <v>0</v>
      </c>
      <c r="BE147" s="17">
        <f t="shared" si="32"/>
        <v>0</v>
      </c>
      <c r="BF147" s="17">
        <f t="shared" si="33"/>
        <v>0</v>
      </c>
      <c r="BG147" s="18">
        <f>[1]Лист2!$AG289</f>
        <v>0</v>
      </c>
      <c r="BH147" s="17">
        <f>[1]Лист2!$AG143</f>
        <v>0</v>
      </c>
      <c r="BI147" s="18">
        <f>[1]Лист2!$AH289</f>
        <v>0</v>
      </c>
      <c r="BJ147" s="17">
        <f>[1]Лист2!$AH143</f>
        <v>0</v>
      </c>
      <c r="BK147" s="18">
        <f>[1]Лист2!$AI289</f>
        <v>0</v>
      </c>
      <c r="BL147" s="17">
        <f>[1]Лист2!$AI143</f>
        <v>0</v>
      </c>
      <c r="BM147" s="18">
        <f>[1]Лист2!$AM289</f>
        <v>0</v>
      </c>
      <c r="BN147" s="17">
        <f>[1]Лист2!$AM143</f>
        <v>0</v>
      </c>
      <c r="BO147" s="18">
        <f>[1]Лист2!$AJ289</f>
        <v>0</v>
      </c>
      <c r="BP147" s="17">
        <f>[1]Лист2!$AJ143</f>
        <v>0</v>
      </c>
      <c r="BQ147" s="18">
        <f>[1]Лист2!$AK289</f>
        <v>0</v>
      </c>
      <c r="BR147" s="17">
        <f>[1]Лист2!$AK143</f>
        <v>0</v>
      </c>
      <c r="BS147" s="18">
        <f>[1]Лист2!$AL289</f>
        <v>0</v>
      </c>
      <c r="BT147" s="17">
        <f>[1]Лист2!$AL143</f>
        <v>0</v>
      </c>
      <c r="BU147" s="18">
        <f>[1]Лист2!$AN289</f>
        <v>0</v>
      </c>
      <c r="BV147" s="17">
        <f>[1]Лист2!$AN143</f>
        <v>0</v>
      </c>
      <c r="BW147" s="17">
        <f t="shared" si="34"/>
        <v>0</v>
      </c>
      <c r="BX147" s="17">
        <f t="shared" si="35"/>
        <v>0</v>
      </c>
      <c r="BY147" s="18">
        <f>[1]Лист2!$AQ289</f>
        <v>0</v>
      </c>
      <c r="BZ147" s="17">
        <f>[1]Лист2!$AQ143</f>
        <v>0</v>
      </c>
      <c r="CA147" s="18">
        <f>[1]Лист2!$AR289</f>
        <v>0</v>
      </c>
      <c r="CB147" s="17">
        <f>[1]Лист2!$AR143</f>
        <v>0</v>
      </c>
      <c r="CC147" s="18">
        <f>[1]Лист2!$AS289</f>
        <v>0</v>
      </c>
      <c r="CD147" s="17">
        <f>[1]Лист2!$AS143</f>
        <v>0</v>
      </c>
      <c r="CE147" s="18">
        <f>[1]Лист2!$AW289</f>
        <v>0</v>
      </c>
      <c r="CF147" s="17">
        <f>[1]Лист2!$AW143</f>
        <v>0</v>
      </c>
      <c r="CG147" s="18">
        <f>[1]Лист2!$AT289</f>
        <v>0</v>
      </c>
      <c r="CH147" s="17">
        <f>[1]Лист2!$AT143</f>
        <v>0</v>
      </c>
      <c r="CI147" s="18">
        <f>[1]Лист2!$AU289</f>
        <v>0</v>
      </c>
      <c r="CJ147" s="17">
        <f>[1]Лист2!$AU143</f>
        <v>0</v>
      </c>
      <c r="CK147" s="18">
        <f>[1]Лист2!$AV289</f>
        <v>0</v>
      </c>
      <c r="CL147" s="17">
        <f>[1]Лист2!$AV143</f>
        <v>0</v>
      </c>
      <c r="CM147" s="18">
        <f>[1]Лист2!$AX289</f>
        <v>0</v>
      </c>
      <c r="CN147" s="17">
        <f>[1]Лист2!$AX143</f>
        <v>0</v>
      </c>
      <c r="CO147" s="37"/>
    </row>
    <row r="148" spans="1:93" s="19" customFormat="1" x14ac:dyDescent="0.2">
      <c r="A148" s="27">
        <f>1+A146</f>
        <v>113</v>
      </c>
      <c r="B148" s="29" t="s">
        <v>167</v>
      </c>
      <c r="C148" s="17">
        <f t="shared" si="29"/>
        <v>7980085.9400000004</v>
      </c>
      <c r="D148" s="17">
        <v>194927.7</v>
      </c>
      <c r="E148" s="18">
        <v>0</v>
      </c>
      <c r="F148" s="17">
        <v>0</v>
      </c>
      <c r="G148" s="18">
        <v>0</v>
      </c>
      <c r="H148" s="17">
        <v>0</v>
      </c>
      <c r="I148" s="18">
        <v>330</v>
      </c>
      <c r="J148" s="17">
        <v>194927.7</v>
      </c>
      <c r="K148" s="18">
        <v>75</v>
      </c>
      <c r="L148" s="17">
        <v>7785158.2400000002</v>
      </c>
      <c r="M148" s="18">
        <v>0</v>
      </c>
      <c r="N148" s="17">
        <v>0</v>
      </c>
      <c r="O148" s="18">
        <v>0</v>
      </c>
      <c r="P148" s="17">
        <v>0</v>
      </c>
      <c r="Q148" s="18">
        <v>0</v>
      </c>
      <c r="R148" s="17">
        <v>0</v>
      </c>
      <c r="S148" s="18">
        <v>0</v>
      </c>
      <c r="T148" s="17">
        <v>0</v>
      </c>
      <c r="U148" s="17">
        <f t="shared" si="27"/>
        <v>0</v>
      </c>
      <c r="V148" s="17">
        <f t="shared" si="28"/>
        <v>0</v>
      </c>
      <c r="W148" s="18">
        <f>[1]Лист2!$M290</f>
        <v>0</v>
      </c>
      <c r="X148" s="17">
        <f>[1]Лист2!$M144</f>
        <v>0</v>
      </c>
      <c r="Y148" s="18">
        <f>[1]Лист2!$N290</f>
        <v>0</v>
      </c>
      <c r="Z148" s="17">
        <f>[1]Лист2!$N144</f>
        <v>0</v>
      </c>
      <c r="AA148" s="18">
        <f>[1]Лист2!$O290</f>
        <v>0</v>
      </c>
      <c r="AB148" s="17">
        <f>[1]Лист2!$O144</f>
        <v>0</v>
      </c>
      <c r="AC148" s="18">
        <f>[1]Лист2!$S290</f>
        <v>0</v>
      </c>
      <c r="AD148" s="17">
        <f>[1]Лист2!$S144</f>
        <v>0</v>
      </c>
      <c r="AE148" s="18">
        <f>[1]Лист2!$P290</f>
        <v>0</v>
      </c>
      <c r="AF148" s="17">
        <f>[1]Лист2!$P144</f>
        <v>0</v>
      </c>
      <c r="AG148" s="18">
        <f>[1]Лист2!$Q290</f>
        <v>0</v>
      </c>
      <c r="AH148" s="17">
        <f>[1]Лист2!$Q144</f>
        <v>0</v>
      </c>
      <c r="AI148" s="18">
        <f>[1]Лист2!$R290</f>
        <v>0</v>
      </c>
      <c r="AJ148" s="17">
        <f>[1]Лист2!$R144</f>
        <v>0</v>
      </c>
      <c r="AK148" s="18">
        <f>[1]Лист2!$T290</f>
        <v>0</v>
      </c>
      <c r="AL148" s="17">
        <f>[1]Лист2!$T144</f>
        <v>0</v>
      </c>
      <c r="AM148" s="17">
        <f t="shared" si="30"/>
        <v>2101411.88</v>
      </c>
      <c r="AN148" s="17">
        <f t="shared" si="31"/>
        <v>64975.9</v>
      </c>
      <c r="AO148" s="18">
        <f>[1]Лист2!$W290</f>
        <v>0</v>
      </c>
      <c r="AP148" s="17">
        <f>[1]Лист2!$W144</f>
        <v>0</v>
      </c>
      <c r="AQ148" s="18">
        <f>[1]Лист2!$X290</f>
        <v>0</v>
      </c>
      <c r="AR148" s="17">
        <f>[1]Лист2!$X144</f>
        <v>0</v>
      </c>
      <c r="AS148" s="18">
        <f>[1]Лист2!$Y290</f>
        <v>110</v>
      </c>
      <c r="AT148" s="17">
        <f>[1]Лист2!$Y144</f>
        <v>64975.9</v>
      </c>
      <c r="AU148" s="18">
        <f>[1]Лист2!$AC290</f>
        <v>20</v>
      </c>
      <c r="AV148" s="17">
        <f>[1]Лист2!$AC144</f>
        <v>2036435.98</v>
      </c>
      <c r="AW148" s="18">
        <f>[1]Лист2!$Z290</f>
        <v>0</v>
      </c>
      <c r="AX148" s="17">
        <f>[1]Лист2!$Z144</f>
        <v>0</v>
      </c>
      <c r="AY148" s="18">
        <f>[1]Лист2!$AA290</f>
        <v>0</v>
      </c>
      <c r="AZ148" s="17">
        <f>[1]Лист2!$AA144</f>
        <v>0</v>
      </c>
      <c r="BA148" s="18">
        <f>[1]Лист2!$AB290</f>
        <v>0</v>
      </c>
      <c r="BB148" s="17">
        <f>[1]Лист2!$AB144</f>
        <v>0</v>
      </c>
      <c r="BC148" s="18">
        <f>[1]Лист2!$AD290</f>
        <v>0</v>
      </c>
      <c r="BD148" s="17">
        <f>[1]Лист2!$AD144</f>
        <v>0</v>
      </c>
      <c r="BE148" s="17">
        <f t="shared" si="32"/>
        <v>2527379.48</v>
      </c>
      <c r="BF148" s="17">
        <f t="shared" si="33"/>
        <v>64975.9</v>
      </c>
      <c r="BG148" s="18">
        <f>[1]Лист2!$AG290</f>
        <v>0</v>
      </c>
      <c r="BH148" s="17">
        <f>[1]Лист2!$AG144</f>
        <v>0</v>
      </c>
      <c r="BI148" s="18">
        <f>[1]Лист2!$AH290</f>
        <v>0</v>
      </c>
      <c r="BJ148" s="17">
        <f>[1]Лист2!$AH144</f>
        <v>0</v>
      </c>
      <c r="BK148" s="18">
        <f>[1]Лист2!$AI290</f>
        <v>110</v>
      </c>
      <c r="BL148" s="17">
        <f>[1]Лист2!$AI144</f>
        <v>64975.9</v>
      </c>
      <c r="BM148" s="18">
        <f>[1]Лист2!$AM290</f>
        <v>25</v>
      </c>
      <c r="BN148" s="17">
        <f>[1]Лист2!$AM144</f>
        <v>2462403.58</v>
      </c>
      <c r="BO148" s="18">
        <f>[1]Лист2!$AJ290</f>
        <v>0</v>
      </c>
      <c r="BP148" s="17">
        <f>[1]Лист2!$AJ144</f>
        <v>0</v>
      </c>
      <c r="BQ148" s="18">
        <f>[1]Лист2!$AK290</f>
        <v>0</v>
      </c>
      <c r="BR148" s="17">
        <f>[1]Лист2!$AK144</f>
        <v>0</v>
      </c>
      <c r="BS148" s="18">
        <f>[1]Лист2!$AL290</f>
        <v>0</v>
      </c>
      <c r="BT148" s="17">
        <f>[1]Лист2!$AL144</f>
        <v>0</v>
      </c>
      <c r="BU148" s="18">
        <f>[1]Лист2!$AN290</f>
        <v>0</v>
      </c>
      <c r="BV148" s="17">
        <f>[1]Лист2!$AN144</f>
        <v>0</v>
      </c>
      <c r="BW148" s="17">
        <f t="shared" si="34"/>
        <v>3351294.58</v>
      </c>
      <c r="BX148" s="17">
        <f t="shared" si="35"/>
        <v>64975.9</v>
      </c>
      <c r="BY148" s="18">
        <f>[1]Лист2!$AQ290</f>
        <v>0</v>
      </c>
      <c r="BZ148" s="17">
        <f>[1]Лист2!$AQ144</f>
        <v>0</v>
      </c>
      <c r="CA148" s="18">
        <f>[1]Лист2!$AR290</f>
        <v>0</v>
      </c>
      <c r="CB148" s="17">
        <f>[1]Лист2!$AR144</f>
        <v>0</v>
      </c>
      <c r="CC148" s="18">
        <f>[1]Лист2!$AS290</f>
        <v>110</v>
      </c>
      <c r="CD148" s="17">
        <f>[1]Лист2!$AS144</f>
        <v>64975.9</v>
      </c>
      <c r="CE148" s="18">
        <f>[1]Лист2!$AW290</f>
        <v>30</v>
      </c>
      <c r="CF148" s="17">
        <f>[1]Лист2!$AW144</f>
        <v>3286318.68</v>
      </c>
      <c r="CG148" s="18">
        <f>[1]Лист2!$AT290</f>
        <v>0</v>
      </c>
      <c r="CH148" s="17">
        <f>[1]Лист2!$AT144</f>
        <v>0</v>
      </c>
      <c r="CI148" s="18">
        <f>[1]Лист2!$AU290</f>
        <v>0</v>
      </c>
      <c r="CJ148" s="17">
        <f>[1]Лист2!$AU144</f>
        <v>0</v>
      </c>
      <c r="CK148" s="18">
        <f>[1]Лист2!$AV290</f>
        <v>0</v>
      </c>
      <c r="CL148" s="17">
        <f>[1]Лист2!$AV144</f>
        <v>0</v>
      </c>
      <c r="CM148" s="18">
        <f>[1]Лист2!$AX290</f>
        <v>0</v>
      </c>
      <c r="CN148" s="17">
        <f>[1]Лист2!$AX144</f>
        <v>0</v>
      </c>
      <c r="CO148" s="37"/>
    </row>
    <row r="149" spans="1:93" x14ac:dyDescent="0.25">
      <c r="A149" s="27">
        <v>114</v>
      </c>
      <c r="B149" s="29" t="s">
        <v>168</v>
      </c>
      <c r="C149" s="17">
        <f t="shared" si="29"/>
        <v>2749.68</v>
      </c>
      <c r="D149" s="17">
        <v>2749.68</v>
      </c>
      <c r="E149" s="18">
        <v>0</v>
      </c>
      <c r="F149" s="17">
        <v>0</v>
      </c>
      <c r="G149" s="18">
        <v>0</v>
      </c>
      <c r="H149" s="17">
        <v>0</v>
      </c>
      <c r="I149" s="18">
        <v>0</v>
      </c>
      <c r="J149" s="17">
        <v>2749.68</v>
      </c>
      <c r="K149" s="18">
        <v>0</v>
      </c>
      <c r="L149" s="17">
        <v>0</v>
      </c>
      <c r="M149" s="18">
        <v>0</v>
      </c>
      <c r="N149" s="17">
        <v>0</v>
      </c>
      <c r="O149" s="18">
        <v>0</v>
      </c>
      <c r="P149" s="17">
        <v>0</v>
      </c>
      <c r="Q149" s="18">
        <v>0</v>
      </c>
      <c r="R149" s="17">
        <v>0</v>
      </c>
      <c r="S149" s="18">
        <v>0</v>
      </c>
      <c r="T149" s="17">
        <v>0</v>
      </c>
      <c r="U149" s="17">
        <f t="shared" si="27"/>
        <v>0</v>
      </c>
      <c r="V149" s="17">
        <f t="shared" si="28"/>
        <v>0</v>
      </c>
      <c r="W149" s="18">
        <f>[1]Лист2!$M291</f>
        <v>0</v>
      </c>
      <c r="X149" s="17">
        <f>[1]Лист2!$M145</f>
        <v>0</v>
      </c>
      <c r="Y149" s="18">
        <f>[1]Лист2!$N291</f>
        <v>0</v>
      </c>
      <c r="Z149" s="17">
        <f>[1]Лист2!$N145</f>
        <v>0</v>
      </c>
      <c r="AA149" s="18">
        <f>[1]Лист2!$O291</f>
        <v>0</v>
      </c>
      <c r="AB149" s="17">
        <f>[1]Лист2!$O145</f>
        <v>0</v>
      </c>
      <c r="AC149" s="18">
        <f>[1]Лист2!$S291</f>
        <v>0</v>
      </c>
      <c r="AD149" s="17">
        <f>[1]Лист2!$S145</f>
        <v>0</v>
      </c>
      <c r="AE149" s="18">
        <f>[1]Лист2!$P291</f>
        <v>0</v>
      </c>
      <c r="AF149" s="17">
        <f>[1]Лист2!$P145</f>
        <v>0</v>
      </c>
      <c r="AG149" s="18">
        <f>[1]Лист2!$Q291</f>
        <v>0</v>
      </c>
      <c r="AH149" s="17">
        <f>[1]Лист2!$Q145</f>
        <v>0</v>
      </c>
      <c r="AI149" s="18">
        <f>[1]Лист2!$R291</f>
        <v>0</v>
      </c>
      <c r="AJ149" s="17">
        <f>[1]Лист2!$R145</f>
        <v>0</v>
      </c>
      <c r="AK149" s="18">
        <f>[1]Лист2!$T291</f>
        <v>0</v>
      </c>
      <c r="AL149" s="17">
        <f>[1]Лист2!$T145</f>
        <v>0</v>
      </c>
      <c r="AM149" s="17">
        <f t="shared" si="30"/>
        <v>2749.68</v>
      </c>
      <c r="AN149" s="17">
        <f t="shared" si="31"/>
        <v>2749.68</v>
      </c>
      <c r="AO149" s="18">
        <f>[1]Лист2!$W291</f>
        <v>0</v>
      </c>
      <c r="AP149" s="17">
        <f>[1]Лист2!$W145</f>
        <v>0</v>
      </c>
      <c r="AQ149" s="18">
        <f>[1]Лист2!$X291</f>
        <v>0</v>
      </c>
      <c r="AR149" s="17">
        <f>[1]Лист2!$X145</f>
        <v>0</v>
      </c>
      <c r="AS149" s="18">
        <f>[1]Лист2!$Y291</f>
        <v>0</v>
      </c>
      <c r="AT149" s="17">
        <f>[1]Лист2!$Y145</f>
        <v>2749.68</v>
      </c>
      <c r="AU149" s="18">
        <f>[1]Лист2!$AC291</f>
        <v>0</v>
      </c>
      <c r="AV149" s="17">
        <f>[1]Лист2!$AC145</f>
        <v>0</v>
      </c>
      <c r="AW149" s="18">
        <f>[1]Лист2!$Z291</f>
        <v>0</v>
      </c>
      <c r="AX149" s="17">
        <f>[1]Лист2!$Z145</f>
        <v>0</v>
      </c>
      <c r="AY149" s="18">
        <f>[1]Лист2!$AA291</f>
        <v>0</v>
      </c>
      <c r="AZ149" s="17">
        <f>[1]Лист2!$AA145</f>
        <v>0</v>
      </c>
      <c r="BA149" s="18">
        <f>[1]Лист2!$AB291</f>
        <v>0</v>
      </c>
      <c r="BB149" s="17">
        <f>[1]Лист2!$AB145</f>
        <v>0</v>
      </c>
      <c r="BC149" s="18">
        <f>[1]Лист2!$AD291</f>
        <v>0</v>
      </c>
      <c r="BD149" s="17">
        <f>[1]Лист2!$AD145</f>
        <v>0</v>
      </c>
      <c r="BE149" s="17">
        <f t="shared" si="32"/>
        <v>0</v>
      </c>
      <c r="BF149" s="17">
        <f t="shared" si="33"/>
        <v>0</v>
      </c>
      <c r="BG149" s="18">
        <f>[1]Лист2!$AG291</f>
        <v>0</v>
      </c>
      <c r="BH149" s="17">
        <f>[1]Лист2!$AG145</f>
        <v>0</v>
      </c>
      <c r="BI149" s="18">
        <f>[1]Лист2!$AH291</f>
        <v>0</v>
      </c>
      <c r="BJ149" s="17">
        <f>[1]Лист2!$AH145</f>
        <v>0</v>
      </c>
      <c r="BK149" s="18">
        <f>[1]Лист2!$AI291</f>
        <v>0</v>
      </c>
      <c r="BL149" s="17">
        <f>[1]Лист2!$AI145</f>
        <v>0</v>
      </c>
      <c r="BM149" s="18">
        <f>[1]Лист2!$AM291</f>
        <v>0</v>
      </c>
      <c r="BN149" s="17">
        <f>[1]Лист2!$AM145</f>
        <v>0</v>
      </c>
      <c r="BO149" s="18">
        <f>[1]Лист2!$AJ291</f>
        <v>0</v>
      </c>
      <c r="BP149" s="17">
        <f>[1]Лист2!$AJ145</f>
        <v>0</v>
      </c>
      <c r="BQ149" s="18">
        <f>[1]Лист2!$AK291</f>
        <v>0</v>
      </c>
      <c r="BR149" s="17">
        <f>[1]Лист2!$AK145</f>
        <v>0</v>
      </c>
      <c r="BS149" s="18">
        <f>[1]Лист2!$AL291</f>
        <v>0</v>
      </c>
      <c r="BT149" s="17">
        <f>[1]Лист2!$AL145</f>
        <v>0</v>
      </c>
      <c r="BU149" s="18">
        <f>[1]Лист2!$AN291</f>
        <v>0</v>
      </c>
      <c r="BV149" s="17">
        <f>[1]Лист2!$AN145</f>
        <v>0</v>
      </c>
      <c r="BW149" s="17">
        <f t="shared" si="34"/>
        <v>0</v>
      </c>
      <c r="BX149" s="17">
        <f t="shared" si="35"/>
        <v>0</v>
      </c>
      <c r="BY149" s="18">
        <f>[1]Лист2!$AQ291</f>
        <v>0</v>
      </c>
      <c r="BZ149" s="17">
        <f>[1]Лист2!$AQ145</f>
        <v>0</v>
      </c>
      <c r="CA149" s="18">
        <f>[1]Лист2!$AR291</f>
        <v>0</v>
      </c>
      <c r="CB149" s="17">
        <f>[1]Лист2!$AR145</f>
        <v>0</v>
      </c>
      <c r="CC149" s="18">
        <f>[1]Лист2!$AS291</f>
        <v>0</v>
      </c>
      <c r="CD149" s="17">
        <f>[1]Лист2!$AS145</f>
        <v>0</v>
      </c>
      <c r="CE149" s="18">
        <f>[1]Лист2!$AW291</f>
        <v>0</v>
      </c>
      <c r="CF149" s="17">
        <f>[1]Лист2!$AW145</f>
        <v>0</v>
      </c>
      <c r="CG149" s="18">
        <f>[1]Лист2!$AT291</f>
        <v>0</v>
      </c>
      <c r="CH149" s="17">
        <f>[1]Лист2!$AT145</f>
        <v>0</v>
      </c>
      <c r="CI149" s="18">
        <f>[1]Лист2!$AU291</f>
        <v>0</v>
      </c>
      <c r="CJ149" s="17">
        <f>[1]Лист2!$AU145</f>
        <v>0</v>
      </c>
      <c r="CK149" s="18">
        <f>[1]Лист2!$AV291</f>
        <v>0</v>
      </c>
      <c r="CL149" s="17">
        <f>[1]Лист2!$AV145</f>
        <v>0</v>
      </c>
      <c r="CM149" s="18">
        <f>[1]Лист2!$AX291</f>
        <v>0</v>
      </c>
      <c r="CN149" s="17">
        <f>[1]Лист2!$AX145</f>
        <v>0</v>
      </c>
      <c r="CO149" s="37"/>
    </row>
    <row r="150" spans="1:93" s="19" customFormat="1" ht="14.25" x14ac:dyDescent="0.2">
      <c r="A150" s="30"/>
      <c r="B150" s="54" t="s">
        <v>169</v>
      </c>
      <c r="C150" s="50">
        <f t="shared" si="29"/>
        <v>1921673126.6800001</v>
      </c>
      <c r="D150" s="50">
        <f t="shared" ref="D150" si="36">F150+H150+J150</f>
        <v>658291128.5</v>
      </c>
      <c r="E150" s="51">
        <f t="shared" ref="E150:T150" si="37">W150+AO150+BG150+BY150</f>
        <v>480255</v>
      </c>
      <c r="F150" s="50">
        <f t="shared" si="37"/>
        <v>186873162.78</v>
      </c>
      <c r="G150" s="51">
        <f t="shared" si="37"/>
        <v>94696</v>
      </c>
      <c r="H150" s="50">
        <f t="shared" si="37"/>
        <v>45173075.009999998</v>
      </c>
      <c r="I150" s="51">
        <f t="shared" si="37"/>
        <v>302344</v>
      </c>
      <c r="J150" s="50">
        <f t="shared" si="37"/>
        <v>426244890.70999998</v>
      </c>
      <c r="K150" s="51">
        <f t="shared" si="37"/>
        <v>10750</v>
      </c>
      <c r="L150" s="50">
        <f t="shared" si="37"/>
        <v>198235219.47999999</v>
      </c>
      <c r="M150" s="51">
        <f t="shared" si="37"/>
        <v>28546</v>
      </c>
      <c r="N150" s="50">
        <f t="shared" si="37"/>
        <v>945665465.25</v>
      </c>
      <c r="O150" s="51">
        <f t="shared" si="37"/>
        <v>552</v>
      </c>
      <c r="P150" s="50">
        <f t="shared" si="37"/>
        <v>22979426.629999999</v>
      </c>
      <c r="Q150" s="51">
        <f t="shared" si="37"/>
        <v>1061</v>
      </c>
      <c r="R150" s="50">
        <f t="shared" si="37"/>
        <v>176226928.06999999</v>
      </c>
      <c r="S150" s="51">
        <f t="shared" si="37"/>
        <v>52008</v>
      </c>
      <c r="T150" s="50">
        <f t="shared" si="37"/>
        <v>119481313.45</v>
      </c>
      <c r="U150" s="50">
        <f>SUM(U11:U149)</f>
        <v>473567835.76999998</v>
      </c>
      <c r="V150" s="50">
        <f t="shared" ref="V150:CG150" si="38">SUM(V11:V149)</f>
        <v>167204045.72</v>
      </c>
      <c r="W150" s="51">
        <f t="shared" si="38"/>
        <v>115868</v>
      </c>
      <c r="X150" s="50">
        <f t="shared" si="38"/>
        <v>52216580.469999999</v>
      </c>
      <c r="Y150" s="51">
        <f t="shared" si="38"/>
        <v>23018</v>
      </c>
      <c r="Z150" s="50">
        <f t="shared" si="38"/>
        <v>10933870.82</v>
      </c>
      <c r="AA150" s="51">
        <f t="shared" si="38"/>
        <v>74064</v>
      </c>
      <c r="AB150" s="50">
        <f t="shared" si="38"/>
        <v>104053594.43000001</v>
      </c>
      <c r="AC150" s="51">
        <f t="shared" si="38"/>
        <v>2533</v>
      </c>
      <c r="AD150" s="50">
        <f t="shared" si="38"/>
        <v>42284466.5</v>
      </c>
      <c r="AE150" s="51">
        <f t="shared" si="38"/>
        <v>7803</v>
      </c>
      <c r="AF150" s="50">
        <f t="shared" si="38"/>
        <v>233876595.74000001</v>
      </c>
      <c r="AG150" s="51">
        <f t="shared" si="38"/>
        <v>127</v>
      </c>
      <c r="AH150" s="50">
        <f t="shared" si="38"/>
        <v>4756311.59</v>
      </c>
      <c r="AI150" s="51">
        <f t="shared" si="38"/>
        <v>259</v>
      </c>
      <c r="AJ150" s="50">
        <f t="shared" si="38"/>
        <v>43362122.299999997</v>
      </c>
      <c r="AK150" s="51">
        <f t="shared" si="38"/>
        <v>13961</v>
      </c>
      <c r="AL150" s="50">
        <f t="shared" si="38"/>
        <v>30202727.809999999</v>
      </c>
      <c r="AM150" s="50">
        <f t="shared" si="38"/>
        <v>485439008.05000001</v>
      </c>
      <c r="AN150" s="50">
        <f t="shared" si="38"/>
        <v>154742124.78999999</v>
      </c>
      <c r="AO150" s="51">
        <f t="shared" si="38"/>
        <v>109364</v>
      </c>
      <c r="AP150" s="50">
        <f t="shared" si="38"/>
        <v>39367126.799999997</v>
      </c>
      <c r="AQ150" s="51">
        <f t="shared" si="38"/>
        <v>21941</v>
      </c>
      <c r="AR150" s="50">
        <f t="shared" si="38"/>
        <v>10450272.710000001</v>
      </c>
      <c r="AS150" s="51">
        <f t="shared" si="38"/>
        <v>65920</v>
      </c>
      <c r="AT150" s="50">
        <f t="shared" si="38"/>
        <v>104924725.28</v>
      </c>
      <c r="AU150" s="51">
        <f t="shared" si="38"/>
        <v>2749</v>
      </c>
      <c r="AV150" s="50">
        <f t="shared" si="38"/>
        <v>49596848.170000002</v>
      </c>
      <c r="AW150" s="51">
        <f t="shared" si="38"/>
        <v>6934</v>
      </c>
      <c r="AX150" s="50">
        <f t="shared" si="38"/>
        <v>252514504.30000001</v>
      </c>
      <c r="AY150" s="51">
        <f t="shared" si="38"/>
        <v>145</v>
      </c>
      <c r="AZ150" s="50">
        <f t="shared" si="38"/>
        <v>6611199.2300000004</v>
      </c>
      <c r="BA150" s="51">
        <f t="shared" si="38"/>
        <v>251</v>
      </c>
      <c r="BB150" s="50">
        <f t="shared" si="38"/>
        <v>39976725.259999998</v>
      </c>
      <c r="BC150" s="51">
        <f t="shared" si="38"/>
        <v>12880</v>
      </c>
      <c r="BD150" s="50">
        <f t="shared" si="38"/>
        <v>28585530.789999999</v>
      </c>
      <c r="BE150" s="50">
        <f t="shared" si="38"/>
        <v>480348985.25999999</v>
      </c>
      <c r="BF150" s="50">
        <f t="shared" si="38"/>
        <v>167517044.94</v>
      </c>
      <c r="BG150" s="51">
        <f t="shared" si="38"/>
        <v>124542</v>
      </c>
      <c r="BH150" s="50">
        <f t="shared" si="38"/>
        <v>48134394.399999999</v>
      </c>
      <c r="BI150" s="51">
        <f t="shared" si="38"/>
        <v>24058</v>
      </c>
      <c r="BJ150" s="50">
        <f t="shared" si="38"/>
        <v>11516781.289999999</v>
      </c>
      <c r="BK150" s="51">
        <f t="shared" si="38"/>
        <v>75725</v>
      </c>
      <c r="BL150" s="50">
        <f t="shared" si="38"/>
        <v>107865869.25</v>
      </c>
      <c r="BM150" s="51">
        <f t="shared" si="38"/>
        <v>2652</v>
      </c>
      <c r="BN150" s="50">
        <f t="shared" si="38"/>
        <v>48619856.170000002</v>
      </c>
      <c r="BO150" s="51">
        <f t="shared" si="38"/>
        <v>7142</v>
      </c>
      <c r="BP150" s="50">
        <f t="shared" si="38"/>
        <v>234038627.27000001</v>
      </c>
      <c r="BQ150" s="51">
        <f t="shared" si="38"/>
        <v>148</v>
      </c>
      <c r="BR150" s="50">
        <f t="shared" si="38"/>
        <v>5842182.1200000001</v>
      </c>
      <c r="BS150" s="51">
        <f t="shared" si="38"/>
        <v>280</v>
      </c>
      <c r="BT150" s="50">
        <f t="shared" si="38"/>
        <v>47139399.420000002</v>
      </c>
      <c r="BU150" s="51">
        <f t="shared" si="38"/>
        <v>13198</v>
      </c>
      <c r="BV150" s="50">
        <f t="shared" si="38"/>
        <v>30173456.879999999</v>
      </c>
      <c r="BW150" s="50">
        <f t="shared" si="38"/>
        <v>482317297.60000002</v>
      </c>
      <c r="BX150" s="50">
        <f t="shared" si="38"/>
        <v>168827913.05000001</v>
      </c>
      <c r="BY150" s="51">
        <f t="shared" si="38"/>
        <v>130481</v>
      </c>
      <c r="BZ150" s="50">
        <f t="shared" si="38"/>
        <v>47155061.109999999</v>
      </c>
      <c r="CA150" s="51">
        <f t="shared" si="38"/>
        <v>25679</v>
      </c>
      <c r="CB150" s="50">
        <f t="shared" si="38"/>
        <v>12272150.189999999</v>
      </c>
      <c r="CC150" s="51">
        <f t="shared" si="38"/>
        <v>86635</v>
      </c>
      <c r="CD150" s="50">
        <f t="shared" si="38"/>
        <v>109400701.75</v>
      </c>
      <c r="CE150" s="51">
        <f t="shared" si="38"/>
        <v>2816</v>
      </c>
      <c r="CF150" s="50">
        <f t="shared" si="38"/>
        <v>57734048.640000001</v>
      </c>
      <c r="CG150" s="51">
        <f t="shared" si="38"/>
        <v>6667</v>
      </c>
      <c r="CH150" s="50">
        <f t="shared" ref="CH150:CN150" si="39">SUM(CH11:CH149)</f>
        <v>225235737.94</v>
      </c>
      <c r="CI150" s="51">
        <f t="shared" si="39"/>
        <v>132</v>
      </c>
      <c r="CJ150" s="50">
        <f t="shared" si="39"/>
        <v>5769733.6900000004</v>
      </c>
      <c r="CK150" s="51">
        <f t="shared" si="39"/>
        <v>271</v>
      </c>
      <c r="CL150" s="50">
        <f t="shared" si="39"/>
        <v>45748681.090000004</v>
      </c>
      <c r="CM150" s="51">
        <f t="shared" si="39"/>
        <v>11969</v>
      </c>
      <c r="CN150" s="50">
        <f t="shared" si="39"/>
        <v>30519597.969999999</v>
      </c>
      <c r="CO150" s="55"/>
    </row>
  </sheetData>
  <mergeCells count="99">
    <mergeCell ref="CK1:CN1"/>
    <mergeCell ref="B1:E1"/>
    <mergeCell ref="Q1:T1"/>
    <mergeCell ref="AI1:AL1"/>
    <mergeCell ref="BA1:BD1"/>
    <mergeCell ref="BS1:BV1"/>
    <mergeCell ref="C3:T3"/>
    <mergeCell ref="A5:A8"/>
    <mergeCell ref="B5:B8"/>
    <mergeCell ref="C5:T5"/>
    <mergeCell ref="Q7:R7"/>
    <mergeCell ref="S7:S8"/>
    <mergeCell ref="T7:T8"/>
    <mergeCell ref="BE5:BV5"/>
    <mergeCell ref="BW5:CN5"/>
    <mergeCell ref="C6:C8"/>
    <mergeCell ref="D6:J6"/>
    <mergeCell ref="K6:L6"/>
    <mergeCell ref="M6:R6"/>
    <mergeCell ref="S6:T6"/>
    <mergeCell ref="U6:U8"/>
    <mergeCell ref="V6:AB6"/>
    <mergeCell ref="AC6:AD6"/>
    <mergeCell ref="AM5:BD5"/>
    <mergeCell ref="AM6:AM8"/>
    <mergeCell ref="AN6:AT6"/>
    <mergeCell ref="BM6:BN6"/>
    <mergeCell ref="BA7:BB7"/>
    <mergeCell ref="BC7:BC8"/>
    <mergeCell ref="BD7:BD8"/>
    <mergeCell ref="BF7:BF8"/>
    <mergeCell ref="AU6:AV6"/>
    <mergeCell ref="AW6:BB6"/>
    <mergeCell ref="BC6:BD6"/>
    <mergeCell ref="BE6:BE8"/>
    <mergeCell ref="BF6:BL6"/>
    <mergeCell ref="CM6:CN6"/>
    <mergeCell ref="D7:D8"/>
    <mergeCell ref="E7:F7"/>
    <mergeCell ref="G7:H7"/>
    <mergeCell ref="I7:J7"/>
    <mergeCell ref="K7:K8"/>
    <mergeCell ref="L7:L8"/>
    <mergeCell ref="M7:M8"/>
    <mergeCell ref="N7:N8"/>
    <mergeCell ref="O7:P7"/>
    <mergeCell ref="BO6:BT6"/>
    <mergeCell ref="BU6:BV6"/>
    <mergeCell ref="BW6:BW8"/>
    <mergeCell ref="BX6:CD6"/>
    <mergeCell ref="CE6:CF6"/>
    <mergeCell ref="CG6:CL6"/>
    <mergeCell ref="AY7:AZ7"/>
    <mergeCell ref="AI7:AJ7"/>
    <mergeCell ref="AK7:AK8"/>
    <mergeCell ref="AL7:AL8"/>
    <mergeCell ref="AN7:AN8"/>
    <mergeCell ref="AO7:AP7"/>
    <mergeCell ref="AQ7:AR7"/>
    <mergeCell ref="AS7:AT7"/>
    <mergeCell ref="AU7:AU8"/>
    <mergeCell ref="AV7:AV8"/>
    <mergeCell ref="AW7:AW8"/>
    <mergeCell ref="AX7:AX8"/>
    <mergeCell ref="CE7:CE8"/>
    <mergeCell ref="BG7:BH7"/>
    <mergeCell ref="BI7:BJ7"/>
    <mergeCell ref="BK7:BL7"/>
    <mergeCell ref="BM7:BM8"/>
    <mergeCell ref="BN7:BN8"/>
    <mergeCell ref="BO7:BO8"/>
    <mergeCell ref="BP7:BP8"/>
    <mergeCell ref="BQ7:BR7"/>
    <mergeCell ref="BS7:BT7"/>
    <mergeCell ref="BU7:BU8"/>
    <mergeCell ref="BV7:BV8"/>
    <mergeCell ref="BX7:BX8"/>
    <mergeCell ref="BY7:BZ7"/>
    <mergeCell ref="CA7:CB7"/>
    <mergeCell ref="CC7:CD7"/>
    <mergeCell ref="CN7:CN8"/>
    <mergeCell ref="CF7:CF8"/>
    <mergeCell ref="CG7:CG8"/>
    <mergeCell ref="CH7:CH8"/>
    <mergeCell ref="CI7:CJ7"/>
    <mergeCell ref="CK7:CL7"/>
    <mergeCell ref="CM7:CM8"/>
    <mergeCell ref="AK6:AL6"/>
    <mergeCell ref="AE6:AJ6"/>
    <mergeCell ref="U5:AL5"/>
    <mergeCell ref="AC7:AC8"/>
    <mergeCell ref="AA7:AB7"/>
    <mergeCell ref="Y7:Z7"/>
    <mergeCell ref="W7:X7"/>
    <mergeCell ref="V7:V8"/>
    <mergeCell ref="AD7:AD8"/>
    <mergeCell ref="AE7:AE8"/>
    <mergeCell ref="AF7:AF8"/>
    <mergeCell ref="AG7:AH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4" fitToHeight="0" orientation="landscape" r:id="rId1"/>
  <colBreaks count="2" manualBreakCount="2">
    <brk id="111" max="1048575" man="1"/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КМС</vt:lpstr>
      <vt:lpstr>ИГС</vt:lpstr>
      <vt:lpstr>МАКС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2018-09-26T05:58:21Z</cp:lastPrinted>
  <dcterms:created xsi:type="dcterms:W3CDTF">2017-07-07T10:09:46Z</dcterms:created>
  <dcterms:modified xsi:type="dcterms:W3CDTF">2019-07-03T08:59:55Z</dcterms:modified>
</cp:coreProperties>
</file>