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 ТФОМС\Комиссия по разработке ТПОМС\Протоколы\2023\Протокол №20 от 29.12.2023\"/>
    </mc:Choice>
  </mc:AlternateContent>
  <bookViews>
    <workbookView xWindow="0" yWindow="0" windowWidth="19440" windowHeight="12060"/>
  </bookViews>
  <sheets>
    <sheet name="29.12.2023" sheetId="2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'29.12.2023'!$A$9:$BH$159</definedName>
    <definedName name="_xlnm.Print_Titles" localSheetId="0">'29.12.2023'!$9:$12</definedName>
    <definedName name="_xlnm.Print_Area" localSheetId="0">'29.12.2023'!$A$1:$BH$159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6" i="21" l="1"/>
  <c r="AE106" i="21"/>
  <c r="AE88" i="21"/>
  <c r="AE60" i="21"/>
  <c r="AE52" i="21"/>
  <c r="AE46" i="21"/>
  <c r="AE30" i="21"/>
  <c r="AE17" i="21"/>
  <c r="AE16" i="21"/>
  <c r="AE15" i="21"/>
  <c r="AD15" i="21"/>
  <c r="AD16" i="21"/>
  <c r="AE154" i="21"/>
  <c r="AE153" i="21"/>
  <c r="AE152" i="21"/>
  <c r="AE151" i="21"/>
  <c r="AE150" i="21"/>
  <c r="AE149" i="21"/>
  <c r="AE148" i="21"/>
  <c r="AE147" i="21"/>
  <c r="AE146" i="21"/>
  <c r="AE145" i="21"/>
  <c r="AE144" i="21"/>
  <c r="AE143" i="21"/>
  <c r="AE142" i="21"/>
  <c r="AE141" i="21"/>
  <c r="AE140" i="21"/>
  <c r="AE139" i="21"/>
  <c r="AE138" i="21"/>
  <c r="AE137" i="21"/>
  <c r="AE136" i="21"/>
  <c r="AE135" i="21"/>
  <c r="AE134" i="21"/>
  <c r="AE133" i="21"/>
  <c r="AE132" i="21"/>
  <c r="AE131" i="21"/>
  <c r="AE130" i="21"/>
  <c r="AE129" i="21"/>
  <c r="AE128" i="21"/>
  <c r="AE127" i="21"/>
  <c r="AE126" i="21"/>
  <c r="AE125" i="21"/>
  <c r="AE124" i="21"/>
  <c r="AE123" i="21"/>
  <c r="AE122" i="21"/>
  <c r="AE121" i="21"/>
  <c r="AE120" i="21"/>
  <c r="AE119" i="21"/>
  <c r="AE118" i="21"/>
  <c r="AE117" i="21"/>
  <c r="AE115" i="21"/>
  <c r="AE114" i="21"/>
  <c r="AE113" i="21"/>
  <c r="AE112" i="21"/>
  <c r="AE111" i="21"/>
  <c r="AE110" i="21"/>
  <c r="AE109" i="21"/>
  <c r="AE108" i="21"/>
  <c r="AE107" i="21"/>
  <c r="AE105" i="21"/>
  <c r="AE104" i="21"/>
  <c r="AE103" i="21"/>
  <c r="AE102" i="21"/>
  <c r="AE101" i="21"/>
  <c r="AE100" i="21"/>
  <c r="AE99" i="21"/>
  <c r="AE98" i="21"/>
  <c r="AE97" i="21"/>
  <c r="AE96" i="21"/>
  <c r="AE95" i="21"/>
  <c r="AE94" i="21"/>
  <c r="AE93" i="21"/>
  <c r="AE92" i="21"/>
  <c r="AE91" i="21"/>
  <c r="AE90" i="21"/>
  <c r="AE89" i="21"/>
  <c r="AE87" i="21"/>
  <c r="AE86" i="21"/>
  <c r="AE85" i="21"/>
  <c r="AE84" i="21"/>
  <c r="AE83" i="21"/>
  <c r="AE82" i="21"/>
  <c r="AE81" i="21"/>
  <c r="AE80" i="21"/>
  <c r="AE79" i="21"/>
  <c r="AE78" i="21"/>
  <c r="AE77" i="21"/>
  <c r="AE76" i="21"/>
  <c r="AE75" i="21"/>
  <c r="AE74" i="21"/>
  <c r="AE73" i="21"/>
  <c r="AE72" i="21"/>
  <c r="AE71" i="21"/>
  <c r="AE70" i="21"/>
  <c r="AE69" i="21"/>
  <c r="AE68" i="21"/>
  <c r="AE67" i="21"/>
  <c r="AE66" i="21"/>
  <c r="AE65" i="21"/>
  <c r="AE64" i="21"/>
  <c r="AE63" i="21"/>
  <c r="AE62" i="21"/>
  <c r="AE61" i="21"/>
  <c r="AE59" i="21"/>
  <c r="AE58" i="21"/>
  <c r="AE57" i="21"/>
  <c r="AE56" i="21"/>
  <c r="AE55" i="21"/>
  <c r="AE54" i="21"/>
  <c r="AE53" i="21"/>
  <c r="AE51" i="21"/>
  <c r="AE50" i="21"/>
  <c r="AE49" i="21"/>
  <c r="AE48" i="21"/>
  <c r="AE47" i="21"/>
  <c r="AE45" i="21"/>
  <c r="AE44" i="21"/>
  <c r="AE43" i="21"/>
  <c r="AE42" i="21"/>
  <c r="AE41" i="21"/>
  <c r="AE40" i="21"/>
  <c r="AE39" i="21"/>
  <c r="AE38" i="21"/>
  <c r="AE37" i="21"/>
  <c r="AE36" i="21"/>
  <c r="AE35" i="21"/>
  <c r="AE34" i="21"/>
  <c r="AE33" i="21"/>
  <c r="AE32" i="21"/>
  <c r="AE31" i="21"/>
  <c r="AE29" i="21"/>
  <c r="AE28" i="21"/>
  <c r="AE26" i="21"/>
  <c r="AE25" i="21"/>
  <c r="AE24" i="21"/>
  <c r="AE23" i="21"/>
  <c r="AE22" i="21"/>
  <c r="AE21" i="21"/>
  <c r="AE20" i="21"/>
  <c r="AE19" i="21"/>
  <c r="AE18" i="21"/>
  <c r="AE14" i="21"/>
  <c r="AE13" i="21"/>
  <c r="AE27" i="21"/>
  <c r="AE165" i="21" l="1"/>
  <c r="AE163" i="21"/>
  <c r="AE164" i="21"/>
  <c r="AD154" i="21"/>
  <c r="AD153" i="21"/>
  <c r="AD152" i="21"/>
  <c r="AD151" i="21"/>
  <c r="AD150" i="21"/>
  <c r="AD149" i="21"/>
  <c r="AD148" i="21"/>
  <c r="AD147" i="21"/>
  <c r="AD146" i="21"/>
  <c r="AD145" i="21"/>
  <c r="AD144" i="21"/>
  <c r="AD143" i="21"/>
  <c r="AD142" i="21"/>
  <c r="AD141" i="21"/>
  <c r="AD140" i="21"/>
  <c r="AD139" i="21"/>
  <c r="AD138" i="21"/>
  <c r="AD137" i="21"/>
  <c r="AD136" i="21"/>
  <c r="AD135" i="21"/>
  <c r="AD134" i="21"/>
  <c r="AD133" i="21"/>
  <c r="AD132" i="21"/>
  <c r="AD131" i="21"/>
  <c r="AD130" i="21"/>
  <c r="AD129" i="21"/>
  <c r="AD128" i="21"/>
  <c r="AD127" i="21"/>
  <c r="AD126" i="21"/>
  <c r="AD125" i="21"/>
  <c r="AD124" i="21"/>
  <c r="AD123" i="21"/>
  <c r="AD122" i="21"/>
  <c r="AD121" i="21"/>
  <c r="AD120" i="21"/>
  <c r="AD119" i="21"/>
  <c r="AD118" i="21"/>
  <c r="AD117" i="21"/>
  <c r="AD116" i="21"/>
  <c r="AD115" i="21"/>
  <c r="AD114" i="21"/>
  <c r="AD113" i="21"/>
  <c r="AD112" i="21"/>
  <c r="AD111" i="21"/>
  <c r="AD110" i="21"/>
  <c r="AD109" i="21"/>
  <c r="AD108" i="21"/>
  <c r="AD107" i="21"/>
  <c r="AD106" i="21"/>
  <c r="AD105" i="21"/>
  <c r="AD104" i="21"/>
  <c r="AD103" i="21"/>
  <c r="AD102" i="21"/>
  <c r="AD101" i="21"/>
  <c r="AD100" i="21"/>
  <c r="AD99" i="21"/>
  <c r="AD98" i="21"/>
  <c r="AD97" i="21"/>
  <c r="AD96" i="21"/>
  <c r="AD95" i="21"/>
  <c r="AD94" i="21"/>
  <c r="AD93" i="21"/>
  <c r="AD92" i="21"/>
  <c r="AD91" i="21"/>
  <c r="AD90" i="21"/>
  <c r="AD89" i="21"/>
  <c r="AD88" i="21"/>
  <c r="AD87" i="21"/>
  <c r="AD86" i="21"/>
  <c r="AD85" i="21"/>
  <c r="AD84" i="21"/>
  <c r="AD83" i="21"/>
  <c r="AD82" i="21"/>
  <c r="AD81" i="21"/>
  <c r="AD80" i="21"/>
  <c r="AD79" i="21"/>
  <c r="AD78" i="21"/>
  <c r="AD77" i="21"/>
  <c r="AD76" i="21"/>
  <c r="AD75" i="21"/>
  <c r="AD74" i="21"/>
  <c r="AD73" i="21"/>
  <c r="AD72" i="21"/>
  <c r="AD71" i="21"/>
  <c r="AD70" i="21"/>
  <c r="AD69" i="21"/>
  <c r="AD68" i="21"/>
  <c r="AD67" i="21"/>
  <c r="AD66" i="21"/>
  <c r="AD65" i="21"/>
  <c r="AD64" i="21"/>
  <c r="AD63" i="21"/>
  <c r="AD62" i="21"/>
  <c r="AD61" i="21"/>
  <c r="AD60" i="21"/>
  <c r="AD59" i="21"/>
  <c r="AD58" i="21"/>
  <c r="AD57" i="21"/>
  <c r="AD56" i="21"/>
  <c r="AD55" i="21"/>
  <c r="AD54" i="21"/>
  <c r="AD53" i="21"/>
  <c r="AD52" i="21"/>
  <c r="AD51" i="21"/>
  <c r="AD50" i="21"/>
  <c r="AD49" i="21"/>
  <c r="AD48" i="21"/>
  <c r="AD47" i="21"/>
  <c r="AD46" i="21"/>
  <c r="AD45" i="21"/>
  <c r="AD44" i="21"/>
  <c r="AD43" i="21"/>
  <c r="AD42" i="21"/>
  <c r="AD41" i="21"/>
  <c r="AD40" i="21"/>
  <c r="AD39" i="21"/>
  <c r="AD38" i="21"/>
  <c r="AD37" i="21"/>
  <c r="AD36" i="21"/>
  <c r="AD35" i="21"/>
  <c r="AD34" i="21"/>
  <c r="AD33" i="21"/>
  <c r="AD32" i="21"/>
  <c r="AD31" i="21"/>
  <c r="AD30" i="21"/>
  <c r="AD29" i="21"/>
  <c r="AD28" i="21"/>
  <c r="AD27" i="21"/>
  <c r="AD26" i="21"/>
  <c r="AD25" i="21"/>
  <c r="AD24" i="21"/>
  <c r="AD23" i="21"/>
  <c r="AD22" i="21"/>
  <c r="AD21" i="21"/>
  <c r="AD20" i="21"/>
  <c r="AD19" i="21"/>
  <c r="AD18" i="21"/>
  <c r="AD17" i="21"/>
  <c r="AD14" i="21"/>
  <c r="AD13" i="21"/>
  <c r="AC154" i="21"/>
  <c r="AC153" i="21"/>
  <c r="AC152" i="21"/>
  <c r="AC151" i="21"/>
  <c r="AC150" i="21"/>
  <c r="AC149" i="21"/>
  <c r="AC148" i="21"/>
  <c r="AC147" i="21"/>
  <c r="AC146" i="21"/>
  <c r="AC145" i="21"/>
  <c r="AC144" i="21"/>
  <c r="AC143" i="21"/>
  <c r="AC142" i="21"/>
  <c r="AC141" i="21"/>
  <c r="AC140" i="21"/>
  <c r="AC139" i="21"/>
  <c r="AC138" i="21"/>
  <c r="AC137" i="21"/>
  <c r="AC136" i="21"/>
  <c r="AC135" i="21"/>
  <c r="AC134" i="21"/>
  <c r="AC133" i="21"/>
  <c r="AC132" i="21"/>
  <c r="AC131" i="21"/>
  <c r="AC130" i="21"/>
  <c r="AC129" i="21"/>
  <c r="AC128" i="21"/>
  <c r="AC127" i="21"/>
  <c r="AC126" i="21"/>
  <c r="AC125" i="21"/>
  <c r="AC124" i="21"/>
  <c r="AC123" i="21"/>
  <c r="AC122" i="21"/>
  <c r="AC121" i="21"/>
  <c r="AC120" i="21"/>
  <c r="AC119" i="21"/>
  <c r="AC118" i="21"/>
  <c r="AC117" i="21"/>
  <c r="AC116" i="21"/>
  <c r="AC115" i="21"/>
  <c r="AC114" i="21"/>
  <c r="AC113" i="21"/>
  <c r="AC112" i="21"/>
  <c r="AC111" i="21"/>
  <c r="AC110" i="21"/>
  <c r="AC109" i="21"/>
  <c r="AC108" i="21"/>
  <c r="AC107" i="21"/>
  <c r="AC106" i="21"/>
  <c r="AC105" i="21"/>
  <c r="AC104" i="21"/>
  <c r="AC103" i="21"/>
  <c r="AC102" i="21"/>
  <c r="AC101" i="21"/>
  <c r="AC100" i="21"/>
  <c r="AC99" i="21"/>
  <c r="AC98" i="21"/>
  <c r="AC97" i="21"/>
  <c r="AC96" i="21"/>
  <c r="AC95" i="21"/>
  <c r="AC94" i="21"/>
  <c r="AC93" i="21"/>
  <c r="AC92" i="21"/>
  <c r="AC91" i="21"/>
  <c r="AC90" i="21"/>
  <c r="AC89" i="21"/>
  <c r="AC88" i="21"/>
  <c r="AC87" i="21"/>
  <c r="AC86" i="21"/>
  <c r="AC85" i="21"/>
  <c r="AC84" i="21"/>
  <c r="AC83" i="21"/>
  <c r="AC82" i="21"/>
  <c r="AC81" i="21"/>
  <c r="AC80" i="21"/>
  <c r="AC79" i="21"/>
  <c r="AC78" i="21"/>
  <c r="AC77" i="21"/>
  <c r="AC76" i="21"/>
  <c r="AC75" i="21"/>
  <c r="AC74" i="21"/>
  <c r="AC73" i="21"/>
  <c r="AC72" i="21"/>
  <c r="AC71" i="21"/>
  <c r="AC70" i="21"/>
  <c r="AC69" i="21"/>
  <c r="AC68" i="21"/>
  <c r="AC67" i="21"/>
  <c r="AC66" i="21"/>
  <c r="AC65" i="21"/>
  <c r="AC64" i="21"/>
  <c r="AC63" i="21"/>
  <c r="AC62" i="21"/>
  <c r="AC61" i="21"/>
  <c r="AC60" i="21"/>
  <c r="AC59" i="21"/>
  <c r="AC58" i="21"/>
  <c r="AC57" i="21"/>
  <c r="AC56" i="21"/>
  <c r="AC55" i="21"/>
  <c r="AC54" i="21"/>
  <c r="AC53" i="21"/>
  <c r="AC52" i="21"/>
  <c r="AC51" i="21"/>
  <c r="AC50" i="21"/>
  <c r="AC49" i="21"/>
  <c r="AC48" i="21"/>
  <c r="AC47" i="21"/>
  <c r="AC46" i="21"/>
  <c r="AC45" i="21"/>
  <c r="AC44" i="21"/>
  <c r="AC43" i="21"/>
  <c r="AC42" i="21"/>
  <c r="AC41" i="21"/>
  <c r="AC40" i="21"/>
  <c r="AC39" i="21"/>
  <c r="AC38" i="21"/>
  <c r="AC37" i="21"/>
  <c r="AC36" i="21"/>
  <c r="AC35" i="21"/>
  <c r="AC34" i="21"/>
  <c r="AC33" i="21"/>
  <c r="AC32" i="21"/>
  <c r="AC31" i="21"/>
  <c r="AC30" i="21"/>
  <c r="AC29" i="21"/>
  <c r="AC28" i="21"/>
  <c r="AC27" i="21"/>
  <c r="AC26" i="21"/>
  <c r="AC25" i="21"/>
  <c r="AC24" i="21"/>
  <c r="AC23" i="21"/>
  <c r="AC22" i="21"/>
  <c r="AC21" i="21"/>
  <c r="AC20" i="21"/>
  <c r="AC19" i="21"/>
  <c r="AC18" i="21"/>
  <c r="AC17" i="21"/>
  <c r="AC16" i="21"/>
  <c r="AC15" i="21"/>
  <c r="AC13" i="21"/>
  <c r="AC14" i="21"/>
  <c r="AB154" i="21"/>
  <c r="AB153" i="21"/>
  <c r="AB152" i="21"/>
  <c r="AB151" i="21"/>
  <c r="AB150" i="21"/>
  <c r="AB149" i="21"/>
  <c r="AB148" i="21"/>
  <c r="AB147" i="21"/>
  <c r="AB146" i="21"/>
  <c r="AB145" i="21"/>
  <c r="AB144" i="21"/>
  <c r="AB143" i="21"/>
  <c r="AB142" i="21"/>
  <c r="AB141" i="21"/>
  <c r="AB140" i="21"/>
  <c r="AB139" i="21"/>
  <c r="AB138" i="21"/>
  <c r="AB137" i="21"/>
  <c r="AB136" i="21"/>
  <c r="AB135" i="21"/>
  <c r="AB134" i="21"/>
  <c r="AB133" i="21"/>
  <c r="AB132" i="21"/>
  <c r="AB131" i="21"/>
  <c r="AB130" i="21"/>
  <c r="AB129" i="21"/>
  <c r="AB128" i="21"/>
  <c r="AB127" i="21"/>
  <c r="AB126" i="21"/>
  <c r="AB125" i="21"/>
  <c r="AB124" i="21"/>
  <c r="AB123" i="21"/>
  <c r="AB122" i="21"/>
  <c r="AB121" i="21"/>
  <c r="AB120" i="21"/>
  <c r="AB119" i="21"/>
  <c r="AB118" i="21"/>
  <c r="AB117" i="21"/>
  <c r="AB116" i="21"/>
  <c r="AB115" i="21"/>
  <c r="AB114" i="21"/>
  <c r="AB113" i="21"/>
  <c r="AB112" i="21"/>
  <c r="AB111" i="21"/>
  <c r="AB110" i="21"/>
  <c r="AB109" i="21"/>
  <c r="AB108" i="21"/>
  <c r="AB107" i="21"/>
  <c r="AB106" i="21"/>
  <c r="AB105" i="21"/>
  <c r="AB104" i="21"/>
  <c r="AB103" i="21"/>
  <c r="AB102" i="21"/>
  <c r="AB101" i="21"/>
  <c r="AB100" i="21"/>
  <c r="AB99" i="21"/>
  <c r="AB98" i="21"/>
  <c r="AB97" i="21"/>
  <c r="AB96" i="21"/>
  <c r="AB95" i="21"/>
  <c r="AB94" i="21"/>
  <c r="AB93" i="21"/>
  <c r="AB92" i="21"/>
  <c r="AB91" i="21"/>
  <c r="AB90" i="21"/>
  <c r="AB89" i="21"/>
  <c r="AB88" i="21"/>
  <c r="AB87" i="21"/>
  <c r="AB86" i="21"/>
  <c r="AB85" i="21"/>
  <c r="AB84" i="21"/>
  <c r="AB83" i="21"/>
  <c r="AB82" i="21"/>
  <c r="AB81" i="21"/>
  <c r="AB80" i="21"/>
  <c r="AB79" i="21"/>
  <c r="AB78" i="21"/>
  <c r="AB77" i="21"/>
  <c r="AB76" i="21"/>
  <c r="AB75" i="21"/>
  <c r="AB74" i="21"/>
  <c r="AB73" i="21"/>
  <c r="AB72" i="21"/>
  <c r="AB71" i="21"/>
  <c r="AB70" i="21"/>
  <c r="AB69" i="21"/>
  <c r="AB68" i="21"/>
  <c r="AB67" i="21"/>
  <c r="AB66" i="21"/>
  <c r="AB65" i="21"/>
  <c r="AB64" i="21"/>
  <c r="AB63" i="21"/>
  <c r="AB62" i="21"/>
  <c r="AB61" i="21"/>
  <c r="AB60" i="21"/>
  <c r="AB59" i="21"/>
  <c r="AB58" i="21"/>
  <c r="AB57" i="21"/>
  <c r="AB56" i="21"/>
  <c r="AB55" i="21"/>
  <c r="AB54" i="21"/>
  <c r="AB53" i="21"/>
  <c r="AB52" i="21"/>
  <c r="AB51" i="21"/>
  <c r="AB50" i="21"/>
  <c r="AB49" i="21"/>
  <c r="AB48" i="21"/>
  <c r="AB47" i="21"/>
  <c r="AB46" i="21"/>
  <c r="AB45" i="21"/>
  <c r="AB44" i="21"/>
  <c r="AB43" i="21"/>
  <c r="AB42" i="21"/>
  <c r="AB41" i="21"/>
  <c r="AB40" i="21"/>
  <c r="AB39" i="21"/>
  <c r="AB38" i="21"/>
  <c r="AB37" i="21"/>
  <c r="AB36" i="21"/>
  <c r="AB35" i="21"/>
  <c r="AB34" i="21"/>
  <c r="AB33" i="21"/>
  <c r="AB32" i="21"/>
  <c r="AB31" i="21"/>
  <c r="AB30" i="21"/>
  <c r="AB29" i="21"/>
  <c r="AB28" i="21"/>
  <c r="AB27" i="21"/>
  <c r="AB26" i="21"/>
  <c r="AB25" i="21"/>
  <c r="AB24" i="21"/>
  <c r="AB23" i="21"/>
  <c r="AB22" i="21"/>
  <c r="AB21" i="21"/>
  <c r="AB20" i="21"/>
  <c r="AB19" i="21"/>
  <c r="AB18" i="21"/>
  <c r="AB16" i="21"/>
  <c r="AB15" i="21"/>
  <c r="AB14" i="21"/>
  <c r="AB13" i="21"/>
  <c r="AB17" i="21"/>
  <c r="AB165" i="21" l="1"/>
  <c r="AB163" i="21"/>
  <c r="AC165" i="21"/>
  <c r="AD164" i="21"/>
  <c r="AD165" i="21"/>
  <c r="AB164" i="21"/>
  <c r="AE162" i="21"/>
  <c r="AC164" i="21"/>
  <c r="AC163" i="21"/>
  <c r="AD163" i="21"/>
  <c r="AG154" i="21"/>
  <c r="AF154" i="21"/>
  <c r="AG153" i="21"/>
  <c r="AF153" i="21"/>
  <c r="AG152" i="21"/>
  <c r="AF152" i="21"/>
  <c r="AG151" i="21"/>
  <c r="AF151" i="21"/>
  <c r="AG150" i="21"/>
  <c r="AF150" i="21"/>
  <c r="AG149" i="21"/>
  <c r="AF149" i="21"/>
  <c r="AG148" i="21"/>
  <c r="AF148" i="21"/>
  <c r="AG147" i="21"/>
  <c r="AF147" i="21"/>
  <c r="AG146" i="21"/>
  <c r="AF146" i="21"/>
  <c r="AG145" i="21"/>
  <c r="AF145" i="21"/>
  <c r="AG144" i="21"/>
  <c r="AF144" i="21"/>
  <c r="AG143" i="21"/>
  <c r="AF143" i="21"/>
  <c r="AG142" i="21"/>
  <c r="AF142" i="21"/>
  <c r="AG141" i="21"/>
  <c r="AF141" i="21"/>
  <c r="AG140" i="21"/>
  <c r="AF140" i="21"/>
  <c r="AG139" i="21"/>
  <c r="AF139" i="21"/>
  <c r="AG138" i="21"/>
  <c r="AF138" i="21"/>
  <c r="AG137" i="21"/>
  <c r="AF137" i="21"/>
  <c r="AG136" i="21"/>
  <c r="AF136" i="21"/>
  <c r="AG135" i="21"/>
  <c r="AF135" i="21"/>
  <c r="AG134" i="21"/>
  <c r="AF134" i="21"/>
  <c r="AG133" i="21"/>
  <c r="AF133" i="21"/>
  <c r="AG132" i="21"/>
  <c r="AF132" i="21"/>
  <c r="AG131" i="21"/>
  <c r="AF131" i="21"/>
  <c r="AG130" i="21"/>
  <c r="AF130" i="21"/>
  <c r="AG129" i="21"/>
  <c r="AF129" i="21"/>
  <c r="AG128" i="21"/>
  <c r="AF128" i="21"/>
  <c r="AG127" i="21"/>
  <c r="AF127" i="21"/>
  <c r="AG126" i="21"/>
  <c r="AF126" i="21"/>
  <c r="AG125" i="21"/>
  <c r="AF125" i="21"/>
  <c r="AG124" i="21"/>
  <c r="AF124" i="21"/>
  <c r="AG123" i="21"/>
  <c r="AF123" i="21"/>
  <c r="AG122" i="21"/>
  <c r="AF122" i="21"/>
  <c r="AG121" i="21"/>
  <c r="AF121" i="21"/>
  <c r="AG120" i="21"/>
  <c r="AF120" i="21"/>
  <c r="AG119" i="21"/>
  <c r="AF119" i="21"/>
  <c r="AG118" i="21"/>
  <c r="AF118" i="21"/>
  <c r="AG117" i="21"/>
  <c r="AF117" i="21"/>
  <c r="AG116" i="21"/>
  <c r="AF116" i="21"/>
  <c r="AG115" i="21"/>
  <c r="AF115" i="21"/>
  <c r="AG114" i="21"/>
  <c r="AF114" i="21"/>
  <c r="AG113" i="21"/>
  <c r="AF113" i="21"/>
  <c r="AG112" i="21"/>
  <c r="AF112" i="21"/>
  <c r="AG111" i="21"/>
  <c r="AF111" i="21"/>
  <c r="AG110" i="21"/>
  <c r="AF110" i="21"/>
  <c r="AG109" i="21"/>
  <c r="AF109" i="21"/>
  <c r="AG108" i="21"/>
  <c r="AF108" i="21"/>
  <c r="AG107" i="21"/>
  <c r="AF107" i="21"/>
  <c r="AG106" i="21"/>
  <c r="AF106" i="21"/>
  <c r="AG105" i="21"/>
  <c r="AF105" i="21"/>
  <c r="AG104" i="21"/>
  <c r="AF104" i="21"/>
  <c r="AG103" i="21"/>
  <c r="AF103" i="21"/>
  <c r="AG102" i="21"/>
  <c r="AF102" i="21"/>
  <c r="AG101" i="21"/>
  <c r="AF101" i="21"/>
  <c r="AG100" i="21"/>
  <c r="AF100" i="21"/>
  <c r="AG99" i="21"/>
  <c r="AF99" i="21"/>
  <c r="AG98" i="21"/>
  <c r="AF98" i="21"/>
  <c r="AG97" i="21"/>
  <c r="AF97" i="21"/>
  <c r="AG96" i="21"/>
  <c r="AF96" i="21"/>
  <c r="AG95" i="21"/>
  <c r="AF95" i="21"/>
  <c r="AG94" i="21"/>
  <c r="AF94" i="21"/>
  <c r="AG93" i="21"/>
  <c r="AF93" i="21"/>
  <c r="AG92" i="21"/>
  <c r="AF92" i="21"/>
  <c r="AG91" i="21"/>
  <c r="AF91" i="21"/>
  <c r="AG90" i="21"/>
  <c r="AF90" i="21"/>
  <c r="AG89" i="21"/>
  <c r="AF89" i="21"/>
  <c r="AG88" i="21"/>
  <c r="AF88" i="21"/>
  <c r="AG87" i="21"/>
  <c r="AF87" i="21"/>
  <c r="AG86" i="21"/>
  <c r="AF86" i="21"/>
  <c r="AG85" i="21"/>
  <c r="AF85" i="21"/>
  <c r="AG84" i="21"/>
  <c r="AF84" i="21"/>
  <c r="AG83" i="21"/>
  <c r="AF83" i="21"/>
  <c r="AG82" i="21"/>
  <c r="AF82" i="21"/>
  <c r="AG81" i="21"/>
  <c r="AF81" i="21"/>
  <c r="AG80" i="21"/>
  <c r="AF80" i="21"/>
  <c r="AG79" i="21"/>
  <c r="AF79" i="21"/>
  <c r="AG78" i="21"/>
  <c r="AF78" i="21"/>
  <c r="AG77" i="21"/>
  <c r="AF77" i="21"/>
  <c r="AG76" i="21"/>
  <c r="AF76" i="21"/>
  <c r="AG75" i="21"/>
  <c r="AF75" i="21"/>
  <c r="AG74" i="21"/>
  <c r="AF74" i="21"/>
  <c r="AG73" i="21"/>
  <c r="AF73" i="21"/>
  <c r="AG72" i="21"/>
  <c r="AF72" i="21"/>
  <c r="AG71" i="21"/>
  <c r="AF71" i="21"/>
  <c r="AG70" i="21"/>
  <c r="AF70" i="21"/>
  <c r="AG69" i="21"/>
  <c r="AF69" i="21"/>
  <c r="AG68" i="21"/>
  <c r="AF68" i="21"/>
  <c r="AG67" i="21"/>
  <c r="AF67" i="21"/>
  <c r="AG66" i="21"/>
  <c r="AF66" i="21"/>
  <c r="AG65" i="21"/>
  <c r="AF65" i="21"/>
  <c r="AG64" i="21"/>
  <c r="AF64" i="21"/>
  <c r="AG63" i="21"/>
  <c r="AF63" i="21"/>
  <c r="AG62" i="21"/>
  <c r="AF62" i="21"/>
  <c r="AG61" i="21"/>
  <c r="AF61" i="21"/>
  <c r="AG60" i="21"/>
  <c r="AF60" i="21"/>
  <c r="AG59" i="21"/>
  <c r="AF59" i="21"/>
  <c r="AG58" i="21"/>
  <c r="AF58" i="21"/>
  <c r="AG57" i="21"/>
  <c r="AF57" i="21"/>
  <c r="AG56" i="21"/>
  <c r="AF56" i="21"/>
  <c r="AG55" i="21"/>
  <c r="AF55" i="21"/>
  <c r="AG54" i="21"/>
  <c r="AF54" i="21"/>
  <c r="AG53" i="21"/>
  <c r="AF53" i="21"/>
  <c r="AG52" i="21"/>
  <c r="AF52" i="21"/>
  <c r="AG51" i="21"/>
  <c r="AF51" i="21"/>
  <c r="AG50" i="21"/>
  <c r="AF50" i="21"/>
  <c r="AG49" i="21"/>
  <c r="AF49" i="21"/>
  <c r="AG48" i="21"/>
  <c r="AF48" i="21"/>
  <c r="AG47" i="21"/>
  <c r="AF47" i="21"/>
  <c r="AG46" i="21"/>
  <c r="AF46" i="21"/>
  <c r="AG45" i="21"/>
  <c r="AF45" i="21"/>
  <c r="AG44" i="21"/>
  <c r="AF44" i="21"/>
  <c r="AG43" i="21"/>
  <c r="AF43" i="21"/>
  <c r="AG42" i="21"/>
  <c r="AF42" i="21"/>
  <c r="AG41" i="21"/>
  <c r="AF41" i="21"/>
  <c r="AG40" i="21"/>
  <c r="AF40" i="21"/>
  <c r="AG39" i="21"/>
  <c r="AF39" i="21"/>
  <c r="AG38" i="21"/>
  <c r="AF38" i="21"/>
  <c r="AG37" i="21"/>
  <c r="AF37" i="21"/>
  <c r="AG36" i="21"/>
  <c r="AF36" i="21"/>
  <c r="AG35" i="21"/>
  <c r="AF35" i="21"/>
  <c r="AG34" i="21"/>
  <c r="AF34" i="21"/>
  <c r="AG33" i="21"/>
  <c r="AF33" i="21"/>
  <c r="AG32" i="21"/>
  <c r="AF32" i="21"/>
  <c r="AG31" i="21"/>
  <c r="AF31" i="21"/>
  <c r="AG30" i="21"/>
  <c r="AF30" i="21"/>
  <c r="AG29" i="21"/>
  <c r="AF29" i="21"/>
  <c r="AG28" i="21"/>
  <c r="AF28" i="21"/>
  <c r="AG27" i="21"/>
  <c r="AF27" i="21"/>
  <c r="AG26" i="21"/>
  <c r="AF26" i="21"/>
  <c r="AG25" i="21"/>
  <c r="AF25" i="21"/>
  <c r="AG24" i="21"/>
  <c r="AF24" i="21"/>
  <c r="AG23" i="21"/>
  <c r="AF23" i="21"/>
  <c r="AG22" i="21"/>
  <c r="AF22" i="21"/>
  <c r="AG21" i="21"/>
  <c r="AF21" i="21"/>
  <c r="AG20" i="21"/>
  <c r="AF20" i="21"/>
  <c r="AG19" i="21"/>
  <c r="AF19" i="21"/>
  <c r="AG18" i="21"/>
  <c r="AF18" i="21"/>
  <c r="AG17" i="21"/>
  <c r="AF17" i="21"/>
  <c r="AG16" i="21"/>
  <c r="AF16" i="21"/>
  <c r="AG15" i="21"/>
  <c r="AF15" i="21"/>
  <c r="AG13" i="21"/>
  <c r="AF13" i="21"/>
  <c r="AG14" i="21"/>
  <c r="AB162" i="21" l="1"/>
  <c r="AG165" i="21"/>
  <c r="AF164" i="21"/>
  <c r="AG164" i="21"/>
  <c r="AG163" i="21"/>
  <c r="AG155" i="21"/>
  <c r="AG157" i="21" s="1"/>
  <c r="AC162" i="21"/>
  <c r="AF163" i="21"/>
  <c r="AD162" i="21"/>
  <c r="AF14" i="21"/>
  <c r="AG162" i="21" l="1"/>
  <c r="AF165" i="21"/>
  <c r="AF155" i="21"/>
  <c r="BH154" i="21"/>
  <c r="BG154" i="21"/>
  <c r="BF154" i="21"/>
  <c r="BE154" i="21"/>
  <c r="BD154" i="21"/>
  <c r="BC154" i="21"/>
  <c r="BB154" i="21"/>
  <c r="BA154" i="21"/>
  <c r="AZ154" i="21"/>
  <c r="AY154" i="21"/>
  <c r="AX154" i="21"/>
  <c r="AW154" i="21"/>
  <c r="BH153" i="21"/>
  <c r="BG153" i="21"/>
  <c r="BF153" i="21"/>
  <c r="BE153" i="21"/>
  <c r="BD153" i="21"/>
  <c r="BC153" i="21"/>
  <c r="BB153" i="21"/>
  <c r="BA153" i="21"/>
  <c r="AZ153" i="21"/>
  <c r="AY153" i="21"/>
  <c r="AX153" i="21"/>
  <c r="AW153" i="21"/>
  <c r="BH152" i="21"/>
  <c r="BG152" i="21"/>
  <c r="BF152" i="21"/>
  <c r="BE152" i="21"/>
  <c r="BD152" i="21"/>
  <c r="BC152" i="21"/>
  <c r="BB152" i="21"/>
  <c r="BA152" i="21"/>
  <c r="AZ152" i="21"/>
  <c r="AY152" i="21"/>
  <c r="AX152" i="21"/>
  <c r="AW152" i="21"/>
  <c r="BH151" i="21"/>
  <c r="BG151" i="21"/>
  <c r="BF151" i="21"/>
  <c r="BE151" i="21"/>
  <c r="BD151" i="21"/>
  <c r="BC151" i="21"/>
  <c r="BB151" i="21"/>
  <c r="BA151" i="21"/>
  <c r="AZ151" i="21"/>
  <c r="AY151" i="21"/>
  <c r="AX151" i="21"/>
  <c r="AW151" i="21"/>
  <c r="BH150" i="21"/>
  <c r="BG150" i="21"/>
  <c r="BF150" i="21"/>
  <c r="BE150" i="21"/>
  <c r="BD150" i="21"/>
  <c r="BC150" i="21"/>
  <c r="BB150" i="21"/>
  <c r="BA150" i="21"/>
  <c r="AZ150" i="21"/>
  <c r="AY150" i="21"/>
  <c r="AX150" i="21"/>
  <c r="AW150" i="21"/>
  <c r="BH149" i="21"/>
  <c r="BG149" i="21"/>
  <c r="BF149" i="21"/>
  <c r="BE149" i="21"/>
  <c r="BD149" i="21"/>
  <c r="BC149" i="21"/>
  <c r="BB149" i="21"/>
  <c r="BA149" i="21"/>
  <c r="AZ149" i="21"/>
  <c r="AY149" i="21"/>
  <c r="AX149" i="21"/>
  <c r="AW149" i="21"/>
  <c r="BH148" i="21"/>
  <c r="BG148" i="21"/>
  <c r="BF148" i="21"/>
  <c r="BE148" i="21"/>
  <c r="BD148" i="21"/>
  <c r="BC148" i="21"/>
  <c r="BB148" i="21"/>
  <c r="BA148" i="21"/>
  <c r="AZ148" i="21"/>
  <c r="AY148" i="21"/>
  <c r="AX148" i="21"/>
  <c r="AW148" i="21"/>
  <c r="BH147" i="21"/>
  <c r="BG147" i="21"/>
  <c r="BF147" i="21"/>
  <c r="BE147" i="21"/>
  <c r="BD147" i="21"/>
  <c r="BC147" i="21"/>
  <c r="BB147" i="21"/>
  <c r="BA147" i="21"/>
  <c r="AZ147" i="21"/>
  <c r="AY147" i="21"/>
  <c r="AX147" i="21"/>
  <c r="AW147" i="21"/>
  <c r="BH146" i="21"/>
  <c r="BG146" i="21"/>
  <c r="BF146" i="21"/>
  <c r="BE146" i="21"/>
  <c r="BD146" i="21"/>
  <c r="BC146" i="21"/>
  <c r="BB146" i="21"/>
  <c r="BA146" i="21"/>
  <c r="AZ146" i="21"/>
  <c r="AY146" i="21"/>
  <c r="AX146" i="21"/>
  <c r="AW146" i="21"/>
  <c r="BH145" i="21"/>
  <c r="BG145" i="21"/>
  <c r="BF145" i="21"/>
  <c r="BE145" i="21"/>
  <c r="BD145" i="21"/>
  <c r="BC145" i="21"/>
  <c r="BB145" i="21"/>
  <c r="BA145" i="21"/>
  <c r="AZ145" i="21"/>
  <c r="AY145" i="21"/>
  <c r="AX145" i="21"/>
  <c r="AW145" i="21"/>
  <c r="BH144" i="21"/>
  <c r="BG144" i="21"/>
  <c r="BF144" i="21"/>
  <c r="BE144" i="21"/>
  <c r="BD144" i="21"/>
  <c r="BC144" i="21"/>
  <c r="BB144" i="21"/>
  <c r="BA144" i="21"/>
  <c r="AZ144" i="21"/>
  <c r="AY144" i="21"/>
  <c r="AX144" i="21"/>
  <c r="AW144" i="21"/>
  <c r="BH143" i="21"/>
  <c r="BG143" i="21"/>
  <c r="BF143" i="21"/>
  <c r="BE143" i="21"/>
  <c r="BD143" i="21"/>
  <c r="BC143" i="21"/>
  <c r="BB143" i="21"/>
  <c r="BA143" i="21"/>
  <c r="AZ143" i="21"/>
  <c r="AY143" i="21"/>
  <c r="AX143" i="21"/>
  <c r="AW143" i="21"/>
  <c r="BH142" i="21"/>
  <c r="BG142" i="21"/>
  <c r="BF142" i="21"/>
  <c r="BE142" i="21"/>
  <c r="BD142" i="21"/>
  <c r="BC142" i="21"/>
  <c r="BB142" i="21"/>
  <c r="BA142" i="21"/>
  <c r="AZ142" i="21"/>
  <c r="AY142" i="21"/>
  <c r="AX142" i="21"/>
  <c r="AW142" i="21"/>
  <c r="BH141" i="21"/>
  <c r="BG141" i="21"/>
  <c r="BF141" i="21"/>
  <c r="BE141" i="21"/>
  <c r="BD141" i="21"/>
  <c r="BC141" i="21"/>
  <c r="BB141" i="21"/>
  <c r="BA141" i="21"/>
  <c r="AZ141" i="21"/>
  <c r="AY141" i="21"/>
  <c r="AX141" i="21"/>
  <c r="AW141" i="21"/>
  <c r="BH140" i="21"/>
  <c r="BG140" i="21"/>
  <c r="BF140" i="21"/>
  <c r="BE140" i="21"/>
  <c r="BD140" i="21"/>
  <c r="BC140" i="21"/>
  <c r="BB140" i="21"/>
  <c r="BA140" i="21"/>
  <c r="AZ140" i="21"/>
  <c r="AY140" i="21"/>
  <c r="AX140" i="21"/>
  <c r="AW140" i="21"/>
  <c r="BH139" i="21"/>
  <c r="BG139" i="21"/>
  <c r="BF139" i="21"/>
  <c r="BE139" i="21"/>
  <c r="BD139" i="21"/>
  <c r="BC139" i="21"/>
  <c r="BB139" i="21"/>
  <c r="BA139" i="21"/>
  <c r="AZ139" i="21"/>
  <c r="AY139" i="21"/>
  <c r="AX139" i="21"/>
  <c r="AW139" i="21"/>
  <c r="BH138" i="21"/>
  <c r="BG138" i="21"/>
  <c r="BF138" i="21"/>
  <c r="BE138" i="21"/>
  <c r="BD138" i="21"/>
  <c r="BC138" i="21"/>
  <c r="BB138" i="21"/>
  <c r="BA138" i="21"/>
  <c r="AZ138" i="21"/>
  <c r="AY138" i="21"/>
  <c r="AX138" i="21"/>
  <c r="AW138" i="21"/>
  <c r="BH137" i="21"/>
  <c r="BG137" i="21"/>
  <c r="BF137" i="21"/>
  <c r="BE137" i="21"/>
  <c r="BD137" i="21"/>
  <c r="BC137" i="21"/>
  <c r="BB137" i="21"/>
  <c r="BA137" i="21"/>
  <c r="AZ137" i="21"/>
  <c r="AY137" i="21"/>
  <c r="AX137" i="21"/>
  <c r="AW137" i="21"/>
  <c r="BH136" i="21"/>
  <c r="BG136" i="21"/>
  <c r="BF136" i="21"/>
  <c r="BE136" i="21"/>
  <c r="BD136" i="21"/>
  <c r="BC136" i="21"/>
  <c r="BB136" i="21"/>
  <c r="BA136" i="21"/>
  <c r="AZ136" i="21"/>
  <c r="AY136" i="21"/>
  <c r="AX136" i="21"/>
  <c r="AW136" i="21"/>
  <c r="BH135" i="21"/>
  <c r="BG135" i="21"/>
  <c r="BF135" i="21"/>
  <c r="BE135" i="21"/>
  <c r="BD135" i="21"/>
  <c r="BC135" i="21"/>
  <c r="BB135" i="21"/>
  <c r="BA135" i="21"/>
  <c r="AZ135" i="21"/>
  <c r="AY135" i="21"/>
  <c r="AX135" i="21"/>
  <c r="AW135" i="21"/>
  <c r="BH134" i="21"/>
  <c r="BG134" i="21"/>
  <c r="BF134" i="21"/>
  <c r="BE134" i="21"/>
  <c r="BD134" i="21"/>
  <c r="BC134" i="21"/>
  <c r="BB134" i="21"/>
  <c r="BA134" i="21"/>
  <c r="AZ134" i="21"/>
  <c r="AY134" i="21"/>
  <c r="AX134" i="21"/>
  <c r="AW134" i="21"/>
  <c r="BH133" i="21"/>
  <c r="BG133" i="21"/>
  <c r="BF133" i="21"/>
  <c r="BE133" i="21"/>
  <c r="BD133" i="21"/>
  <c r="BC133" i="21"/>
  <c r="BB133" i="21"/>
  <c r="BA133" i="21"/>
  <c r="AZ133" i="21"/>
  <c r="AY133" i="21"/>
  <c r="AX133" i="21"/>
  <c r="AW133" i="21"/>
  <c r="BH132" i="21"/>
  <c r="BG132" i="21"/>
  <c r="BF132" i="21"/>
  <c r="BE132" i="21"/>
  <c r="BD132" i="21"/>
  <c r="BC132" i="21"/>
  <c r="BB132" i="21"/>
  <c r="BA132" i="21"/>
  <c r="AZ132" i="21"/>
  <c r="AY132" i="21"/>
  <c r="AX132" i="21"/>
  <c r="AW132" i="21"/>
  <c r="BH131" i="21"/>
  <c r="BG131" i="21"/>
  <c r="BF131" i="21"/>
  <c r="BE131" i="21"/>
  <c r="BD131" i="21"/>
  <c r="BC131" i="21"/>
  <c r="BB131" i="21"/>
  <c r="BA131" i="21"/>
  <c r="AZ131" i="21"/>
  <c r="AY131" i="21"/>
  <c r="AX131" i="21"/>
  <c r="AW131" i="21"/>
  <c r="BH130" i="21"/>
  <c r="BG130" i="21"/>
  <c r="BF130" i="21"/>
  <c r="BE130" i="21"/>
  <c r="BD130" i="21"/>
  <c r="BC130" i="21"/>
  <c r="BB130" i="21"/>
  <c r="BA130" i="21"/>
  <c r="AZ130" i="21"/>
  <c r="AY130" i="21"/>
  <c r="AX130" i="21"/>
  <c r="AW130" i="21"/>
  <c r="BH129" i="21"/>
  <c r="BG129" i="21"/>
  <c r="BF129" i="21"/>
  <c r="BE129" i="21"/>
  <c r="BD129" i="21"/>
  <c r="BC129" i="21"/>
  <c r="BB129" i="21"/>
  <c r="BA129" i="21"/>
  <c r="AZ129" i="21"/>
  <c r="AY129" i="21"/>
  <c r="AX129" i="21"/>
  <c r="AW129" i="21"/>
  <c r="BH128" i="21"/>
  <c r="BG128" i="21"/>
  <c r="BF128" i="21"/>
  <c r="BE128" i="21"/>
  <c r="BD128" i="21"/>
  <c r="BC128" i="21"/>
  <c r="BB128" i="21"/>
  <c r="BA128" i="21"/>
  <c r="AZ128" i="21"/>
  <c r="AY128" i="21"/>
  <c r="AX128" i="21"/>
  <c r="AW128" i="21"/>
  <c r="BH127" i="21"/>
  <c r="BG127" i="21"/>
  <c r="BF127" i="21"/>
  <c r="BE127" i="21"/>
  <c r="BD127" i="21"/>
  <c r="BC127" i="21"/>
  <c r="BB127" i="21"/>
  <c r="BA127" i="21"/>
  <c r="AZ127" i="21"/>
  <c r="AY127" i="21"/>
  <c r="AX127" i="21"/>
  <c r="AW127" i="21"/>
  <c r="BH126" i="21"/>
  <c r="BG126" i="21"/>
  <c r="BF126" i="21"/>
  <c r="BE126" i="21"/>
  <c r="BD126" i="21"/>
  <c r="BC126" i="21"/>
  <c r="BB126" i="21"/>
  <c r="BA126" i="21"/>
  <c r="AZ126" i="21"/>
  <c r="AY126" i="21"/>
  <c r="AX126" i="21"/>
  <c r="AW126" i="21"/>
  <c r="BH125" i="21"/>
  <c r="BG125" i="21"/>
  <c r="BF125" i="21"/>
  <c r="BE125" i="21"/>
  <c r="BD125" i="21"/>
  <c r="BC125" i="21"/>
  <c r="BB125" i="21"/>
  <c r="BA125" i="21"/>
  <c r="AZ125" i="21"/>
  <c r="AY125" i="21"/>
  <c r="AX125" i="21"/>
  <c r="AW125" i="21"/>
  <c r="BH124" i="21"/>
  <c r="BG124" i="21"/>
  <c r="BF124" i="21"/>
  <c r="BE124" i="21"/>
  <c r="BD124" i="21"/>
  <c r="BC124" i="21"/>
  <c r="BB124" i="21"/>
  <c r="BA124" i="21"/>
  <c r="AZ124" i="21"/>
  <c r="AY124" i="21"/>
  <c r="AX124" i="21"/>
  <c r="AW124" i="21"/>
  <c r="BH123" i="21"/>
  <c r="BG123" i="21"/>
  <c r="BF123" i="21"/>
  <c r="BE123" i="21"/>
  <c r="BD123" i="21"/>
  <c r="BC123" i="21"/>
  <c r="BB123" i="21"/>
  <c r="BA123" i="21"/>
  <c r="AZ123" i="21"/>
  <c r="AY123" i="21"/>
  <c r="AX123" i="21"/>
  <c r="AW123" i="21"/>
  <c r="BH122" i="21"/>
  <c r="BG122" i="21"/>
  <c r="BF122" i="21"/>
  <c r="BE122" i="21"/>
  <c r="BD122" i="21"/>
  <c r="BC122" i="21"/>
  <c r="BB122" i="21"/>
  <c r="BA122" i="21"/>
  <c r="AZ122" i="21"/>
  <c r="AY122" i="21"/>
  <c r="AX122" i="21"/>
  <c r="AW122" i="21"/>
  <c r="BH121" i="21"/>
  <c r="BG121" i="21"/>
  <c r="BF121" i="21"/>
  <c r="BE121" i="21"/>
  <c r="BD121" i="21"/>
  <c r="BC121" i="21"/>
  <c r="BB121" i="21"/>
  <c r="BA121" i="21"/>
  <c r="AZ121" i="21"/>
  <c r="AY121" i="21"/>
  <c r="AX121" i="21"/>
  <c r="AW121" i="21"/>
  <c r="BH120" i="21"/>
  <c r="BG120" i="21"/>
  <c r="BF120" i="21"/>
  <c r="BE120" i="21"/>
  <c r="BD120" i="21"/>
  <c r="BC120" i="21"/>
  <c r="BB120" i="21"/>
  <c r="BA120" i="21"/>
  <c r="AZ120" i="21"/>
  <c r="AY120" i="21"/>
  <c r="AX120" i="21"/>
  <c r="AW120" i="21"/>
  <c r="BH119" i="21"/>
  <c r="BG119" i="21"/>
  <c r="BF119" i="21"/>
  <c r="BE119" i="21"/>
  <c r="BD119" i="21"/>
  <c r="BC119" i="21"/>
  <c r="BB119" i="21"/>
  <c r="BA119" i="21"/>
  <c r="AZ119" i="21"/>
  <c r="AY119" i="21"/>
  <c r="AX119" i="21"/>
  <c r="AW119" i="21"/>
  <c r="BH118" i="21"/>
  <c r="BG118" i="21"/>
  <c r="BF118" i="21"/>
  <c r="BE118" i="21"/>
  <c r="BD118" i="21"/>
  <c r="BC118" i="21"/>
  <c r="BB118" i="21"/>
  <c r="BA118" i="21"/>
  <c r="AZ118" i="21"/>
  <c r="AY118" i="21"/>
  <c r="AX118" i="21"/>
  <c r="AW118" i="21"/>
  <c r="BH117" i="21"/>
  <c r="BG117" i="21"/>
  <c r="BF117" i="21"/>
  <c r="BE117" i="21"/>
  <c r="BD117" i="21"/>
  <c r="BC117" i="21"/>
  <c r="BB117" i="21"/>
  <c r="BA117" i="21"/>
  <c r="AZ117" i="21"/>
  <c r="AY117" i="21"/>
  <c r="AX117" i="21"/>
  <c r="AW117" i="21"/>
  <c r="BH116" i="21"/>
  <c r="BG116" i="21"/>
  <c r="BF116" i="21"/>
  <c r="BE116" i="21"/>
  <c r="BD116" i="21"/>
  <c r="BC116" i="21"/>
  <c r="BB116" i="21"/>
  <c r="BA116" i="21"/>
  <c r="AZ116" i="21"/>
  <c r="AY116" i="21"/>
  <c r="AX116" i="21"/>
  <c r="AW116" i="21"/>
  <c r="BH115" i="21"/>
  <c r="BG115" i="21"/>
  <c r="BF115" i="21"/>
  <c r="BE115" i="21"/>
  <c r="BD115" i="21"/>
  <c r="BC115" i="21"/>
  <c r="BB115" i="21"/>
  <c r="BA115" i="21"/>
  <c r="AZ115" i="21"/>
  <c r="AY115" i="21"/>
  <c r="AX115" i="21"/>
  <c r="AW115" i="21"/>
  <c r="BH114" i="21"/>
  <c r="BG114" i="21"/>
  <c r="BF114" i="21"/>
  <c r="BE114" i="21"/>
  <c r="BD114" i="21"/>
  <c r="BC114" i="21"/>
  <c r="BB114" i="21"/>
  <c r="BA114" i="21"/>
  <c r="AZ114" i="21"/>
  <c r="AY114" i="21"/>
  <c r="AX114" i="21"/>
  <c r="AW114" i="21"/>
  <c r="BH113" i="21"/>
  <c r="BG113" i="21"/>
  <c r="BF113" i="21"/>
  <c r="BE113" i="21"/>
  <c r="BD113" i="21"/>
  <c r="BC113" i="21"/>
  <c r="BB113" i="21"/>
  <c r="BA113" i="21"/>
  <c r="AZ113" i="21"/>
  <c r="AY113" i="21"/>
  <c r="AX113" i="21"/>
  <c r="AW113" i="21"/>
  <c r="BH112" i="21"/>
  <c r="BG112" i="21"/>
  <c r="BF112" i="21"/>
  <c r="BE112" i="21"/>
  <c r="BD112" i="21"/>
  <c r="BC112" i="21"/>
  <c r="BB112" i="21"/>
  <c r="BA112" i="21"/>
  <c r="AZ112" i="21"/>
  <c r="AY112" i="21"/>
  <c r="AX112" i="21"/>
  <c r="AW112" i="21"/>
  <c r="BH111" i="21"/>
  <c r="BG111" i="21"/>
  <c r="BF111" i="21"/>
  <c r="BE111" i="21"/>
  <c r="BD111" i="21"/>
  <c r="BC111" i="21"/>
  <c r="BB111" i="21"/>
  <c r="BA111" i="21"/>
  <c r="AZ111" i="21"/>
  <c r="AY111" i="21"/>
  <c r="AX111" i="21"/>
  <c r="AW111" i="21"/>
  <c r="BH110" i="21"/>
  <c r="BG110" i="21"/>
  <c r="BF110" i="21"/>
  <c r="BE110" i="21"/>
  <c r="BD110" i="21"/>
  <c r="BC110" i="21"/>
  <c r="BB110" i="21"/>
  <c r="BA110" i="21"/>
  <c r="AZ110" i="21"/>
  <c r="AY110" i="21"/>
  <c r="AX110" i="21"/>
  <c r="AW110" i="21"/>
  <c r="BH109" i="21"/>
  <c r="BG109" i="21"/>
  <c r="BF109" i="21"/>
  <c r="BE109" i="21"/>
  <c r="BD109" i="21"/>
  <c r="BC109" i="21"/>
  <c r="BB109" i="21"/>
  <c r="BA109" i="21"/>
  <c r="AZ109" i="21"/>
  <c r="AY109" i="21"/>
  <c r="AX109" i="21"/>
  <c r="AW109" i="21"/>
  <c r="BH108" i="21"/>
  <c r="BG108" i="21"/>
  <c r="BF108" i="21"/>
  <c r="BE108" i="21"/>
  <c r="BD108" i="21"/>
  <c r="BC108" i="21"/>
  <c r="BB108" i="21"/>
  <c r="BA108" i="21"/>
  <c r="AZ108" i="21"/>
  <c r="AY108" i="21"/>
  <c r="AX108" i="21"/>
  <c r="AW108" i="21"/>
  <c r="BH107" i="21"/>
  <c r="BG107" i="21"/>
  <c r="BF107" i="21"/>
  <c r="BE107" i="21"/>
  <c r="BD107" i="21"/>
  <c r="BC107" i="21"/>
  <c r="BB107" i="21"/>
  <c r="BA107" i="21"/>
  <c r="AZ107" i="21"/>
  <c r="AY107" i="21"/>
  <c r="AX107" i="21"/>
  <c r="AW107" i="21"/>
  <c r="BH106" i="21"/>
  <c r="BG106" i="21"/>
  <c r="BF106" i="21"/>
  <c r="BE106" i="21"/>
  <c r="BD106" i="21"/>
  <c r="BC106" i="21"/>
  <c r="BB106" i="21"/>
  <c r="BA106" i="21"/>
  <c r="AZ106" i="21"/>
  <c r="AY106" i="21"/>
  <c r="AX106" i="21"/>
  <c r="AW106" i="21"/>
  <c r="BH105" i="21"/>
  <c r="BG105" i="21"/>
  <c r="BF105" i="21"/>
  <c r="BE105" i="21"/>
  <c r="BD105" i="21"/>
  <c r="BC105" i="21"/>
  <c r="BB105" i="21"/>
  <c r="BA105" i="21"/>
  <c r="AZ105" i="21"/>
  <c r="AY105" i="21"/>
  <c r="AX105" i="21"/>
  <c r="AW105" i="21"/>
  <c r="BH104" i="21"/>
  <c r="BG104" i="21"/>
  <c r="BF104" i="21"/>
  <c r="BE104" i="21"/>
  <c r="BD104" i="21"/>
  <c r="BC104" i="21"/>
  <c r="BB104" i="21"/>
  <c r="BA104" i="21"/>
  <c r="AZ104" i="21"/>
  <c r="AY104" i="21"/>
  <c r="AX104" i="21"/>
  <c r="AW104" i="21"/>
  <c r="BH103" i="21"/>
  <c r="BG103" i="21"/>
  <c r="BF103" i="21"/>
  <c r="BE103" i="21"/>
  <c r="BD103" i="21"/>
  <c r="BC103" i="21"/>
  <c r="BB103" i="21"/>
  <c r="BA103" i="21"/>
  <c r="AZ103" i="21"/>
  <c r="AY103" i="21"/>
  <c r="AX103" i="21"/>
  <c r="AW103" i="21"/>
  <c r="BH102" i="21"/>
  <c r="BG102" i="21"/>
  <c r="BF102" i="21"/>
  <c r="BE102" i="21"/>
  <c r="BD102" i="21"/>
  <c r="BC102" i="21"/>
  <c r="BB102" i="21"/>
  <c r="BA102" i="21"/>
  <c r="AZ102" i="21"/>
  <c r="AY102" i="21"/>
  <c r="AX102" i="21"/>
  <c r="AW102" i="21"/>
  <c r="BH101" i="21"/>
  <c r="BG101" i="21"/>
  <c r="BF101" i="21"/>
  <c r="BE101" i="21"/>
  <c r="BD101" i="21"/>
  <c r="BC101" i="21"/>
  <c r="BB101" i="21"/>
  <c r="BA101" i="21"/>
  <c r="AZ101" i="21"/>
  <c r="AY101" i="21"/>
  <c r="AX101" i="21"/>
  <c r="AW101" i="21"/>
  <c r="BH100" i="21"/>
  <c r="BG100" i="21"/>
  <c r="BF100" i="21"/>
  <c r="BE100" i="21"/>
  <c r="BD100" i="21"/>
  <c r="BC100" i="21"/>
  <c r="BB100" i="21"/>
  <c r="BA100" i="21"/>
  <c r="AZ100" i="21"/>
  <c r="AY100" i="21"/>
  <c r="AX100" i="21"/>
  <c r="AW100" i="21"/>
  <c r="BH99" i="21"/>
  <c r="BG99" i="21"/>
  <c r="BF99" i="21"/>
  <c r="BE99" i="21"/>
  <c r="BD99" i="21"/>
  <c r="BC99" i="21"/>
  <c r="BB99" i="21"/>
  <c r="BA99" i="21"/>
  <c r="AZ99" i="21"/>
  <c r="AY99" i="21"/>
  <c r="AX99" i="21"/>
  <c r="AW99" i="21"/>
  <c r="BH98" i="21"/>
  <c r="BG98" i="21"/>
  <c r="BF98" i="21"/>
  <c r="BE98" i="21"/>
  <c r="BD98" i="21"/>
  <c r="BC98" i="21"/>
  <c r="BB98" i="21"/>
  <c r="BA98" i="21"/>
  <c r="AZ98" i="21"/>
  <c r="AY98" i="21"/>
  <c r="AX98" i="21"/>
  <c r="AW98" i="21"/>
  <c r="BH97" i="21"/>
  <c r="BG97" i="21"/>
  <c r="BF97" i="21"/>
  <c r="BE97" i="21"/>
  <c r="BD97" i="21"/>
  <c r="BC97" i="21"/>
  <c r="BB97" i="21"/>
  <c r="BA97" i="21"/>
  <c r="AZ97" i="21"/>
  <c r="AY97" i="21"/>
  <c r="AX97" i="21"/>
  <c r="AW97" i="21"/>
  <c r="BH96" i="21"/>
  <c r="BG96" i="21"/>
  <c r="BF96" i="21"/>
  <c r="BE96" i="21"/>
  <c r="BD96" i="21"/>
  <c r="BC96" i="21"/>
  <c r="BB96" i="21"/>
  <c r="BA96" i="21"/>
  <c r="AZ96" i="21"/>
  <c r="AY96" i="21"/>
  <c r="AX96" i="21"/>
  <c r="AW96" i="21"/>
  <c r="BH95" i="21"/>
  <c r="BG95" i="21"/>
  <c r="BF95" i="21"/>
  <c r="BE95" i="21"/>
  <c r="BD95" i="21"/>
  <c r="BC95" i="21"/>
  <c r="BB95" i="21"/>
  <c r="BA95" i="21"/>
  <c r="AZ95" i="21"/>
  <c r="AY95" i="21"/>
  <c r="AX95" i="21"/>
  <c r="AW95" i="21"/>
  <c r="BH94" i="21"/>
  <c r="BG94" i="21"/>
  <c r="BF94" i="21"/>
  <c r="BE94" i="21"/>
  <c r="BD94" i="21"/>
  <c r="BC94" i="21"/>
  <c r="BB94" i="21"/>
  <c r="BA94" i="21"/>
  <c r="AZ94" i="21"/>
  <c r="AY94" i="21"/>
  <c r="AX94" i="21"/>
  <c r="AW94" i="21"/>
  <c r="BH93" i="21"/>
  <c r="BG93" i="21"/>
  <c r="BF93" i="21"/>
  <c r="BE93" i="21"/>
  <c r="BD93" i="21"/>
  <c r="BC93" i="21"/>
  <c r="BB93" i="21"/>
  <c r="BA93" i="21"/>
  <c r="AZ93" i="21"/>
  <c r="AY93" i="21"/>
  <c r="AX93" i="21"/>
  <c r="AW93" i="21"/>
  <c r="BH92" i="21"/>
  <c r="BG92" i="21"/>
  <c r="BF92" i="21"/>
  <c r="BE92" i="21"/>
  <c r="BD92" i="21"/>
  <c r="BC92" i="21"/>
  <c r="BB92" i="21"/>
  <c r="BA92" i="21"/>
  <c r="AZ92" i="21"/>
  <c r="AY92" i="21"/>
  <c r="AX92" i="21"/>
  <c r="AW92" i="21"/>
  <c r="BH91" i="21"/>
  <c r="BG91" i="21"/>
  <c r="BF91" i="21"/>
  <c r="BE91" i="21"/>
  <c r="BD91" i="21"/>
  <c r="BC91" i="21"/>
  <c r="BB91" i="21"/>
  <c r="BA91" i="21"/>
  <c r="AZ91" i="21"/>
  <c r="AY91" i="21"/>
  <c r="AX91" i="21"/>
  <c r="AW91" i="21"/>
  <c r="BH90" i="21"/>
  <c r="BG90" i="21"/>
  <c r="BF90" i="21"/>
  <c r="BE90" i="21"/>
  <c r="BD90" i="21"/>
  <c r="BC90" i="21"/>
  <c r="BB90" i="21"/>
  <c r="BA90" i="21"/>
  <c r="AZ90" i="21"/>
  <c r="AY90" i="21"/>
  <c r="AX90" i="21"/>
  <c r="AW90" i="21"/>
  <c r="BH89" i="21"/>
  <c r="BG89" i="21"/>
  <c r="BF89" i="21"/>
  <c r="BE89" i="21"/>
  <c r="BD89" i="21"/>
  <c r="BC89" i="21"/>
  <c r="BB89" i="21"/>
  <c r="BA89" i="21"/>
  <c r="AZ89" i="21"/>
  <c r="AY89" i="21"/>
  <c r="AX89" i="21"/>
  <c r="AW89" i="21"/>
  <c r="BH88" i="21"/>
  <c r="BG88" i="21"/>
  <c r="BF88" i="21"/>
  <c r="BE88" i="21"/>
  <c r="BD88" i="21"/>
  <c r="BC88" i="21"/>
  <c r="BB88" i="21"/>
  <c r="BA88" i="21"/>
  <c r="AZ88" i="21"/>
  <c r="AY88" i="21"/>
  <c r="AX88" i="21"/>
  <c r="AW88" i="21"/>
  <c r="BH87" i="21"/>
  <c r="BG87" i="21"/>
  <c r="BF87" i="21"/>
  <c r="BE87" i="21"/>
  <c r="BD87" i="21"/>
  <c r="BC87" i="21"/>
  <c r="BB87" i="21"/>
  <c r="BA87" i="21"/>
  <c r="AZ87" i="21"/>
  <c r="AY87" i="21"/>
  <c r="AX87" i="21"/>
  <c r="AW87" i="21"/>
  <c r="BH86" i="21"/>
  <c r="BG86" i="21"/>
  <c r="BF86" i="21"/>
  <c r="BE86" i="21"/>
  <c r="BD86" i="21"/>
  <c r="BC86" i="21"/>
  <c r="BB86" i="21"/>
  <c r="BA86" i="21"/>
  <c r="AZ86" i="21"/>
  <c r="AY86" i="21"/>
  <c r="AX86" i="21"/>
  <c r="AW86" i="21"/>
  <c r="BH85" i="21"/>
  <c r="BG85" i="21"/>
  <c r="BF85" i="21"/>
  <c r="BE85" i="21"/>
  <c r="BD85" i="21"/>
  <c r="BC85" i="21"/>
  <c r="BB85" i="21"/>
  <c r="BA85" i="21"/>
  <c r="AZ85" i="21"/>
  <c r="AY85" i="21"/>
  <c r="AX85" i="21"/>
  <c r="AW85" i="21"/>
  <c r="BH84" i="21"/>
  <c r="BG84" i="21"/>
  <c r="BF84" i="21"/>
  <c r="BE84" i="21"/>
  <c r="BD84" i="21"/>
  <c r="BC84" i="21"/>
  <c r="BB84" i="21"/>
  <c r="BA84" i="21"/>
  <c r="AZ84" i="21"/>
  <c r="AY84" i="21"/>
  <c r="AX84" i="21"/>
  <c r="AW84" i="21"/>
  <c r="BH83" i="21"/>
  <c r="BG83" i="21"/>
  <c r="BF83" i="21"/>
  <c r="BE83" i="21"/>
  <c r="BD83" i="21"/>
  <c r="BC83" i="21"/>
  <c r="BB83" i="21"/>
  <c r="BA83" i="21"/>
  <c r="AZ83" i="21"/>
  <c r="AY83" i="21"/>
  <c r="AX83" i="21"/>
  <c r="AW83" i="21"/>
  <c r="BH82" i="21"/>
  <c r="BG82" i="21"/>
  <c r="BF82" i="21"/>
  <c r="BE82" i="21"/>
  <c r="BD82" i="21"/>
  <c r="BC82" i="21"/>
  <c r="BB82" i="21"/>
  <c r="BA82" i="21"/>
  <c r="AZ82" i="21"/>
  <c r="AY82" i="21"/>
  <c r="AX82" i="21"/>
  <c r="AW82" i="21"/>
  <c r="BH81" i="21"/>
  <c r="BG81" i="21"/>
  <c r="BF81" i="21"/>
  <c r="BE81" i="21"/>
  <c r="BD81" i="21"/>
  <c r="BC81" i="21"/>
  <c r="BB81" i="21"/>
  <c r="BA81" i="21"/>
  <c r="AZ81" i="21"/>
  <c r="AY81" i="21"/>
  <c r="AX81" i="21"/>
  <c r="AW81" i="21"/>
  <c r="BH80" i="21"/>
  <c r="BG80" i="21"/>
  <c r="BF80" i="21"/>
  <c r="BE80" i="21"/>
  <c r="BD80" i="21"/>
  <c r="BC80" i="21"/>
  <c r="BB80" i="21"/>
  <c r="BA80" i="21"/>
  <c r="AZ80" i="21"/>
  <c r="AY80" i="21"/>
  <c r="AX80" i="21"/>
  <c r="AW80" i="21"/>
  <c r="BH79" i="21"/>
  <c r="BG79" i="21"/>
  <c r="BF79" i="21"/>
  <c r="BE79" i="21"/>
  <c r="BD79" i="21"/>
  <c r="BC79" i="21"/>
  <c r="BB79" i="21"/>
  <c r="BA79" i="21"/>
  <c r="AZ79" i="21"/>
  <c r="AY79" i="21"/>
  <c r="AX79" i="21"/>
  <c r="AW79" i="21"/>
  <c r="BH78" i="21"/>
  <c r="BG78" i="21"/>
  <c r="BF78" i="21"/>
  <c r="BE78" i="21"/>
  <c r="BD78" i="21"/>
  <c r="BC78" i="21"/>
  <c r="BB78" i="21"/>
  <c r="BA78" i="21"/>
  <c r="AZ78" i="21"/>
  <c r="AY78" i="21"/>
  <c r="AX78" i="21"/>
  <c r="AW78" i="21"/>
  <c r="BH77" i="21"/>
  <c r="BG77" i="21"/>
  <c r="BF77" i="21"/>
  <c r="BE77" i="21"/>
  <c r="BD77" i="21"/>
  <c r="BC77" i="21"/>
  <c r="BB77" i="21"/>
  <c r="BA77" i="21"/>
  <c r="AZ77" i="21"/>
  <c r="AY77" i="21"/>
  <c r="AX77" i="21"/>
  <c r="AW77" i="21"/>
  <c r="BH76" i="21"/>
  <c r="BG76" i="21"/>
  <c r="BF76" i="21"/>
  <c r="BE76" i="21"/>
  <c r="BD76" i="21"/>
  <c r="BC76" i="21"/>
  <c r="BB76" i="21"/>
  <c r="BA76" i="21"/>
  <c r="AZ76" i="21"/>
  <c r="AY76" i="21"/>
  <c r="AX76" i="21"/>
  <c r="AW76" i="21"/>
  <c r="BH75" i="21"/>
  <c r="BG75" i="21"/>
  <c r="BF75" i="21"/>
  <c r="BE75" i="21"/>
  <c r="BD75" i="21"/>
  <c r="BC75" i="21"/>
  <c r="BB75" i="21"/>
  <c r="BA75" i="21"/>
  <c r="AZ75" i="21"/>
  <c r="AY75" i="21"/>
  <c r="AX75" i="21"/>
  <c r="AW75" i="21"/>
  <c r="BH74" i="21"/>
  <c r="BG74" i="21"/>
  <c r="BF74" i="21"/>
  <c r="BE74" i="21"/>
  <c r="BD74" i="21"/>
  <c r="BC74" i="21"/>
  <c r="BB74" i="21"/>
  <c r="BA74" i="21"/>
  <c r="AZ74" i="21"/>
  <c r="AY74" i="21"/>
  <c r="AX74" i="21"/>
  <c r="AW74" i="21"/>
  <c r="BH73" i="21"/>
  <c r="BG73" i="21"/>
  <c r="BF73" i="21"/>
  <c r="BE73" i="21"/>
  <c r="BD73" i="21"/>
  <c r="BC73" i="21"/>
  <c r="BB73" i="21"/>
  <c r="BA73" i="21"/>
  <c r="AZ73" i="21"/>
  <c r="AY73" i="21"/>
  <c r="AX73" i="21"/>
  <c r="AW73" i="21"/>
  <c r="BH72" i="21"/>
  <c r="BG72" i="21"/>
  <c r="BF72" i="21"/>
  <c r="BE72" i="21"/>
  <c r="BD72" i="21"/>
  <c r="BC72" i="21"/>
  <c r="BB72" i="21"/>
  <c r="BA72" i="21"/>
  <c r="AZ72" i="21"/>
  <c r="AY72" i="21"/>
  <c r="AX72" i="21"/>
  <c r="AW72" i="21"/>
  <c r="BH71" i="21"/>
  <c r="BG71" i="21"/>
  <c r="BF71" i="21"/>
  <c r="BE71" i="21"/>
  <c r="BD71" i="21"/>
  <c r="BC71" i="21"/>
  <c r="BB71" i="21"/>
  <c r="BA71" i="21"/>
  <c r="AZ71" i="21"/>
  <c r="AY71" i="21"/>
  <c r="AX71" i="21"/>
  <c r="AW71" i="21"/>
  <c r="BH70" i="21"/>
  <c r="BG70" i="21"/>
  <c r="BF70" i="21"/>
  <c r="BE70" i="21"/>
  <c r="BD70" i="21"/>
  <c r="BC70" i="21"/>
  <c r="BB70" i="21"/>
  <c r="BA70" i="21"/>
  <c r="AZ70" i="21"/>
  <c r="AY70" i="21"/>
  <c r="AX70" i="21"/>
  <c r="AW70" i="21"/>
  <c r="BH69" i="21"/>
  <c r="BG69" i="21"/>
  <c r="BF69" i="21"/>
  <c r="BE69" i="21"/>
  <c r="BD69" i="21"/>
  <c r="BC69" i="21"/>
  <c r="BB69" i="21"/>
  <c r="BA69" i="21"/>
  <c r="AZ69" i="21"/>
  <c r="AY69" i="21"/>
  <c r="AX69" i="21"/>
  <c r="AW69" i="21"/>
  <c r="BH68" i="21"/>
  <c r="BG68" i="21"/>
  <c r="BF68" i="21"/>
  <c r="BE68" i="21"/>
  <c r="BD68" i="21"/>
  <c r="BC68" i="21"/>
  <c r="BB68" i="21"/>
  <c r="BA68" i="21"/>
  <c r="AZ68" i="21"/>
  <c r="AY68" i="21"/>
  <c r="AX68" i="21"/>
  <c r="AW68" i="21"/>
  <c r="BH67" i="21"/>
  <c r="BG67" i="21"/>
  <c r="BF67" i="21"/>
  <c r="BE67" i="21"/>
  <c r="BD67" i="21"/>
  <c r="BC67" i="21"/>
  <c r="BB67" i="21"/>
  <c r="BA67" i="21"/>
  <c r="AZ67" i="21"/>
  <c r="AY67" i="21"/>
  <c r="AX67" i="21"/>
  <c r="AW67" i="21"/>
  <c r="BH66" i="21"/>
  <c r="BG66" i="21"/>
  <c r="BF66" i="21"/>
  <c r="BE66" i="21"/>
  <c r="BD66" i="21"/>
  <c r="BC66" i="21"/>
  <c r="BB66" i="21"/>
  <c r="BA66" i="21"/>
  <c r="AZ66" i="21"/>
  <c r="AY66" i="21"/>
  <c r="AX66" i="21"/>
  <c r="AW66" i="21"/>
  <c r="BH65" i="21"/>
  <c r="BG65" i="21"/>
  <c r="BF65" i="21"/>
  <c r="BE65" i="21"/>
  <c r="BD65" i="21"/>
  <c r="BC65" i="21"/>
  <c r="BB65" i="21"/>
  <c r="BA65" i="21"/>
  <c r="AZ65" i="21"/>
  <c r="AY65" i="21"/>
  <c r="AX65" i="21"/>
  <c r="AW65" i="21"/>
  <c r="BH64" i="21"/>
  <c r="BG64" i="21"/>
  <c r="BF64" i="21"/>
  <c r="BE64" i="21"/>
  <c r="BD64" i="21"/>
  <c r="BC64" i="21"/>
  <c r="BB64" i="21"/>
  <c r="BA64" i="21"/>
  <c r="AZ64" i="21"/>
  <c r="AY64" i="21"/>
  <c r="AX64" i="21"/>
  <c r="AW64" i="21"/>
  <c r="BH63" i="21"/>
  <c r="BG63" i="21"/>
  <c r="BF63" i="21"/>
  <c r="BE63" i="21"/>
  <c r="BD63" i="21"/>
  <c r="BC63" i="21"/>
  <c r="BB63" i="21"/>
  <c r="BA63" i="21"/>
  <c r="AZ63" i="21"/>
  <c r="AY63" i="21"/>
  <c r="AX63" i="21"/>
  <c r="AW63" i="21"/>
  <c r="BH62" i="21"/>
  <c r="BG62" i="21"/>
  <c r="BF62" i="21"/>
  <c r="BE62" i="21"/>
  <c r="BD62" i="21"/>
  <c r="BC62" i="21"/>
  <c r="BB62" i="21"/>
  <c r="BA62" i="21"/>
  <c r="AZ62" i="21"/>
  <c r="AY62" i="21"/>
  <c r="AX62" i="21"/>
  <c r="AW62" i="21"/>
  <c r="BH61" i="21"/>
  <c r="BG61" i="21"/>
  <c r="BF61" i="21"/>
  <c r="BE61" i="21"/>
  <c r="BD61" i="21"/>
  <c r="BC61" i="21"/>
  <c r="BB61" i="21"/>
  <c r="BA61" i="21"/>
  <c r="AZ61" i="21"/>
  <c r="AY61" i="21"/>
  <c r="AX61" i="21"/>
  <c r="AW61" i="21"/>
  <c r="BH60" i="21"/>
  <c r="BG60" i="21"/>
  <c r="BF60" i="21"/>
  <c r="BE60" i="21"/>
  <c r="BD60" i="21"/>
  <c r="BC60" i="21"/>
  <c r="BB60" i="21"/>
  <c r="BA60" i="21"/>
  <c r="AZ60" i="21"/>
  <c r="AY60" i="21"/>
  <c r="AX60" i="21"/>
  <c r="AW60" i="21"/>
  <c r="BH59" i="21"/>
  <c r="BG59" i="21"/>
  <c r="BF59" i="21"/>
  <c r="BE59" i="21"/>
  <c r="BD59" i="21"/>
  <c r="BC59" i="21"/>
  <c r="BB59" i="21"/>
  <c r="BA59" i="21"/>
  <c r="AZ59" i="21"/>
  <c r="AY59" i="21"/>
  <c r="AX59" i="21"/>
  <c r="AW59" i="21"/>
  <c r="BH58" i="21"/>
  <c r="BG58" i="21"/>
  <c r="BF58" i="21"/>
  <c r="BE58" i="21"/>
  <c r="BD58" i="21"/>
  <c r="BC58" i="21"/>
  <c r="BB58" i="21"/>
  <c r="BA58" i="21"/>
  <c r="AZ58" i="21"/>
  <c r="AY58" i="21"/>
  <c r="AX58" i="21"/>
  <c r="AW58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BH56" i="21"/>
  <c r="BG56" i="21"/>
  <c r="BF56" i="21"/>
  <c r="BE56" i="21"/>
  <c r="BD56" i="21"/>
  <c r="BC56" i="21"/>
  <c r="BB56" i="21"/>
  <c r="BA56" i="21"/>
  <c r="AZ56" i="21"/>
  <c r="AY56" i="21"/>
  <c r="AX56" i="21"/>
  <c r="AW56" i="21"/>
  <c r="BH55" i="21"/>
  <c r="BG55" i="21"/>
  <c r="BF55" i="21"/>
  <c r="BE55" i="21"/>
  <c r="BD55" i="21"/>
  <c r="BC55" i="21"/>
  <c r="BB55" i="21"/>
  <c r="BA55" i="21"/>
  <c r="AZ55" i="21"/>
  <c r="AY55" i="21"/>
  <c r="AX55" i="21"/>
  <c r="AW55" i="21"/>
  <c r="BH54" i="21"/>
  <c r="BG54" i="21"/>
  <c r="BF54" i="21"/>
  <c r="BE54" i="21"/>
  <c r="BD54" i="21"/>
  <c r="BC54" i="21"/>
  <c r="BB54" i="21"/>
  <c r="BA54" i="21"/>
  <c r="AZ54" i="21"/>
  <c r="AY54" i="21"/>
  <c r="AX54" i="21"/>
  <c r="AW54" i="21"/>
  <c r="BH53" i="21"/>
  <c r="BG53" i="21"/>
  <c r="BF53" i="21"/>
  <c r="BE53" i="21"/>
  <c r="BD53" i="21"/>
  <c r="BC53" i="21"/>
  <c r="BB53" i="21"/>
  <c r="BA53" i="21"/>
  <c r="AZ53" i="21"/>
  <c r="AY53" i="21"/>
  <c r="AX53" i="21"/>
  <c r="AW53" i="21"/>
  <c r="BH52" i="21"/>
  <c r="BG52" i="21"/>
  <c r="BF52" i="21"/>
  <c r="BE52" i="21"/>
  <c r="BD52" i="21"/>
  <c r="BC52" i="21"/>
  <c r="BB52" i="21"/>
  <c r="BA52" i="21"/>
  <c r="AZ52" i="21"/>
  <c r="AY52" i="21"/>
  <c r="AX52" i="21"/>
  <c r="AW52" i="21"/>
  <c r="BH51" i="21"/>
  <c r="BG51" i="21"/>
  <c r="BF51" i="21"/>
  <c r="BE51" i="21"/>
  <c r="BD51" i="21"/>
  <c r="BC51" i="21"/>
  <c r="BB51" i="21"/>
  <c r="BA51" i="21"/>
  <c r="AZ51" i="21"/>
  <c r="AY51" i="21"/>
  <c r="AX51" i="21"/>
  <c r="AW51" i="21"/>
  <c r="BH50" i="21"/>
  <c r="BG50" i="21"/>
  <c r="BF50" i="21"/>
  <c r="BE50" i="21"/>
  <c r="BD50" i="21"/>
  <c r="BC50" i="21"/>
  <c r="BB50" i="21"/>
  <c r="BA50" i="21"/>
  <c r="AZ50" i="21"/>
  <c r="AY50" i="21"/>
  <c r="AX50" i="21"/>
  <c r="AW50" i="21"/>
  <c r="BH49" i="21"/>
  <c r="BG49" i="21"/>
  <c r="BF49" i="21"/>
  <c r="BE49" i="21"/>
  <c r="BD49" i="21"/>
  <c r="BC49" i="21"/>
  <c r="BB49" i="21"/>
  <c r="BA49" i="21"/>
  <c r="AZ49" i="21"/>
  <c r="AY49" i="21"/>
  <c r="AX49" i="21"/>
  <c r="AW49" i="21"/>
  <c r="BH48" i="21"/>
  <c r="BG48" i="21"/>
  <c r="BF48" i="21"/>
  <c r="BE48" i="21"/>
  <c r="BD48" i="21"/>
  <c r="BC48" i="21"/>
  <c r="BB48" i="21"/>
  <c r="BA48" i="21"/>
  <c r="AZ48" i="21"/>
  <c r="AY48" i="21"/>
  <c r="AX48" i="21"/>
  <c r="AW48" i="21"/>
  <c r="BH47" i="21"/>
  <c r="BG47" i="21"/>
  <c r="BF47" i="21"/>
  <c r="BE47" i="21"/>
  <c r="BD47" i="21"/>
  <c r="BC47" i="21"/>
  <c r="BB47" i="21"/>
  <c r="BA47" i="21"/>
  <c r="AZ47" i="21"/>
  <c r="AY47" i="21"/>
  <c r="AX47" i="21"/>
  <c r="AW47" i="21"/>
  <c r="BH46" i="21"/>
  <c r="BG46" i="21"/>
  <c r="BF46" i="21"/>
  <c r="BE46" i="21"/>
  <c r="BD46" i="21"/>
  <c r="BC46" i="21"/>
  <c r="BB46" i="21"/>
  <c r="BA46" i="21"/>
  <c r="AZ46" i="21"/>
  <c r="AY46" i="21"/>
  <c r="AX46" i="21"/>
  <c r="AW46" i="21"/>
  <c r="BH45" i="21"/>
  <c r="BG45" i="21"/>
  <c r="BF45" i="21"/>
  <c r="BE45" i="21"/>
  <c r="BD45" i="21"/>
  <c r="BC45" i="21"/>
  <c r="BB45" i="21"/>
  <c r="BA45" i="21"/>
  <c r="AZ45" i="21"/>
  <c r="AY45" i="21"/>
  <c r="AX45" i="21"/>
  <c r="AW45" i="21"/>
  <c r="BH44" i="21"/>
  <c r="BG44" i="21"/>
  <c r="BF44" i="21"/>
  <c r="BE44" i="21"/>
  <c r="BD44" i="21"/>
  <c r="BC44" i="21"/>
  <c r="BB44" i="21"/>
  <c r="BA44" i="21"/>
  <c r="AZ44" i="21"/>
  <c r="AY44" i="21"/>
  <c r="AX44" i="21"/>
  <c r="AW44" i="21"/>
  <c r="BH43" i="21"/>
  <c r="BG43" i="21"/>
  <c r="BF43" i="21"/>
  <c r="BE43" i="21"/>
  <c r="BD43" i="21"/>
  <c r="BC43" i="21"/>
  <c r="BB43" i="21"/>
  <c r="BA43" i="21"/>
  <c r="AZ43" i="21"/>
  <c r="AY43" i="21"/>
  <c r="AX43" i="21"/>
  <c r="AW43" i="21"/>
  <c r="BH42" i="21"/>
  <c r="BG42" i="21"/>
  <c r="BF42" i="21"/>
  <c r="BE42" i="21"/>
  <c r="BD42" i="21"/>
  <c r="BC42" i="21"/>
  <c r="BB42" i="21"/>
  <c r="BA42" i="21"/>
  <c r="AZ42" i="21"/>
  <c r="AY42" i="21"/>
  <c r="AX42" i="21"/>
  <c r="AW42" i="21"/>
  <c r="BH41" i="21"/>
  <c r="BG41" i="21"/>
  <c r="BF41" i="21"/>
  <c r="BE41" i="21"/>
  <c r="BD41" i="21"/>
  <c r="BC41" i="21"/>
  <c r="BB41" i="21"/>
  <c r="BA41" i="21"/>
  <c r="AZ41" i="21"/>
  <c r="AY41" i="21"/>
  <c r="AX41" i="21"/>
  <c r="AW41" i="21"/>
  <c r="BH40" i="21"/>
  <c r="BG40" i="21"/>
  <c r="BF40" i="21"/>
  <c r="BE40" i="21"/>
  <c r="BD40" i="21"/>
  <c r="BC40" i="21"/>
  <c r="BB40" i="21"/>
  <c r="BA40" i="21"/>
  <c r="AZ40" i="21"/>
  <c r="AY40" i="21"/>
  <c r="AX40" i="21"/>
  <c r="AW40" i="21"/>
  <c r="BH39" i="21"/>
  <c r="BG39" i="21"/>
  <c r="BF39" i="21"/>
  <c r="BF163" i="21" s="1"/>
  <c r="BE39" i="21"/>
  <c r="BD39" i="21"/>
  <c r="BC39" i="21"/>
  <c r="BC163" i="21" s="1"/>
  <c r="BB39" i="21"/>
  <c r="BB163" i="21" s="1"/>
  <c r="BA39" i="21"/>
  <c r="AZ39" i="21"/>
  <c r="AZ163" i="21" s="1"/>
  <c r="AY39" i="21"/>
  <c r="AY163" i="21" s="1"/>
  <c r="AX39" i="21"/>
  <c r="AX163" i="21" s="1"/>
  <c r="AW39" i="21"/>
  <c r="AW163" i="21" s="1"/>
  <c r="BH38" i="21"/>
  <c r="BG38" i="21"/>
  <c r="BF38" i="21"/>
  <c r="BE38" i="21"/>
  <c r="BD38" i="21"/>
  <c r="BC38" i="21"/>
  <c r="BB38" i="21"/>
  <c r="BA38" i="21"/>
  <c r="AZ38" i="21"/>
  <c r="AY38" i="21"/>
  <c r="AX38" i="21"/>
  <c r="AW38" i="21"/>
  <c r="BH37" i="21"/>
  <c r="BG37" i="21"/>
  <c r="BF37" i="21"/>
  <c r="BE37" i="21"/>
  <c r="BD37" i="21"/>
  <c r="BC37" i="21"/>
  <c r="BB37" i="21"/>
  <c r="BA37" i="21"/>
  <c r="AZ37" i="21"/>
  <c r="AY37" i="21"/>
  <c r="AX37" i="21"/>
  <c r="AW37" i="21"/>
  <c r="BH36" i="21"/>
  <c r="BG36" i="21"/>
  <c r="BF36" i="21"/>
  <c r="BE36" i="21"/>
  <c r="BD36" i="21"/>
  <c r="BC36" i="21"/>
  <c r="BB36" i="21"/>
  <c r="BA36" i="21"/>
  <c r="AZ36" i="21"/>
  <c r="AY36" i="21"/>
  <c r="AX36" i="21"/>
  <c r="AW36" i="21"/>
  <c r="BH35" i="21"/>
  <c r="BG35" i="21"/>
  <c r="BF35" i="21"/>
  <c r="BE35" i="21"/>
  <c r="BD35" i="21"/>
  <c r="BC35" i="21"/>
  <c r="BB35" i="21"/>
  <c r="BA35" i="21"/>
  <c r="AZ35" i="21"/>
  <c r="AY35" i="21"/>
  <c r="AX35" i="21"/>
  <c r="AW35" i="21"/>
  <c r="BH34" i="21"/>
  <c r="BG34" i="21"/>
  <c r="BF34" i="21"/>
  <c r="BE34" i="21"/>
  <c r="BD34" i="21"/>
  <c r="BC34" i="21"/>
  <c r="BB34" i="21"/>
  <c r="BA34" i="21"/>
  <c r="AZ34" i="21"/>
  <c r="AY34" i="21"/>
  <c r="AX34" i="21"/>
  <c r="AW34" i="21"/>
  <c r="BH33" i="21"/>
  <c r="BG33" i="21"/>
  <c r="BF33" i="21"/>
  <c r="BE33" i="21"/>
  <c r="BD33" i="21"/>
  <c r="BC33" i="21"/>
  <c r="BB33" i="21"/>
  <c r="BA33" i="21"/>
  <c r="AZ33" i="21"/>
  <c r="AY33" i="21"/>
  <c r="AX33" i="21"/>
  <c r="AW33" i="21"/>
  <c r="BH32" i="21"/>
  <c r="BG32" i="21"/>
  <c r="BF32" i="21"/>
  <c r="BE32" i="21"/>
  <c r="BD32" i="21"/>
  <c r="BC32" i="21"/>
  <c r="BB32" i="21"/>
  <c r="BA32" i="21"/>
  <c r="AZ32" i="21"/>
  <c r="AY32" i="21"/>
  <c r="AX32" i="21"/>
  <c r="AW32" i="21"/>
  <c r="BH31" i="21"/>
  <c r="BG31" i="21"/>
  <c r="BF31" i="21"/>
  <c r="BE31" i="21"/>
  <c r="BD31" i="21"/>
  <c r="BC31" i="21"/>
  <c r="BB31" i="21"/>
  <c r="BA31" i="21"/>
  <c r="AZ31" i="21"/>
  <c r="AY31" i="21"/>
  <c r="AX31" i="21"/>
  <c r="AW31" i="21"/>
  <c r="BH30" i="21"/>
  <c r="BG30" i="21"/>
  <c r="BF30" i="21"/>
  <c r="BE30" i="21"/>
  <c r="BD30" i="21"/>
  <c r="BC30" i="21"/>
  <c r="BB30" i="21"/>
  <c r="BA30" i="21"/>
  <c r="AZ30" i="21"/>
  <c r="AY30" i="21"/>
  <c r="AX30" i="21"/>
  <c r="AW30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BH28" i="21"/>
  <c r="BG28" i="21"/>
  <c r="BF28" i="21"/>
  <c r="BE28" i="21"/>
  <c r="BD28" i="21"/>
  <c r="BC28" i="21"/>
  <c r="BB28" i="21"/>
  <c r="BA28" i="21"/>
  <c r="AZ28" i="21"/>
  <c r="AY28" i="21"/>
  <c r="AX28" i="21"/>
  <c r="AW28" i="21"/>
  <c r="BH27" i="21"/>
  <c r="BG27" i="21"/>
  <c r="BF27" i="21"/>
  <c r="BE27" i="21"/>
  <c r="BD27" i="21"/>
  <c r="BC27" i="21"/>
  <c r="BB27" i="21"/>
  <c r="BA27" i="21"/>
  <c r="AZ27" i="21"/>
  <c r="AY27" i="21"/>
  <c r="AX27" i="21"/>
  <c r="AW27" i="21"/>
  <c r="BH26" i="21"/>
  <c r="BG26" i="21"/>
  <c r="BF26" i="21"/>
  <c r="BE26" i="21"/>
  <c r="BD26" i="21"/>
  <c r="BC26" i="21"/>
  <c r="BB26" i="21"/>
  <c r="BA26" i="21"/>
  <c r="AZ26" i="21"/>
  <c r="AY26" i="21"/>
  <c r="AX26" i="21"/>
  <c r="AW26" i="21"/>
  <c r="BH25" i="21"/>
  <c r="BG25" i="21"/>
  <c r="BF25" i="21"/>
  <c r="BE25" i="21"/>
  <c r="BD25" i="21"/>
  <c r="BC25" i="21"/>
  <c r="BB25" i="21"/>
  <c r="BA25" i="21"/>
  <c r="AZ25" i="21"/>
  <c r="AY25" i="21"/>
  <c r="AX25" i="21"/>
  <c r="AW25" i="21"/>
  <c r="BH24" i="21"/>
  <c r="BG24" i="21"/>
  <c r="BF24" i="21"/>
  <c r="BE24" i="21"/>
  <c r="BD24" i="21"/>
  <c r="BC24" i="21"/>
  <c r="BB24" i="21"/>
  <c r="BA24" i="21"/>
  <c r="AZ24" i="21"/>
  <c r="AY24" i="21"/>
  <c r="AX24" i="21"/>
  <c r="AW24" i="21"/>
  <c r="BH23" i="21"/>
  <c r="BG23" i="21"/>
  <c r="BF23" i="21"/>
  <c r="BE23" i="21"/>
  <c r="BD23" i="21"/>
  <c r="BC23" i="21"/>
  <c r="BB23" i="21"/>
  <c r="BA23" i="21"/>
  <c r="AZ23" i="21"/>
  <c r="AY23" i="21"/>
  <c r="AX23" i="21"/>
  <c r="AW23" i="21"/>
  <c r="BH22" i="21"/>
  <c r="BG22" i="21"/>
  <c r="BF22" i="21"/>
  <c r="BE22" i="21"/>
  <c r="BD22" i="21"/>
  <c r="BC22" i="21"/>
  <c r="BB22" i="21"/>
  <c r="BA22" i="21"/>
  <c r="AZ22" i="21"/>
  <c r="AY22" i="21"/>
  <c r="AX22" i="21"/>
  <c r="AW22" i="21"/>
  <c r="BH21" i="21"/>
  <c r="BG21" i="21"/>
  <c r="BF21" i="21"/>
  <c r="BE21" i="21"/>
  <c r="BD21" i="21"/>
  <c r="BC21" i="21"/>
  <c r="BB21" i="21"/>
  <c r="BA21" i="21"/>
  <c r="AZ21" i="21"/>
  <c r="AY21" i="21"/>
  <c r="AX21" i="21"/>
  <c r="AW21" i="21"/>
  <c r="BH20" i="21"/>
  <c r="BG20" i="21"/>
  <c r="BF20" i="21"/>
  <c r="BE20" i="21"/>
  <c r="BD20" i="21"/>
  <c r="BC20" i="21"/>
  <c r="BB20" i="21"/>
  <c r="BA20" i="21"/>
  <c r="AZ20" i="21"/>
  <c r="AY20" i="21"/>
  <c r="AX20" i="21"/>
  <c r="AW20" i="21"/>
  <c r="BH19" i="21"/>
  <c r="BG19" i="21"/>
  <c r="BF19" i="21"/>
  <c r="BE19" i="21"/>
  <c r="BD19" i="21"/>
  <c r="BC19" i="21"/>
  <c r="BB19" i="21"/>
  <c r="BA19" i="21"/>
  <c r="AZ19" i="21"/>
  <c r="AY19" i="21"/>
  <c r="AX19" i="21"/>
  <c r="AW19" i="21"/>
  <c r="BH18" i="21"/>
  <c r="BG18" i="21"/>
  <c r="BF18" i="21"/>
  <c r="BE18" i="21"/>
  <c r="BD18" i="21"/>
  <c r="BC18" i="21"/>
  <c r="BB18" i="21"/>
  <c r="BA18" i="21"/>
  <c r="AZ18" i="21"/>
  <c r="AY18" i="21"/>
  <c r="AX18" i="21"/>
  <c r="AW18" i="21"/>
  <c r="BH17" i="21"/>
  <c r="BG17" i="21"/>
  <c r="BF17" i="21"/>
  <c r="BE17" i="21"/>
  <c r="BD17" i="21"/>
  <c r="BC17" i="21"/>
  <c r="BB17" i="21"/>
  <c r="BA17" i="21"/>
  <c r="AZ17" i="21"/>
  <c r="AY17" i="21"/>
  <c r="AX17" i="21"/>
  <c r="AW17" i="21"/>
  <c r="BH16" i="21"/>
  <c r="BG16" i="21"/>
  <c r="BF16" i="21"/>
  <c r="BE16" i="21"/>
  <c r="BD16" i="21"/>
  <c r="BC16" i="21"/>
  <c r="BB16" i="21"/>
  <c r="BA16" i="21"/>
  <c r="AZ16" i="21"/>
  <c r="AY16" i="21"/>
  <c r="AX16" i="21"/>
  <c r="AW16" i="21"/>
  <c r="BH15" i="21"/>
  <c r="BG15" i="21"/>
  <c r="BF15" i="21"/>
  <c r="BF164" i="21" s="1"/>
  <c r="BE15" i="21"/>
  <c r="BE164" i="21" s="1"/>
  <c r="BD15" i="21"/>
  <c r="BD164" i="21" s="1"/>
  <c r="BC15" i="21"/>
  <c r="BC164" i="21" s="1"/>
  <c r="BB15" i="21"/>
  <c r="BA15" i="21"/>
  <c r="BA164" i="21" s="1"/>
  <c r="AZ15" i="21"/>
  <c r="AZ164" i="21" s="1"/>
  <c r="AY15" i="21"/>
  <c r="AY164" i="21" s="1"/>
  <c r="AX15" i="21"/>
  <c r="AX164" i="21" s="1"/>
  <c r="AW15" i="21"/>
  <c r="AW164" i="21" s="1"/>
  <c r="BH13" i="21"/>
  <c r="BG13" i="21"/>
  <c r="BF13" i="21"/>
  <c r="BE13" i="21"/>
  <c r="BD13" i="21"/>
  <c r="BC13" i="21"/>
  <c r="BB13" i="21"/>
  <c r="BA13" i="21"/>
  <c r="AZ13" i="21"/>
  <c r="AY13" i="21"/>
  <c r="AX13" i="21"/>
  <c r="AW13" i="21"/>
  <c r="BH14" i="21"/>
  <c r="BG14" i="21"/>
  <c r="BF14" i="21"/>
  <c r="BF165" i="21" s="1"/>
  <c r="BE14" i="21"/>
  <c r="BE165" i="21" s="1"/>
  <c r="BD14" i="21"/>
  <c r="BD165" i="21" s="1"/>
  <c r="BC14" i="21"/>
  <c r="BC165" i="21" s="1"/>
  <c r="BB14" i="21"/>
  <c r="BB165" i="21" s="1"/>
  <c r="BA14" i="21"/>
  <c r="BA165" i="21" s="1"/>
  <c r="AZ14" i="21"/>
  <c r="AZ165" i="21" s="1"/>
  <c r="AY14" i="21"/>
  <c r="AY165" i="21" s="1"/>
  <c r="AX14" i="21"/>
  <c r="AX165" i="21" s="1"/>
  <c r="AW14" i="21"/>
  <c r="AW165" i="21" s="1"/>
  <c r="BE163" i="21" l="1"/>
  <c r="BE162" i="21" s="1"/>
  <c r="BD163" i="21"/>
  <c r="BD162" i="21" s="1"/>
  <c r="AG161" i="21"/>
  <c r="BA163" i="21"/>
  <c r="AZ162" i="21"/>
  <c r="AW162" i="21"/>
  <c r="BB164" i="21"/>
  <c r="AX162" i="21"/>
  <c r="BF162" i="21"/>
  <c r="AF162" i="21"/>
  <c r="AY162" i="21"/>
  <c r="BC162" i="21"/>
  <c r="AF157" i="21"/>
  <c r="AS156" i="21"/>
  <c r="BA162" i="21" l="1"/>
  <c r="AF161" i="21"/>
  <c r="BB162" i="21"/>
  <c r="AV154" i="21"/>
  <c r="AU154" i="21"/>
  <c r="AT154" i="21"/>
  <c r="AS154" i="21"/>
  <c r="AR154" i="21"/>
  <c r="AQ154" i="21"/>
  <c r="AP154" i="21"/>
  <c r="AO154" i="21"/>
  <c r="AN154" i="21"/>
  <c r="AM154" i="21"/>
  <c r="AV153" i="21"/>
  <c r="AU153" i="21"/>
  <c r="AT153" i="21"/>
  <c r="AS153" i="21"/>
  <c r="AR153" i="21"/>
  <c r="AQ153" i="21"/>
  <c r="AP153" i="21"/>
  <c r="AO153" i="21"/>
  <c r="AN153" i="21"/>
  <c r="AM153" i="21"/>
  <c r="AV152" i="21"/>
  <c r="AU152" i="21"/>
  <c r="AT152" i="21"/>
  <c r="AS152" i="21"/>
  <c r="AR152" i="21"/>
  <c r="AQ152" i="21"/>
  <c r="AP152" i="21"/>
  <c r="AO152" i="21"/>
  <c r="AN152" i="21"/>
  <c r="AM152" i="21"/>
  <c r="AV151" i="21"/>
  <c r="AU151" i="21"/>
  <c r="AT151" i="21"/>
  <c r="AS151" i="21"/>
  <c r="AR151" i="21"/>
  <c r="AQ151" i="21"/>
  <c r="AP151" i="21"/>
  <c r="AO151" i="21"/>
  <c r="AN151" i="21"/>
  <c r="AM151" i="21"/>
  <c r="AV150" i="21"/>
  <c r="AU150" i="21"/>
  <c r="AT150" i="21"/>
  <c r="AS150" i="21"/>
  <c r="AR150" i="21"/>
  <c r="AQ150" i="21"/>
  <c r="AP150" i="21"/>
  <c r="AO150" i="21"/>
  <c r="AN150" i="21"/>
  <c r="AM150" i="21"/>
  <c r="AV149" i="21"/>
  <c r="AU149" i="21"/>
  <c r="AT149" i="21"/>
  <c r="AS149" i="21"/>
  <c r="AR149" i="21"/>
  <c r="AQ149" i="21"/>
  <c r="AP149" i="21"/>
  <c r="AO149" i="21"/>
  <c r="AN149" i="21"/>
  <c r="AM149" i="21"/>
  <c r="AV148" i="21"/>
  <c r="AU148" i="21"/>
  <c r="AT148" i="21"/>
  <c r="AS148" i="21"/>
  <c r="AR148" i="21"/>
  <c r="AQ148" i="21"/>
  <c r="AP148" i="21"/>
  <c r="AO148" i="21"/>
  <c r="AN148" i="21"/>
  <c r="AM148" i="21"/>
  <c r="AV147" i="21"/>
  <c r="AU147" i="21"/>
  <c r="AT147" i="21"/>
  <c r="AS147" i="21"/>
  <c r="AR147" i="21"/>
  <c r="AQ147" i="21"/>
  <c r="AP147" i="21"/>
  <c r="AO147" i="21"/>
  <c r="AN147" i="21"/>
  <c r="AM147" i="21"/>
  <c r="AV146" i="21"/>
  <c r="AU146" i="21"/>
  <c r="AT146" i="21"/>
  <c r="AS146" i="21"/>
  <c r="AR146" i="21"/>
  <c r="AQ146" i="21"/>
  <c r="AP146" i="21"/>
  <c r="AO146" i="21"/>
  <c r="AN146" i="21"/>
  <c r="AM146" i="21"/>
  <c r="AV145" i="21"/>
  <c r="AU145" i="21"/>
  <c r="AT145" i="21"/>
  <c r="AS145" i="21"/>
  <c r="AR145" i="21"/>
  <c r="AQ145" i="21"/>
  <c r="AP145" i="21"/>
  <c r="AO145" i="21"/>
  <c r="AN145" i="21"/>
  <c r="AM145" i="21"/>
  <c r="AV144" i="21"/>
  <c r="AU144" i="21"/>
  <c r="AT144" i="21"/>
  <c r="AS144" i="21"/>
  <c r="AR144" i="21"/>
  <c r="AQ144" i="21"/>
  <c r="AP144" i="21"/>
  <c r="AO144" i="21"/>
  <c r="AN144" i="21"/>
  <c r="AM144" i="21"/>
  <c r="AV143" i="21"/>
  <c r="AU143" i="21"/>
  <c r="AT143" i="21"/>
  <c r="AS143" i="21"/>
  <c r="AR143" i="21"/>
  <c r="AQ143" i="21"/>
  <c r="AP143" i="21"/>
  <c r="AO143" i="21"/>
  <c r="AN143" i="21"/>
  <c r="AM143" i="21"/>
  <c r="AV142" i="21"/>
  <c r="AU142" i="21"/>
  <c r="AT142" i="21"/>
  <c r="AS142" i="21"/>
  <c r="AR142" i="21"/>
  <c r="AQ142" i="21"/>
  <c r="AP142" i="21"/>
  <c r="AO142" i="21"/>
  <c r="AN142" i="21"/>
  <c r="AM142" i="21"/>
  <c r="AV141" i="21"/>
  <c r="AU141" i="21"/>
  <c r="AT141" i="21"/>
  <c r="AS141" i="21"/>
  <c r="AR141" i="21"/>
  <c r="AQ141" i="21"/>
  <c r="AP141" i="21"/>
  <c r="AO141" i="21"/>
  <c r="AN141" i="21"/>
  <c r="AM141" i="21"/>
  <c r="AV140" i="21"/>
  <c r="AU140" i="21"/>
  <c r="AT140" i="21"/>
  <c r="AS140" i="21"/>
  <c r="AR140" i="21"/>
  <c r="AQ140" i="21"/>
  <c r="AP140" i="21"/>
  <c r="AO140" i="21"/>
  <c r="AN140" i="21"/>
  <c r="AM140" i="21"/>
  <c r="AV139" i="21"/>
  <c r="AU139" i="21"/>
  <c r="AT139" i="21"/>
  <c r="AS139" i="21"/>
  <c r="AR139" i="21"/>
  <c r="AQ139" i="21"/>
  <c r="AP139" i="21"/>
  <c r="AO139" i="21"/>
  <c r="AN139" i="21"/>
  <c r="AM139" i="21"/>
  <c r="AV138" i="21"/>
  <c r="AU138" i="21"/>
  <c r="AT138" i="21"/>
  <c r="AS138" i="21"/>
  <c r="AR138" i="21"/>
  <c r="AQ138" i="21"/>
  <c r="AP138" i="21"/>
  <c r="AO138" i="21"/>
  <c r="AN138" i="21"/>
  <c r="AM138" i="21"/>
  <c r="AV137" i="21"/>
  <c r="AU137" i="21"/>
  <c r="AT137" i="21"/>
  <c r="AS137" i="21"/>
  <c r="AR137" i="21"/>
  <c r="AQ137" i="21"/>
  <c r="AP137" i="21"/>
  <c r="AO137" i="21"/>
  <c r="AN137" i="21"/>
  <c r="AM137" i="21"/>
  <c r="AV136" i="21"/>
  <c r="AU136" i="21"/>
  <c r="AT136" i="21"/>
  <c r="AS136" i="21"/>
  <c r="AR136" i="21"/>
  <c r="AQ136" i="21"/>
  <c r="AP136" i="21"/>
  <c r="AO136" i="21"/>
  <c r="AN136" i="21"/>
  <c r="AM136" i="21"/>
  <c r="AV135" i="21"/>
  <c r="AU135" i="21"/>
  <c r="AT135" i="21"/>
  <c r="AS135" i="21"/>
  <c r="AR135" i="21"/>
  <c r="AQ135" i="21"/>
  <c r="AP135" i="21"/>
  <c r="AO135" i="21"/>
  <c r="AN135" i="21"/>
  <c r="AM135" i="21"/>
  <c r="AV134" i="21"/>
  <c r="AU134" i="21"/>
  <c r="AT134" i="21"/>
  <c r="AS134" i="21"/>
  <c r="AR134" i="21"/>
  <c r="AQ134" i="21"/>
  <c r="AP134" i="21"/>
  <c r="AO134" i="21"/>
  <c r="AN134" i="21"/>
  <c r="AM134" i="21"/>
  <c r="AV133" i="21"/>
  <c r="AU133" i="21"/>
  <c r="AT133" i="21"/>
  <c r="AS133" i="21"/>
  <c r="AR133" i="21"/>
  <c r="AQ133" i="21"/>
  <c r="AP133" i="21"/>
  <c r="AO133" i="21"/>
  <c r="AN133" i="21"/>
  <c r="AM133" i="21"/>
  <c r="AV132" i="21"/>
  <c r="AU132" i="21"/>
  <c r="AT132" i="21"/>
  <c r="AS132" i="21"/>
  <c r="AR132" i="21"/>
  <c r="AQ132" i="21"/>
  <c r="AP132" i="21"/>
  <c r="AO132" i="21"/>
  <c r="AN132" i="21"/>
  <c r="AM132" i="21"/>
  <c r="AV131" i="21"/>
  <c r="AU131" i="21"/>
  <c r="AT131" i="21"/>
  <c r="AS131" i="21"/>
  <c r="AR131" i="21"/>
  <c r="AQ131" i="21"/>
  <c r="AP131" i="21"/>
  <c r="AO131" i="21"/>
  <c r="AN131" i="21"/>
  <c r="AM131" i="21"/>
  <c r="AV130" i="21"/>
  <c r="AU130" i="21"/>
  <c r="AT130" i="21"/>
  <c r="AS130" i="21"/>
  <c r="AR130" i="21"/>
  <c r="AQ130" i="21"/>
  <c r="AP130" i="21"/>
  <c r="AO130" i="21"/>
  <c r="AN130" i="21"/>
  <c r="AM130" i="21"/>
  <c r="AV129" i="21"/>
  <c r="AU129" i="21"/>
  <c r="AT129" i="21"/>
  <c r="AS129" i="21"/>
  <c r="AR129" i="21"/>
  <c r="AQ129" i="21"/>
  <c r="AP129" i="21"/>
  <c r="AO129" i="21"/>
  <c r="AN129" i="21"/>
  <c r="AM129" i="21"/>
  <c r="AV128" i="21"/>
  <c r="AU128" i="21"/>
  <c r="AT128" i="21"/>
  <c r="AS128" i="21"/>
  <c r="AR128" i="21"/>
  <c r="AQ128" i="21"/>
  <c r="AP128" i="21"/>
  <c r="AO128" i="21"/>
  <c r="AN128" i="21"/>
  <c r="AM128" i="21"/>
  <c r="AV127" i="21"/>
  <c r="AU127" i="21"/>
  <c r="AT127" i="21"/>
  <c r="AS127" i="21"/>
  <c r="AR127" i="21"/>
  <c r="AQ127" i="21"/>
  <c r="AP127" i="21"/>
  <c r="AO127" i="21"/>
  <c r="AN127" i="21"/>
  <c r="AM127" i="21"/>
  <c r="AV126" i="21"/>
  <c r="AU126" i="21"/>
  <c r="AT126" i="21"/>
  <c r="AS126" i="21"/>
  <c r="AR126" i="21"/>
  <c r="AQ126" i="21"/>
  <c r="AP126" i="21"/>
  <c r="AO126" i="21"/>
  <c r="AN126" i="21"/>
  <c r="AM126" i="21"/>
  <c r="AV125" i="21"/>
  <c r="AU125" i="21"/>
  <c r="AT125" i="21"/>
  <c r="AS125" i="21"/>
  <c r="AR125" i="21"/>
  <c r="AQ125" i="21"/>
  <c r="AP125" i="21"/>
  <c r="AO125" i="21"/>
  <c r="AN125" i="21"/>
  <c r="AM125" i="21"/>
  <c r="AV124" i="21"/>
  <c r="AU124" i="21"/>
  <c r="AT124" i="21"/>
  <c r="AS124" i="21"/>
  <c r="AR124" i="21"/>
  <c r="AQ124" i="21"/>
  <c r="AP124" i="21"/>
  <c r="AO124" i="21"/>
  <c r="AN124" i="21"/>
  <c r="AM124" i="21"/>
  <c r="AV123" i="21"/>
  <c r="AU123" i="21"/>
  <c r="AT123" i="21"/>
  <c r="AS123" i="21"/>
  <c r="AR123" i="21"/>
  <c r="AQ123" i="21"/>
  <c r="AP123" i="21"/>
  <c r="AO123" i="21"/>
  <c r="AN123" i="21"/>
  <c r="AM123" i="21"/>
  <c r="AV122" i="21"/>
  <c r="AU122" i="21"/>
  <c r="AT122" i="21"/>
  <c r="AS122" i="21"/>
  <c r="AR122" i="21"/>
  <c r="AQ122" i="21"/>
  <c r="AP122" i="21"/>
  <c r="AO122" i="21"/>
  <c r="AN122" i="21"/>
  <c r="AM122" i="21"/>
  <c r="AV121" i="21"/>
  <c r="AU121" i="21"/>
  <c r="AT121" i="21"/>
  <c r="AS121" i="21"/>
  <c r="AR121" i="21"/>
  <c r="AQ121" i="21"/>
  <c r="AP121" i="21"/>
  <c r="AO121" i="21"/>
  <c r="AN121" i="21"/>
  <c r="AM121" i="21"/>
  <c r="AV120" i="21"/>
  <c r="AU120" i="21"/>
  <c r="AT120" i="21"/>
  <c r="AS120" i="21"/>
  <c r="AR120" i="21"/>
  <c r="AQ120" i="21"/>
  <c r="AP120" i="21"/>
  <c r="AO120" i="21"/>
  <c r="AN120" i="21"/>
  <c r="AM120" i="21"/>
  <c r="AV119" i="21"/>
  <c r="AU119" i="21"/>
  <c r="AT119" i="21"/>
  <c r="AS119" i="21"/>
  <c r="AR119" i="21"/>
  <c r="AQ119" i="21"/>
  <c r="AP119" i="21"/>
  <c r="AO119" i="21"/>
  <c r="AN119" i="21"/>
  <c r="AM119" i="21"/>
  <c r="AV118" i="21"/>
  <c r="AU118" i="21"/>
  <c r="AT118" i="21"/>
  <c r="AS118" i="21"/>
  <c r="AR118" i="21"/>
  <c r="AQ118" i="21"/>
  <c r="AP118" i="21"/>
  <c r="AO118" i="21"/>
  <c r="AN118" i="21"/>
  <c r="AM118" i="21"/>
  <c r="AV117" i="21"/>
  <c r="AU117" i="21"/>
  <c r="AT117" i="21"/>
  <c r="AS117" i="21"/>
  <c r="AR117" i="21"/>
  <c r="AQ117" i="21"/>
  <c r="AP117" i="21"/>
  <c r="AO117" i="21"/>
  <c r="AN117" i="21"/>
  <c r="AM117" i="21"/>
  <c r="AV116" i="21"/>
  <c r="AU116" i="21"/>
  <c r="AT116" i="21"/>
  <c r="AS116" i="21"/>
  <c r="AR116" i="21"/>
  <c r="AQ116" i="21"/>
  <c r="AP116" i="21"/>
  <c r="AO116" i="21"/>
  <c r="AN116" i="21"/>
  <c r="AM116" i="21"/>
  <c r="AV115" i="21"/>
  <c r="AU115" i="21"/>
  <c r="AT115" i="21"/>
  <c r="AS115" i="21"/>
  <c r="AR115" i="21"/>
  <c r="AQ115" i="21"/>
  <c r="AP115" i="21"/>
  <c r="AO115" i="21"/>
  <c r="AN115" i="21"/>
  <c r="AM115" i="21"/>
  <c r="AV114" i="21"/>
  <c r="AU114" i="21"/>
  <c r="AT114" i="21"/>
  <c r="AS114" i="21"/>
  <c r="AR114" i="21"/>
  <c r="AQ114" i="21"/>
  <c r="AP114" i="21"/>
  <c r="AO114" i="21"/>
  <c r="AN114" i="21"/>
  <c r="AM114" i="21"/>
  <c r="AV113" i="21"/>
  <c r="AU113" i="21"/>
  <c r="AT113" i="21"/>
  <c r="AS113" i="21"/>
  <c r="AR113" i="21"/>
  <c r="AQ113" i="21"/>
  <c r="AP113" i="21"/>
  <c r="AO113" i="21"/>
  <c r="AN113" i="21"/>
  <c r="AM113" i="21"/>
  <c r="AV112" i="21"/>
  <c r="AU112" i="21"/>
  <c r="AT112" i="21"/>
  <c r="AS112" i="21"/>
  <c r="AR112" i="21"/>
  <c r="AQ112" i="21"/>
  <c r="AP112" i="21"/>
  <c r="AO112" i="21"/>
  <c r="AN112" i="21"/>
  <c r="AM112" i="21"/>
  <c r="AV111" i="21"/>
  <c r="AU111" i="21"/>
  <c r="AT111" i="21"/>
  <c r="AS111" i="21"/>
  <c r="AR111" i="21"/>
  <c r="AQ111" i="21"/>
  <c r="AP111" i="21"/>
  <c r="AO111" i="21"/>
  <c r="AN111" i="21"/>
  <c r="AM111" i="21"/>
  <c r="AV110" i="21"/>
  <c r="AU110" i="21"/>
  <c r="AT110" i="21"/>
  <c r="AS110" i="21"/>
  <c r="AR110" i="21"/>
  <c r="AQ110" i="21"/>
  <c r="AP110" i="21"/>
  <c r="AO110" i="21"/>
  <c r="AN110" i="21"/>
  <c r="AM110" i="21"/>
  <c r="AV109" i="21"/>
  <c r="AU109" i="21"/>
  <c r="AT109" i="21"/>
  <c r="AS109" i="21"/>
  <c r="AR109" i="21"/>
  <c r="AQ109" i="21"/>
  <c r="AP109" i="21"/>
  <c r="AO109" i="21"/>
  <c r="AN109" i="21"/>
  <c r="AM109" i="21"/>
  <c r="AV108" i="21"/>
  <c r="AU108" i="21"/>
  <c r="AT108" i="21"/>
  <c r="AS108" i="21"/>
  <c r="AR108" i="21"/>
  <c r="AQ108" i="21"/>
  <c r="AP108" i="21"/>
  <c r="AO108" i="21"/>
  <c r="AN108" i="21"/>
  <c r="AM108" i="21"/>
  <c r="AV107" i="21"/>
  <c r="AU107" i="21"/>
  <c r="AT107" i="21"/>
  <c r="AS107" i="21"/>
  <c r="AR107" i="21"/>
  <c r="AQ107" i="21"/>
  <c r="AP107" i="21"/>
  <c r="AO107" i="21"/>
  <c r="AN107" i="21"/>
  <c r="AM107" i="21"/>
  <c r="AV106" i="21"/>
  <c r="AU106" i="21"/>
  <c r="AT106" i="21"/>
  <c r="AS106" i="21"/>
  <c r="AR106" i="21"/>
  <c r="AQ106" i="21"/>
  <c r="AP106" i="21"/>
  <c r="AO106" i="21"/>
  <c r="AN106" i="21"/>
  <c r="AM106" i="21"/>
  <c r="AV105" i="21"/>
  <c r="AU105" i="21"/>
  <c r="AT105" i="21"/>
  <c r="AS105" i="21"/>
  <c r="AR105" i="21"/>
  <c r="AQ105" i="21"/>
  <c r="AP105" i="21"/>
  <c r="AO105" i="21"/>
  <c r="AN105" i="21"/>
  <c r="AM105" i="21"/>
  <c r="AV104" i="21"/>
  <c r="AU104" i="21"/>
  <c r="AT104" i="21"/>
  <c r="AS104" i="21"/>
  <c r="AR104" i="21"/>
  <c r="AQ104" i="21"/>
  <c r="AP104" i="21"/>
  <c r="AO104" i="21"/>
  <c r="AN104" i="21"/>
  <c r="AM104" i="21"/>
  <c r="AV103" i="21"/>
  <c r="AU103" i="21"/>
  <c r="AT103" i="21"/>
  <c r="AS103" i="21"/>
  <c r="AR103" i="21"/>
  <c r="AQ103" i="21"/>
  <c r="AP103" i="21"/>
  <c r="AO103" i="21"/>
  <c r="AN103" i="21"/>
  <c r="AM103" i="21"/>
  <c r="AV102" i="21"/>
  <c r="AU102" i="21"/>
  <c r="AT102" i="21"/>
  <c r="AS102" i="21"/>
  <c r="AR102" i="21"/>
  <c r="AQ102" i="21"/>
  <c r="AP102" i="21"/>
  <c r="AO102" i="21"/>
  <c r="AN102" i="21"/>
  <c r="AM102" i="21"/>
  <c r="AV101" i="21"/>
  <c r="AU101" i="21"/>
  <c r="AT101" i="21"/>
  <c r="AS101" i="21"/>
  <c r="AR101" i="21"/>
  <c r="AQ101" i="21"/>
  <c r="AP101" i="21"/>
  <c r="AO101" i="21"/>
  <c r="AN101" i="21"/>
  <c r="AM101" i="21"/>
  <c r="AV100" i="21"/>
  <c r="AU100" i="21"/>
  <c r="AT100" i="21"/>
  <c r="AS100" i="21"/>
  <c r="AR100" i="21"/>
  <c r="AQ100" i="21"/>
  <c r="AP100" i="21"/>
  <c r="AO100" i="21"/>
  <c r="AN100" i="21"/>
  <c r="AM100" i="21"/>
  <c r="AV99" i="21"/>
  <c r="AU99" i="21"/>
  <c r="AT99" i="21"/>
  <c r="AS99" i="21"/>
  <c r="AR99" i="21"/>
  <c r="AQ99" i="21"/>
  <c r="AP99" i="21"/>
  <c r="AO99" i="21"/>
  <c r="AN99" i="21"/>
  <c r="AM99" i="21"/>
  <c r="AV98" i="21"/>
  <c r="AU98" i="21"/>
  <c r="AT98" i="21"/>
  <c r="AS98" i="21"/>
  <c r="AR98" i="21"/>
  <c r="AQ98" i="21"/>
  <c r="AP98" i="21"/>
  <c r="AO98" i="21"/>
  <c r="AN98" i="21"/>
  <c r="AM98" i="21"/>
  <c r="AV97" i="21"/>
  <c r="AU97" i="21"/>
  <c r="AT97" i="21"/>
  <c r="AS97" i="21"/>
  <c r="AR97" i="21"/>
  <c r="AQ97" i="21"/>
  <c r="AP97" i="21"/>
  <c r="AO97" i="21"/>
  <c r="AN97" i="21"/>
  <c r="AM97" i="21"/>
  <c r="AV96" i="21"/>
  <c r="AU96" i="21"/>
  <c r="AT96" i="21"/>
  <c r="AS96" i="21"/>
  <c r="AR96" i="21"/>
  <c r="AQ96" i="21"/>
  <c r="AP96" i="21"/>
  <c r="AO96" i="21"/>
  <c r="AN96" i="21"/>
  <c r="AM96" i="21"/>
  <c r="AV95" i="21"/>
  <c r="AU95" i="21"/>
  <c r="AT95" i="21"/>
  <c r="AS95" i="21"/>
  <c r="AR95" i="21"/>
  <c r="AQ95" i="21"/>
  <c r="AP95" i="21"/>
  <c r="AO95" i="21"/>
  <c r="AN95" i="21"/>
  <c r="AM95" i="21"/>
  <c r="AV94" i="21"/>
  <c r="AU94" i="21"/>
  <c r="AT94" i="21"/>
  <c r="AS94" i="21"/>
  <c r="AR94" i="21"/>
  <c r="AQ94" i="21"/>
  <c r="AP94" i="21"/>
  <c r="AO94" i="21"/>
  <c r="AN94" i="21"/>
  <c r="AM94" i="21"/>
  <c r="AV93" i="21"/>
  <c r="AU93" i="21"/>
  <c r="AT93" i="21"/>
  <c r="AS93" i="21"/>
  <c r="AR93" i="21"/>
  <c r="AQ93" i="21"/>
  <c r="AP93" i="21"/>
  <c r="AO93" i="21"/>
  <c r="AN93" i="21"/>
  <c r="AM93" i="21"/>
  <c r="AV92" i="21"/>
  <c r="AU92" i="21"/>
  <c r="AT92" i="21"/>
  <c r="AS92" i="21"/>
  <c r="AR92" i="21"/>
  <c r="AQ92" i="21"/>
  <c r="AP92" i="21"/>
  <c r="AO92" i="21"/>
  <c r="AN92" i="21"/>
  <c r="AM92" i="21"/>
  <c r="AV91" i="21"/>
  <c r="AU91" i="21"/>
  <c r="AT91" i="21"/>
  <c r="AS91" i="21"/>
  <c r="AR91" i="21"/>
  <c r="AQ91" i="21"/>
  <c r="AP91" i="21"/>
  <c r="AO91" i="21"/>
  <c r="AN91" i="21"/>
  <c r="AM91" i="21"/>
  <c r="AV90" i="21"/>
  <c r="AU90" i="21"/>
  <c r="AT90" i="21"/>
  <c r="AS90" i="21"/>
  <c r="AR90" i="21"/>
  <c r="AQ90" i="21"/>
  <c r="AP90" i="21"/>
  <c r="AO90" i="21"/>
  <c r="AN90" i="21"/>
  <c r="AM90" i="21"/>
  <c r="AV89" i="21"/>
  <c r="AU89" i="21"/>
  <c r="AT89" i="21"/>
  <c r="AS89" i="21"/>
  <c r="AR89" i="21"/>
  <c r="AQ89" i="21"/>
  <c r="AP89" i="21"/>
  <c r="AO89" i="21"/>
  <c r="AN89" i="21"/>
  <c r="AM89" i="21"/>
  <c r="AV88" i="21"/>
  <c r="AU88" i="21"/>
  <c r="AT88" i="21"/>
  <c r="AS88" i="21"/>
  <c r="AR88" i="21"/>
  <c r="AQ88" i="21"/>
  <c r="AP88" i="21"/>
  <c r="AO88" i="21"/>
  <c r="AN88" i="21"/>
  <c r="AM88" i="21"/>
  <c r="AV87" i="21"/>
  <c r="AU87" i="21"/>
  <c r="AT87" i="21"/>
  <c r="AS87" i="21"/>
  <c r="AR87" i="21"/>
  <c r="AQ87" i="21"/>
  <c r="AP87" i="21"/>
  <c r="AO87" i="21"/>
  <c r="AN87" i="21"/>
  <c r="AM87" i="21"/>
  <c r="AV86" i="21"/>
  <c r="AU86" i="21"/>
  <c r="AT86" i="21"/>
  <c r="AS86" i="21"/>
  <c r="AR86" i="21"/>
  <c r="AQ86" i="21"/>
  <c r="AP86" i="21"/>
  <c r="AO86" i="21"/>
  <c r="AN86" i="21"/>
  <c r="AM86" i="21"/>
  <c r="AV85" i="21"/>
  <c r="AU85" i="21"/>
  <c r="AT85" i="21"/>
  <c r="AS85" i="21"/>
  <c r="AR85" i="21"/>
  <c r="AQ85" i="21"/>
  <c r="AP85" i="21"/>
  <c r="AO85" i="21"/>
  <c r="AN85" i="21"/>
  <c r="AM85" i="21"/>
  <c r="AV84" i="21"/>
  <c r="AU84" i="21"/>
  <c r="AT84" i="21"/>
  <c r="AS84" i="21"/>
  <c r="AR84" i="21"/>
  <c r="AQ84" i="21"/>
  <c r="AP84" i="21"/>
  <c r="AO84" i="21"/>
  <c r="AN84" i="21"/>
  <c r="AM84" i="21"/>
  <c r="AV83" i="21"/>
  <c r="AU83" i="21"/>
  <c r="AT83" i="21"/>
  <c r="AS83" i="21"/>
  <c r="AR83" i="21"/>
  <c r="AQ83" i="21"/>
  <c r="AP83" i="21"/>
  <c r="AO83" i="21"/>
  <c r="AN83" i="21"/>
  <c r="AM83" i="21"/>
  <c r="AV82" i="21"/>
  <c r="AU82" i="21"/>
  <c r="AT82" i="21"/>
  <c r="AS82" i="21"/>
  <c r="AR82" i="21"/>
  <c r="AQ82" i="21"/>
  <c r="AP82" i="21"/>
  <c r="AO82" i="21"/>
  <c r="AN82" i="21"/>
  <c r="AM82" i="21"/>
  <c r="AV81" i="21"/>
  <c r="AU81" i="21"/>
  <c r="AT81" i="21"/>
  <c r="AS81" i="21"/>
  <c r="AR81" i="21"/>
  <c r="AQ81" i="21"/>
  <c r="AP81" i="21"/>
  <c r="AO81" i="21"/>
  <c r="AN81" i="21"/>
  <c r="AM81" i="21"/>
  <c r="AV80" i="21"/>
  <c r="AU80" i="21"/>
  <c r="AT80" i="21"/>
  <c r="AS80" i="21"/>
  <c r="AR80" i="21"/>
  <c r="AQ80" i="21"/>
  <c r="AP80" i="21"/>
  <c r="AO80" i="21"/>
  <c r="AN80" i="21"/>
  <c r="AM80" i="21"/>
  <c r="AV79" i="21"/>
  <c r="AU79" i="21"/>
  <c r="AT79" i="21"/>
  <c r="AS79" i="21"/>
  <c r="AR79" i="21"/>
  <c r="AQ79" i="21"/>
  <c r="AP79" i="21"/>
  <c r="AO79" i="21"/>
  <c r="AN79" i="21"/>
  <c r="AM79" i="21"/>
  <c r="AV78" i="21"/>
  <c r="AU78" i="21"/>
  <c r="AT78" i="21"/>
  <c r="AS78" i="21"/>
  <c r="AR78" i="21"/>
  <c r="AQ78" i="21"/>
  <c r="AP78" i="21"/>
  <c r="AO78" i="21"/>
  <c r="AN78" i="21"/>
  <c r="AM78" i="21"/>
  <c r="AV77" i="21"/>
  <c r="AU77" i="21"/>
  <c r="AT77" i="21"/>
  <c r="AS77" i="21"/>
  <c r="AR77" i="21"/>
  <c r="AQ77" i="21"/>
  <c r="AP77" i="21"/>
  <c r="AO77" i="21"/>
  <c r="AN77" i="21"/>
  <c r="AM77" i="21"/>
  <c r="AV76" i="21"/>
  <c r="AU76" i="21"/>
  <c r="AT76" i="21"/>
  <c r="AS76" i="21"/>
  <c r="AR76" i="21"/>
  <c r="AQ76" i="21"/>
  <c r="AP76" i="21"/>
  <c r="AO76" i="21"/>
  <c r="AN76" i="21"/>
  <c r="AM76" i="21"/>
  <c r="AV75" i="21"/>
  <c r="AU75" i="21"/>
  <c r="AT75" i="21"/>
  <c r="AS75" i="21"/>
  <c r="AR75" i="21"/>
  <c r="AQ75" i="21"/>
  <c r="AP75" i="21"/>
  <c r="AO75" i="21"/>
  <c r="AN75" i="21"/>
  <c r="AM75" i="21"/>
  <c r="AV74" i="21"/>
  <c r="AU74" i="21"/>
  <c r="AT74" i="21"/>
  <c r="AS74" i="21"/>
  <c r="AR74" i="21"/>
  <c r="AQ74" i="21"/>
  <c r="AP74" i="21"/>
  <c r="AO74" i="21"/>
  <c r="AN74" i="21"/>
  <c r="AM74" i="21"/>
  <c r="AV73" i="21"/>
  <c r="AU73" i="21"/>
  <c r="AT73" i="21"/>
  <c r="AS73" i="21"/>
  <c r="AR73" i="21"/>
  <c r="AQ73" i="21"/>
  <c r="AP73" i="21"/>
  <c r="AO73" i="21"/>
  <c r="AN73" i="21"/>
  <c r="AM73" i="21"/>
  <c r="AV72" i="21"/>
  <c r="AU72" i="21"/>
  <c r="AT72" i="21"/>
  <c r="AS72" i="21"/>
  <c r="AR72" i="21"/>
  <c r="AQ72" i="21"/>
  <c r="AP72" i="21"/>
  <c r="AO72" i="21"/>
  <c r="AN72" i="21"/>
  <c r="AM72" i="21"/>
  <c r="AV71" i="21"/>
  <c r="AU71" i="21"/>
  <c r="AT71" i="21"/>
  <c r="AS71" i="21"/>
  <c r="AR71" i="21"/>
  <c r="AQ71" i="21"/>
  <c r="AP71" i="21"/>
  <c r="AO71" i="21"/>
  <c r="AN71" i="21"/>
  <c r="AM71" i="21"/>
  <c r="AV70" i="21"/>
  <c r="AU70" i="21"/>
  <c r="AT70" i="21"/>
  <c r="AS70" i="21"/>
  <c r="AR70" i="21"/>
  <c r="AQ70" i="21"/>
  <c r="AP70" i="21"/>
  <c r="AO70" i="21"/>
  <c r="AN70" i="21"/>
  <c r="AM70" i="21"/>
  <c r="AV69" i="21"/>
  <c r="AU69" i="21"/>
  <c r="AT69" i="21"/>
  <c r="AS69" i="21"/>
  <c r="AR69" i="21"/>
  <c r="AQ69" i="21"/>
  <c r="AP69" i="21"/>
  <c r="AO69" i="21"/>
  <c r="AN69" i="21"/>
  <c r="AM69" i="21"/>
  <c r="AV68" i="21"/>
  <c r="AU68" i="21"/>
  <c r="AT68" i="21"/>
  <c r="AS68" i="21"/>
  <c r="AR68" i="21"/>
  <c r="AQ68" i="21"/>
  <c r="AP68" i="21"/>
  <c r="AO68" i="21"/>
  <c r="AN68" i="21"/>
  <c r="AM68" i="21"/>
  <c r="AV67" i="21"/>
  <c r="AU67" i="21"/>
  <c r="AT67" i="21"/>
  <c r="AS67" i="21"/>
  <c r="AR67" i="21"/>
  <c r="AQ67" i="21"/>
  <c r="AP67" i="21"/>
  <c r="AO67" i="21"/>
  <c r="AN67" i="21"/>
  <c r="AM67" i="21"/>
  <c r="AV66" i="21"/>
  <c r="AU66" i="21"/>
  <c r="AT66" i="21"/>
  <c r="AS66" i="21"/>
  <c r="AR66" i="21"/>
  <c r="AQ66" i="21"/>
  <c r="AP66" i="21"/>
  <c r="AO66" i="21"/>
  <c r="AN66" i="21"/>
  <c r="AM66" i="21"/>
  <c r="AV65" i="21"/>
  <c r="AU65" i="21"/>
  <c r="AT65" i="21"/>
  <c r="AS65" i="21"/>
  <c r="AR65" i="21"/>
  <c r="AQ65" i="21"/>
  <c r="AP65" i="21"/>
  <c r="AO65" i="21"/>
  <c r="AN65" i="21"/>
  <c r="AM65" i="21"/>
  <c r="AV64" i="21"/>
  <c r="AU64" i="21"/>
  <c r="AT64" i="21"/>
  <c r="AS64" i="21"/>
  <c r="AR64" i="21"/>
  <c r="AQ64" i="21"/>
  <c r="AP64" i="21"/>
  <c r="AO64" i="21"/>
  <c r="AN64" i="21"/>
  <c r="AM64" i="21"/>
  <c r="AV63" i="21"/>
  <c r="AU63" i="21"/>
  <c r="AT63" i="21"/>
  <c r="AS63" i="21"/>
  <c r="AR63" i="21"/>
  <c r="AQ63" i="21"/>
  <c r="AP63" i="21"/>
  <c r="AO63" i="21"/>
  <c r="AN63" i="21"/>
  <c r="AM63" i="21"/>
  <c r="AV62" i="21"/>
  <c r="AU62" i="21"/>
  <c r="AT62" i="21"/>
  <c r="AS62" i="21"/>
  <c r="AR62" i="21"/>
  <c r="AQ62" i="21"/>
  <c r="AP62" i="21"/>
  <c r="AO62" i="21"/>
  <c r="AN62" i="21"/>
  <c r="AM62" i="21"/>
  <c r="AV61" i="21"/>
  <c r="AU61" i="21"/>
  <c r="AT61" i="21"/>
  <c r="AS61" i="21"/>
  <c r="AR61" i="21"/>
  <c r="AQ61" i="21"/>
  <c r="AP61" i="21"/>
  <c r="AO61" i="21"/>
  <c r="AN61" i="21"/>
  <c r="AM61" i="21"/>
  <c r="AV60" i="21"/>
  <c r="AU60" i="21"/>
  <c r="AT60" i="21"/>
  <c r="AS60" i="21"/>
  <c r="AR60" i="21"/>
  <c r="AQ60" i="21"/>
  <c r="AP60" i="21"/>
  <c r="AO60" i="21"/>
  <c r="AN60" i="21"/>
  <c r="AM60" i="21"/>
  <c r="AV59" i="21"/>
  <c r="AU59" i="21"/>
  <c r="AT59" i="21"/>
  <c r="AS59" i="21"/>
  <c r="AR59" i="21"/>
  <c r="AQ59" i="21"/>
  <c r="AP59" i="21"/>
  <c r="AO59" i="21"/>
  <c r="AN59" i="21"/>
  <c r="AM59" i="21"/>
  <c r="AV58" i="21"/>
  <c r="AU58" i="21"/>
  <c r="AT58" i="21"/>
  <c r="AS58" i="21"/>
  <c r="AR58" i="21"/>
  <c r="AQ58" i="21"/>
  <c r="AP58" i="21"/>
  <c r="AO58" i="21"/>
  <c r="AN58" i="21"/>
  <c r="AM58" i="21"/>
  <c r="AV57" i="21"/>
  <c r="AU57" i="21"/>
  <c r="AT57" i="21"/>
  <c r="AS57" i="21"/>
  <c r="AR57" i="21"/>
  <c r="AQ57" i="21"/>
  <c r="AP57" i="21"/>
  <c r="AO57" i="21"/>
  <c r="AN57" i="21"/>
  <c r="AM57" i="21"/>
  <c r="AV56" i="21"/>
  <c r="AU56" i="21"/>
  <c r="AT56" i="21"/>
  <c r="AS56" i="21"/>
  <c r="AR56" i="21"/>
  <c r="AQ56" i="21"/>
  <c r="AP56" i="21"/>
  <c r="AO56" i="21"/>
  <c r="AN56" i="21"/>
  <c r="AM56" i="21"/>
  <c r="AV55" i="21"/>
  <c r="AU55" i="21"/>
  <c r="AT55" i="21"/>
  <c r="AS55" i="21"/>
  <c r="AR55" i="21"/>
  <c r="AQ55" i="21"/>
  <c r="AP55" i="21"/>
  <c r="AO55" i="21"/>
  <c r="AN55" i="21"/>
  <c r="AM55" i="21"/>
  <c r="AV54" i="21"/>
  <c r="AU54" i="21"/>
  <c r="AT54" i="21"/>
  <c r="AS54" i="21"/>
  <c r="AR54" i="21"/>
  <c r="AQ54" i="21"/>
  <c r="AP54" i="21"/>
  <c r="AO54" i="21"/>
  <c r="AN54" i="21"/>
  <c r="AM54" i="21"/>
  <c r="AV53" i="21"/>
  <c r="AU53" i="21"/>
  <c r="AT53" i="21"/>
  <c r="AS53" i="21"/>
  <c r="AR53" i="21"/>
  <c r="AQ53" i="21"/>
  <c r="AP53" i="21"/>
  <c r="AO53" i="21"/>
  <c r="AN53" i="21"/>
  <c r="AM53" i="21"/>
  <c r="AV52" i="21"/>
  <c r="AU52" i="21"/>
  <c r="AT52" i="21"/>
  <c r="AS52" i="21"/>
  <c r="AR52" i="21"/>
  <c r="AQ52" i="21"/>
  <c r="AP52" i="21"/>
  <c r="AO52" i="21"/>
  <c r="AN52" i="21"/>
  <c r="AM52" i="21"/>
  <c r="AV51" i="21"/>
  <c r="AU51" i="21"/>
  <c r="AT51" i="21"/>
  <c r="AS51" i="21"/>
  <c r="AR51" i="21"/>
  <c r="AQ51" i="21"/>
  <c r="AP51" i="21"/>
  <c r="AO51" i="21"/>
  <c r="AN51" i="21"/>
  <c r="AM51" i="21"/>
  <c r="AV50" i="21"/>
  <c r="AU50" i="21"/>
  <c r="AT50" i="21"/>
  <c r="AS50" i="21"/>
  <c r="AR50" i="21"/>
  <c r="AQ50" i="21"/>
  <c r="AP50" i="21"/>
  <c r="AO50" i="21"/>
  <c r="AN50" i="21"/>
  <c r="AM50" i="21"/>
  <c r="AV49" i="21"/>
  <c r="AU49" i="21"/>
  <c r="AT49" i="21"/>
  <c r="AS49" i="21"/>
  <c r="AR49" i="21"/>
  <c r="AQ49" i="21"/>
  <c r="AP49" i="21"/>
  <c r="AO49" i="21"/>
  <c r="AN49" i="21"/>
  <c r="AM49" i="21"/>
  <c r="AV48" i="21"/>
  <c r="AU48" i="21"/>
  <c r="AT48" i="21"/>
  <c r="AS48" i="21"/>
  <c r="AR48" i="21"/>
  <c r="AQ48" i="21"/>
  <c r="AP48" i="21"/>
  <c r="AO48" i="21"/>
  <c r="AN48" i="21"/>
  <c r="AM48" i="21"/>
  <c r="AV47" i="21"/>
  <c r="AU47" i="21"/>
  <c r="AT47" i="21"/>
  <c r="AS47" i="21"/>
  <c r="AR47" i="21"/>
  <c r="AQ47" i="21"/>
  <c r="AP47" i="21"/>
  <c r="AO47" i="21"/>
  <c r="AN47" i="21"/>
  <c r="AM47" i="21"/>
  <c r="AV46" i="21"/>
  <c r="AU46" i="21"/>
  <c r="AT46" i="21"/>
  <c r="AS46" i="21"/>
  <c r="AR46" i="21"/>
  <c r="AQ46" i="21"/>
  <c r="AP46" i="21"/>
  <c r="AO46" i="21"/>
  <c r="AN46" i="21"/>
  <c r="AM46" i="21"/>
  <c r="AV45" i="21"/>
  <c r="AU45" i="21"/>
  <c r="AT45" i="21"/>
  <c r="AS45" i="21"/>
  <c r="AR45" i="21"/>
  <c r="AQ45" i="21"/>
  <c r="AP45" i="21"/>
  <c r="AO45" i="21"/>
  <c r="AN45" i="21"/>
  <c r="AM45" i="21"/>
  <c r="AV44" i="21"/>
  <c r="AU44" i="21"/>
  <c r="AT44" i="21"/>
  <c r="AS44" i="21"/>
  <c r="AR44" i="21"/>
  <c r="AQ44" i="21"/>
  <c r="AP44" i="21"/>
  <c r="AO44" i="21"/>
  <c r="AN44" i="21"/>
  <c r="AM44" i="21"/>
  <c r="AV43" i="21"/>
  <c r="AU43" i="21"/>
  <c r="AT43" i="21"/>
  <c r="AS43" i="21"/>
  <c r="AR43" i="21"/>
  <c r="AQ43" i="21"/>
  <c r="AP43" i="21"/>
  <c r="AO43" i="21"/>
  <c r="AN43" i="21"/>
  <c r="AM43" i="21"/>
  <c r="AV42" i="21"/>
  <c r="AU42" i="21"/>
  <c r="AT42" i="21"/>
  <c r="AS42" i="21"/>
  <c r="AR42" i="21"/>
  <c r="AQ42" i="21"/>
  <c r="AP42" i="21"/>
  <c r="AO42" i="21"/>
  <c r="AN42" i="21"/>
  <c r="AM42" i="21"/>
  <c r="AV41" i="21"/>
  <c r="AU41" i="21"/>
  <c r="AT41" i="21"/>
  <c r="AS41" i="21"/>
  <c r="AR41" i="21"/>
  <c r="AQ41" i="21"/>
  <c r="AP41" i="21"/>
  <c r="AO41" i="21"/>
  <c r="AN41" i="21"/>
  <c r="AM41" i="21"/>
  <c r="AV40" i="21"/>
  <c r="AU40" i="21"/>
  <c r="AT40" i="21"/>
  <c r="AS40" i="21"/>
  <c r="AR40" i="21"/>
  <c r="AQ40" i="21"/>
  <c r="AP40" i="21"/>
  <c r="AO40" i="21"/>
  <c r="AN40" i="21"/>
  <c r="AM40" i="21"/>
  <c r="AV39" i="21"/>
  <c r="AU39" i="21"/>
  <c r="AT39" i="21"/>
  <c r="AS39" i="21"/>
  <c r="AR39" i="21"/>
  <c r="AQ39" i="21"/>
  <c r="AP39" i="21"/>
  <c r="AO39" i="21"/>
  <c r="AN39" i="21"/>
  <c r="AM39" i="21"/>
  <c r="AV38" i="21"/>
  <c r="AU38" i="21"/>
  <c r="AT38" i="21"/>
  <c r="AS38" i="21"/>
  <c r="AR38" i="21"/>
  <c r="AQ38" i="21"/>
  <c r="AP38" i="21"/>
  <c r="AO38" i="21"/>
  <c r="AN38" i="21"/>
  <c r="AM38" i="21"/>
  <c r="AV37" i="21"/>
  <c r="AU37" i="21"/>
  <c r="AT37" i="21"/>
  <c r="AS37" i="21"/>
  <c r="AR37" i="21"/>
  <c r="AQ37" i="21"/>
  <c r="AP37" i="21"/>
  <c r="AO37" i="21"/>
  <c r="AN37" i="21"/>
  <c r="AM37" i="21"/>
  <c r="AV36" i="21"/>
  <c r="AU36" i="21"/>
  <c r="AT36" i="21"/>
  <c r="AS36" i="21"/>
  <c r="AR36" i="21"/>
  <c r="AQ36" i="21"/>
  <c r="AP36" i="21"/>
  <c r="AO36" i="21"/>
  <c r="AN36" i="21"/>
  <c r="AM36" i="21"/>
  <c r="AV35" i="21"/>
  <c r="AU35" i="21"/>
  <c r="AT35" i="21"/>
  <c r="AS35" i="21"/>
  <c r="AR35" i="21"/>
  <c r="AQ35" i="21"/>
  <c r="AP35" i="21"/>
  <c r="AO35" i="21"/>
  <c r="AN35" i="21"/>
  <c r="AM35" i="21"/>
  <c r="AV34" i="21"/>
  <c r="AU34" i="21"/>
  <c r="AT34" i="21"/>
  <c r="AS34" i="21"/>
  <c r="AR34" i="21"/>
  <c r="AQ34" i="21"/>
  <c r="AP34" i="21"/>
  <c r="AO34" i="21"/>
  <c r="AN34" i="21"/>
  <c r="AM34" i="21"/>
  <c r="AV33" i="21"/>
  <c r="AU33" i="21"/>
  <c r="AT33" i="21"/>
  <c r="AS33" i="21"/>
  <c r="AR33" i="21"/>
  <c r="AQ33" i="21"/>
  <c r="AP33" i="21"/>
  <c r="AO33" i="21"/>
  <c r="AN33" i="21"/>
  <c r="AM33" i="21"/>
  <c r="AV32" i="21"/>
  <c r="AU32" i="21"/>
  <c r="AT32" i="21"/>
  <c r="AS32" i="21"/>
  <c r="AR32" i="21"/>
  <c r="AQ32" i="21"/>
  <c r="AP32" i="21"/>
  <c r="AO32" i="21"/>
  <c r="AN32" i="21"/>
  <c r="AM32" i="21"/>
  <c r="AV31" i="21"/>
  <c r="AU31" i="21"/>
  <c r="AT31" i="21"/>
  <c r="AS31" i="21"/>
  <c r="AR31" i="21"/>
  <c r="AQ31" i="21"/>
  <c r="AP31" i="21"/>
  <c r="AO31" i="21"/>
  <c r="AN31" i="21"/>
  <c r="AM31" i="21"/>
  <c r="AV30" i="21"/>
  <c r="AU30" i="21"/>
  <c r="AT30" i="21"/>
  <c r="AS30" i="21"/>
  <c r="AR30" i="21"/>
  <c r="AQ30" i="21"/>
  <c r="AP30" i="21"/>
  <c r="AO30" i="21"/>
  <c r="AN30" i="21"/>
  <c r="AM30" i="21"/>
  <c r="AV29" i="21"/>
  <c r="AU29" i="21"/>
  <c r="AT29" i="21"/>
  <c r="AS29" i="21"/>
  <c r="AR29" i="21"/>
  <c r="AQ29" i="21"/>
  <c r="AP29" i="21"/>
  <c r="AO29" i="21"/>
  <c r="AN29" i="21"/>
  <c r="AM29" i="21"/>
  <c r="AV28" i="21"/>
  <c r="AU28" i="21"/>
  <c r="AT28" i="21"/>
  <c r="AS28" i="21"/>
  <c r="AR28" i="21"/>
  <c r="AQ28" i="21"/>
  <c r="AP28" i="21"/>
  <c r="AO28" i="21"/>
  <c r="AN28" i="21"/>
  <c r="AM28" i="21"/>
  <c r="AV27" i="21"/>
  <c r="AU27" i="21"/>
  <c r="AT27" i="21"/>
  <c r="AS27" i="21"/>
  <c r="AR27" i="21"/>
  <c r="AQ27" i="21"/>
  <c r="AP27" i="21"/>
  <c r="AO27" i="21"/>
  <c r="AN27" i="21"/>
  <c r="AM27" i="21"/>
  <c r="AV26" i="21"/>
  <c r="AU26" i="21"/>
  <c r="AT26" i="21"/>
  <c r="AS26" i="21"/>
  <c r="AR26" i="21"/>
  <c r="AQ26" i="21"/>
  <c r="AP26" i="21"/>
  <c r="AO26" i="21"/>
  <c r="AN26" i="21"/>
  <c r="AM26" i="21"/>
  <c r="AV25" i="21"/>
  <c r="AU25" i="21"/>
  <c r="AT25" i="21"/>
  <c r="AS25" i="21"/>
  <c r="AR25" i="21"/>
  <c r="AQ25" i="21"/>
  <c r="AP25" i="21"/>
  <c r="AO25" i="21"/>
  <c r="AN25" i="21"/>
  <c r="AM25" i="21"/>
  <c r="AV24" i="21"/>
  <c r="AU24" i="21"/>
  <c r="AT24" i="21"/>
  <c r="AS24" i="21"/>
  <c r="AR24" i="21"/>
  <c r="AQ24" i="21"/>
  <c r="AP24" i="21"/>
  <c r="AO24" i="21"/>
  <c r="AN24" i="21"/>
  <c r="AM24" i="21"/>
  <c r="AV23" i="21"/>
  <c r="AU23" i="21"/>
  <c r="AT23" i="21"/>
  <c r="AS23" i="21"/>
  <c r="AR23" i="21"/>
  <c r="AQ23" i="21"/>
  <c r="AP23" i="21"/>
  <c r="AO23" i="21"/>
  <c r="AN23" i="21"/>
  <c r="AM23" i="21"/>
  <c r="AV22" i="21"/>
  <c r="AU22" i="21"/>
  <c r="AT22" i="21"/>
  <c r="AS22" i="21"/>
  <c r="AR22" i="21"/>
  <c r="AQ22" i="21"/>
  <c r="AP22" i="21"/>
  <c r="AO22" i="21"/>
  <c r="AN22" i="21"/>
  <c r="AM22" i="21"/>
  <c r="AV21" i="21"/>
  <c r="AU21" i="21"/>
  <c r="AT21" i="21"/>
  <c r="AS21" i="21"/>
  <c r="AR21" i="21"/>
  <c r="AQ21" i="21"/>
  <c r="AP21" i="21"/>
  <c r="AO21" i="21"/>
  <c r="AN21" i="21"/>
  <c r="AM21" i="21"/>
  <c r="AV20" i="21"/>
  <c r="AU20" i="21"/>
  <c r="AT20" i="21"/>
  <c r="AS20" i="21"/>
  <c r="AR20" i="21"/>
  <c r="AQ20" i="21"/>
  <c r="AP20" i="21"/>
  <c r="AO20" i="21"/>
  <c r="AN20" i="21"/>
  <c r="AM20" i="21"/>
  <c r="AV19" i="21"/>
  <c r="AU19" i="21"/>
  <c r="AT19" i="21"/>
  <c r="AS19" i="21"/>
  <c r="AR19" i="21"/>
  <c r="AQ19" i="21"/>
  <c r="AP19" i="21"/>
  <c r="AO19" i="21"/>
  <c r="AN19" i="21"/>
  <c r="AM19" i="21"/>
  <c r="AV18" i="21"/>
  <c r="AU18" i="21"/>
  <c r="AT18" i="21"/>
  <c r="AS18" i="21"/>
  <c r="AR18" i="21"/>
  <c r="AQ18" i="21"/>
  <c r="AP18" i="21"/>
  <c r="AO18" i="21"/>
  <c r="AN18" i="21"/>
  <c r="AM18" i="21"/>
  <c r="AV17" i="21"/>
  <c r="AU17" i="21"/>
  <c r="AT17" i="21"/>
  <c r="AS17" i="21"/>
  <c r="AR17" i="21"/>
  <c r="AQ17" i="21"/>
  <c r="AP17" i="21"/>
  <c r="AO17" i="21"/>
  <c r="AN17" i="21"/>
  <c r="AM17" i="21"/>
  <c r="AV16" i="21"/>
  <c r="AU16" i="21"/>
  <c r="AT16" i="21"/>
  <c r="AS16" i="21"/>
  <c r="AR16" i="21"/>
  <c r="AQ16" i="21"/>
  <c r="AP16" i="21"/>
  <c r="AO16" i="21"/>
  <c r="AN16" i="21"/>
  <c r="AM16" i="21"/>
  <c r="AV15" i="21"/>
  <c r="AU15" i="21"/>
  <c r="AT15" i="21"/>
  <c r="AS15" i="21"/>
  <c r="AR15" i="21"/>
  <c r="AQ15" i="21"/>
  <c r="AP15" i="21"/>
  <c r="AO15" i="21"/>
  <c r="AN15" i="21"/>
  <c r="AM15" i="21"/>
  <c r="AV13" i="21"/>
  <c r="AU13" i="21"/>
  <c r="AT13" i="21"/>
  <c r="AS13" i="21"/>
  <c r="AR13" i="21"/>
  <c r="AQ13" i="21"/>
  <c r="AP13" i="21"/>
  <c r="AO13" i="21"/>
  <c r="AN13" i="21"/>
  <c r="AM13" i="21"/>
  <c r="AV14" i="21"/>
  <c r="AU14" i="21"/>
  <c r="AU165" i="21" s="1"/>
  <c r="AT14" i="21"/>
  <c r="AT165" i="21" s="1"/>
  <c r="AS14" i="21"/>
  <c r="AR14" i="21"/>
  <c r="AQ14" i="21"/>
  <c r="AQ165" i="21" s="1"/>
  <c r="AP14" i="21"/>
  <c r="AO14" i="21"/>
  <c r="AN14" i="21"/>
  <c r="AM14" i="21"/>
  <c r="AM165" i="21" s="1"/>
  <c r="AP165" i="21" l="1"/>
  <c r="AR165" i="21"/>
  <c r="AN165" i="21"/>
  <c r="AV165" i="21"/>
  <c r="AO165" i="21"/>
  <c r="AO164" i="21"/>
  <c r="AS164" i="21"/>
  <c r="AO163" i="21"/>
  <c r="AS163" i="21"/>
  <c r="AS165" i="21"/>
  <c r="AP164" i="21"/>
  <c r="AT164" i="21"/>
  <c r="AP163" i="21"/>
  <c r="AT163" i="21"/>
  <c r="AM164" i="21"/>
  <c r="AQ164" i="21"/>
  <c r="AU164" i="21"/>
  <c r="AM163" i="21"/>
  <c r="AQ163" i="21"/>
  <c r="AU163" i="21"/>
  <c r="AN164" i="21"/>
  <c r="AR164" i="21"/>
  <c r="AV164" i="21"/>
  <c r="AN163" i="21"/>
  <c r="AR163" i="21"/>
  <c r="AV163" i="21"/>
  <c r="AL154" i="21"/>
  <c r="AK154" i="21"/>
  <c r="AJ154" i="21"/>
  <c r="AI154" i="21"/>
  <c r="AH154" i="21"/>
  <c r="AL153" i="21"/>
  <c r="AK153" i="21"/>
  <c r="AJ153" i="21"/>
  <c r="AI153" i="21"/>
  <c r="AH153" i="21"/>
  <c r="AL152" i="21"/>
  <c r="AK152" i="21"/>
  <c r="AJ152" i="21"/>
  <c r="AI152" i="21"/>
  <c r="AH152" i="21"/>
  <c r="AL151" i="21"/>
  <c r="AK151" i="21"/>
  <c r="AJ151" i="21"/>
  <c r="AI151" i="21"/>
  <c r="AH151" i="21"/>
  <c r="AL150" i="21"/>
  <c r="AK150" i="21"/>
  <c r="AJ150" i="21"/>
  <c r="AI150" i="21"/>
  <c r="AH150" i="21"/>
  <c r="AL149" i="21"/>
  <c r="AK149" i="21"/>
  <c r="AJ149" i="21"/>
  <c r="AI149" i="21"/>
  <c r="AH149" i="21"/>
  <c r="AL148" i="21"/>
  <c r="AK148" i="21"/>
  <c r="AJ148" i="21"/>
  <c r="AI148" i="21"/>
  <c r="AH148" i="21"/>
  <c r="AL147" i="21"/>
  <c r="AK147" i="21"/>
  <c r="AJ147" i="21"/>
  <c r="AI147" i="21"/>
  <c r="AH147" i="21"/>
  <c r="AL146" i="21"/>
  <c r="AK146" i="21"/>
  <c r="AJ146" i="21"/>
  <c r="AI146" i="21"/>
  <c r="AH146" i="21"/>
  <c r="AL145" i="21"/>
  <c r="AK145" i="21"/>
  <c r="AJ145" i="21"/>
  <c r="AI145" i="21"/>
  <c r="AH145" i="21"/>
  <c r="AL144" i="21"/>
  <c r="AK144" i="21"/>
  <c r="AJ144" i="21"/>
  <c r="AI144" i="21"/>
  <c r="AH144" i="21"/>
  <c r="AL143" i="21"/>
  <c r="AK143" i="21"/>
  <c r="AJ143" i="21"/>
  <c r="AI143" i="21"/>
  <c r="AH143" i="21"/>
  <c r="AL142" i="21"/>
  <c r="AK142" i="21"/>
  <c r="AJ142" i="21"/>
  <c r="AI142" i="21"/>
  <c r="AH142" i="21"/>
  <c r="AL141" i="21"/>
  <c r="AK141" i="21"/>
  <c r="AJ141" i="21"/>
  <c r="AI141" i="21"/>
  <c r="AH141" i="21"/>
  <c r="AL140" i="21"/>
  <c r="AK140" i="21"/>
  <c r="AJ140" i="21"/>
  <c r="AI140" i="21"/>
  <c r="AH140" i="21"/>
  <c r="AL139" i="21"/>
  <c r="AK139" i="21"/>
  <c r="AJ139" i="21"/>
  <c r="AI139" i="21"/>
  <c r="AH139" i="21"/>
  <c r="AL138" i="21"/>
  <c r="AK138" i="21"/>
  <c r="AJ138" i="21"/>
  <c r="AI138" i="21"/>
  <c r="AH138" i="21"/>
  <c r="AL137" i="21"/>
  <c r="AK137" i="21"/>
  <c r="AJ137" i="21"/>
  <c r="AI137" i="21"/>
  <c r="AH137" i="21"/>
  <c r="AL136" i="21"/>
  <c r="AK136" i="21"/>
  <c r="AJ136" i="21"/>
  <c r="AI136" i="21"/>
  <c r="AH136" i="21"/>
  <c r="AL135" i="21"/>
  <c r="AK135" i="21"/>
  <c r="AJ135" i="21"/>
  <c r="AI135" i="21"/>
  <c r="AH135" i="21"/>
  <c r="AL134" i="21"/>
  <c r="AK134" i="21"/>
  <c r="AJ134" i="21"/>
  <c r="AI134" i="21"/>
  <c r="AH134" i="21"/>
  <c r="AL133" i="21"/>
  <c r="AK133" i="21"/>
  <c r="AJ133" i="21"/>
  <c r="AI133" i="21"/>
  <c r="AH133" i="21"/>
  <c r="AL132" i="21"/>
  <c r="AK132" i="21"/>
  <c r="AJ132" i="21"/>
  <c r="AI132" i="21"/>
  <c r="AH132" i="21"/>
  <c r="AL131" i="21"/>
  <c r="AK131" i="21"/>
  <c r="AJ131" i="21"/>
  <c r="AI131" i="21"/>
  <c r="AH131" i="21"/>
  <c r="AL130" i="21"/>
  <c r="AK130" i="21"/>
  <c r="AJ130" i="21"/>
  <c r="AI130" i="21"/>
  <c r="AH130" i="21"/>
  <c r="AL129" i="21"/>
  <c r="AK129" i="21"/>
  <c r="AJ129" i="21"/>
  <c r="AI129" i="21"/>
  <c r="AH129" i="21"/>
  <c r="AL128" i="21"/>
  <c r="AK128" i="21"/>
  <c r="AJ128" i="21"/>
  <c r="AI128" i="21"/>
  <c r="AH128" i="21"/>
  <c r="AL127" i="21"/>
  <c r="AK127" i="21"/>
  <c r="AJ127" i="21"/>
  <c r="AI127" i="21"/>
  <c r="AH127" i="21"/>
  <c r="AL126" i="21"/>
  <c r="AK126" i="21"/>
  <c r="AJ126" i="21"/>
  <c r="AI126" i="21"/>
  <c r="AH126" i="21"/>
  <c r="AL125" i="21"/>
  <c r="AK125" i="21"/>
  <c r="AJ125" i="21"/>
  <c r="AI125" i="21"/>
  <c r="AH125" i="21"/>
  <c r="AL124" i="21"/>
  <c r="AK124" i="21"/>
  <c r="AJ124" i="21"/>
  <c r="AI124" i="21"/>
  <c r="AH124" i="21"/>
  <c r="AL123" i="21"/>
  <c r="AK123" i="21"/>
  <c r="AJ123" i="21"/>
  <c r="AI123" i="21"/>
  <c r="AH123" i="21"/>
  <c r="AL122" i="21"/>
  <c r="AK122" i="21"/>
  <c r="AJ122" i="21"/>
  <c r="AI122" i="21"/>
  <c r="AH122" i="21"/>
  <c r="AL121" i="21"/>
  <c r="AK121" i="21"/>
  <c r="AJ121" i="21"/>
  <c r="AI121" i="21"/>
  <c r="AH121" i="21"/>
  <c r="AL120" i="21"/>
  <c r="AK120" i="21"/>
  <c r="AJ120" i="21"/>
  <c r="AI120" i="21"/>
  <c r="AH120" i="21"/>
  <c r="AL119" i="21"/>
  <c r="AK119" i="21"/>
  <c r="AJ119" i="21"/>
  <c r="AI119" i="21"/>
  <c r="AH119" i="21"/>
  <c r="AL118" i="21"/>
  <c r="AK118" i="21"/>
  <c r="AJ118" i="21"/>
  <c r="AI118" i="21"/>
  <c r="AH118" i="21"/>
  <c r="AL117" i="21"/>
  <c r="AK117" i="21"/>
  <c r="AJ117" i="21"/>
  <c r="AI117" i="21"/>
  <c r="AH117" i="21"/>
  <c r="AL116" i="21"/>
  <c r="AK116" i="21"/>
  <c r="AJ116" i="21"/>
  <c r="AI116" i="21"/>
  <c r="AH116" i="21"/>
  <c r="AL115" i="21"/>
  <c r="AK115" i="21"/>
  <c r="AJ115" i="21"/>
  <c r="AI115" i="21"/>
  <c r="AH115" i="21"/>
  <c r="AL114" i="21"/>
  <c r="AK114" i="21"/>
  <c r="AJ114" i="21"/>
  <c r="AI114" i="21"/>
  <c r="AH114" i="21"/>
  <c r="AL113" i="21"/>
  <c r="AK113" i="21"/>
  <c r="AJ113" i="21"/>
  <c r="AI113" i="21"/>
  <c r="AH113" i="21"/>
  <c r="AL112" i="21"/>
  <c r="AK112" i="21"/>
  <c r="AJ112" i="21"/>
  <c r="AI112" i="21"/>
  <c r="AH112" i="21"/>
  <c r="AL111" i="21"/>
  <c r="AK111" i="21"/>
  <c r="AJ111" i="21"/>
  <c r="AI111" i="21"/>
  <c r="AH111" i="21"/>
  <c r="AL110" i="21"/>
  <c r="AK110" i="21"/>
  <c r="AJ110" i="21"/>
  <c r="AI110" i="21"/>
  <c r="AH110" i="21"/>
  <c r="AL109" i="21"/>
  <c r="AK109" i="21"/>
  <c r="AJ109" i="21"/>
  <c r="AI109" i="21"/>
  <c r="AH109" i="21"/>
  <c r="AL108" i="21"/>
  <c r="AK108" i="21"/>
  <c r="AJ108" i="21"/>
  <c r="AI108" i="21"/>
  <c r="AH108" i="21"/>
  <c r="AL107" i="21"/>
  <c r="AK107" i="21"/>
  <c r="AJ107" i="21"/>
  <c r="AI107" i="21"/>
  <c r="AH107" i="21"/>
  <c r="AL106" i="21"/>
  <c r="AK106" i="21"/>
  <c r="AJ106" i="21"/>
  <c r="AI106" i="21"/>
  <c r="AH106" i="21"/>
  <c r="AL105" i="21"/>
  <c r="AK105" i="21"/>
  <c r="AJ105" i="21"/>
  <c r="AI105" i="21"/>
  <c r="AH105" i="21"/>
  <c r="AL104" i="21"/>
  <c r="AK104" i="21"/>
  <c r="AJ104" i="21"/>
  <c r="AI104" i="21"/>
  <c r="AH104" i="21"/>
  <c r="AL103" i="21"/>
  <c r="AK103" i="21"/>
  <c r="AJ103" i="21"/>
  <c r="AI103" i="21"/>
  <c r="AH103" i="21"/>
  <c r="AL102" i="21"/>
  <c r="AK102" i="21"/>
  <c r="AJ102" i="21"/>
  <c r="AI102" i="21"/>
  <c r="AH102" i="21"/>
  <c r="AL101" i="21"/>
  <c r="AK101" i="21"/>
  <c r="AJ101" i="21"/>
  <c r="AI101" i="21"/>
  <c r="AH101" i="21"/>
  <c r="AL100" i="21"/>
  <c r="AK100" i="21"/>
  <c r="AJ100" i="21"/>
  <c r="AI100" i="21"/>
  <c r="AH100" i="21"/>
  <c r="AL99" i="21"/>
  <c r="AK99" i="21"/>
  <c r="AJ99" i="21"/>
  <c r="AI99" i="21"/>
  <c r="AH99" i="21"/>
  <c r="AL98" i="21"/>
  <c r="AK98" i="21"/>
  <c r="AJ98" i="21"/>
  <c r="AI98" i="21"/>
  <c r="AH98" i="21"/>
  <c r="AL97" i="21"/>
  <c r="AK97" i="21"/>
  <c r="AJ97" i="21"/>
  <c r="AI97" i="21"/>
  <c r="AH97" i="21"/>
  <c r="AL96" i="21"/>
  <c r="AK96" i="21"/>
  <c r="AJ96" i="21"/>
  <c r="AI96" i="21"/>
  <c r="AH96" i="21"/>
  <c r="AL95" i="21"/>
  <c r="AK95" i="21"/>
  <c r="AJ95" i="21"/>
  <c r="AI95" i="21"/>
  <c r="AH95" i="21"/>
  <c r="AL94" i="21"/>
  <c r="AK94" i="21"/>
  <c r="AJ94" i="21"/>
  <c r="AI94" i="21"/>
  <c r="AH94" i="21"/>
  <c r="AL93" i="21"/>
  <c r="AK93" i="21"/>
  <c r="AJ93" i="21"/>
  <c r="AI93" i="21"/>
  <c r="AH93" i="21"/>
  <c r="AL92" i="21"/>
  <c r="AK92" i="21"/>
  <c r="AJ92" i="21"/>
  <c r="AI92" i="21"/>
  <c r="AH92" i="21"/>
  <c r="AL91" i="21"/>
  <c r="AK91" i="21"/>
  <c r="AJ91" i="21"/>
  <c r="AI91" i="21"/>
  <c r="AH91" i="21"/>
  <c r="AL90" i="21"/>
  <c r="AK90" i="21"/>
  <c r="AJ90" i="21"/>
  <c r="AI90" i="21"/>
  <c r="AH90" i="21"/>
  <c r="AL89" i="21"/>
  <c r="AK89" i="21"/>
  <c r="AJ89" i="21"/>
  <c r="AI89" i="21"/>
  <c r="AH89" i="21"/>
  <c r="AL88" i="21"/>
  <c r="AK88" i="21"/>
  <c r="AJ88" i="21"/>
  <c r="AI88" i="21"/>
  <c r="AH88" i="21"/>
  <c r="AL87" i="21"/>
  <c r="AK87" i="21"/>
  <c r="AJ87" i="21"/>
  <c r="AI87" i="21"/>
  <c r="AH87" i="21"/>
  <c r="AL86" i="21"/>
  <c r="AK86" i="21"/>
  <c r="AJ86" i="21"/>
  <c r="AI86" i="21"/>
  <c r="AH86" i="21"/>
  <c r="AL85" i="21"/>
  <c r="AK85" i="21"/>
  <c r="AJ85" i="21"/>
  <c r="AI85" i="21"/>
  <c r="AH85" i="21"/>
  <c r="AL84" i="21"/>
  <c r="AK84" i="21"/>
  <c r="AJ84" i="21"/>
  <c r="AI84" i="21"/>
  <c r="AH84" i="21"/>
  <c r="AL83" i="21"/>
  <c r="AK83" i="21"/>
  <c r="AJ83" i="21"/>
  <c r="AI83" i="21"/>
  <c r="AH83" i="21"/>
  <c r="AL82" i="21"/>
  <c r="AK82" i="21"/>
  <c r="AJ82" i="21"/>
  <c r="AI82" i="21"/>
  <c r="AH82" i="21"/>
  <c r="AL81" i="21"/>
  <c r="AK81" i="21"/>
  <c r="AJ81" i="21"/>
  <c r="AI81" i="21"/>
  <c r="AH81" i="21"/>
  <c r="AL80" i="21"/>
  <c r="AK80" i="21"/>
  <c r="AJ80" i="21"/>
  <c r="AI80" i="21"/>
  <c r="AH80" i="21"/>
  <c r="AL79" i="21"/>
  <c r="AK79" i="21"/>
  <c r="AJ79" i="21"/>
  <c r="AI79" i="21"/>
  <c r="AH79" i="21"/>
  <c r="AL78" i="21"/>
  <c r="AK78" i="21"/>
  <c r="AJ78" i="21"/>
  <c r="AI78" i="21"/>
  <c r="AH78" i="21"/>
  <c r="AL77" i="21"/>
  <c r="AK77" i="21"/>
  <c r="AJ77" i="21"/>
  <c r="AI77" i="21"/>
  <c r="AH77" i="21"/>
  <c r="AL76" i="21"/>
  <c r="AK76" i="21"/>
  <c r="AJ76" i="21"/>
  <c r="AI76" i="21"/>
  <c r="AH76" i="21"/>
  <c r="AL75" i="21"/>
  <c r="AK75" i="21"/>
  <c r="AJ75" i="21"/>
  <c r="AI75" i="21"/>
  <c r="AH75" i="21"/>
  <c r="AL74" i="21"/>
  <c r="AK74" i="21"/>
  <c r="AJ74" i="21"/>
  <c r="AI74" i="21"/>
  <c r="AH74" i="21"/>
  <c r="AL73" i="21"/>
  <c r="AK73" i="21"/>
  <c r="AJ73" i="21"/>
  <c r="AI73" i="21"/>
  <c r="AH73" i="21"/>
  <c r="AL72" i="21"/>
  <c r="AK72" i="21"/>
  <c r="AJ72" i="21"/>
  <c r="AI72" i="21"/>
  <c r="AH72" i="21"/>
  <c r="AL71" i="21"/>
  <c r="AK71" i="21"/>
  <c r="AJ71" i="21"/>
  <c r="AI71" i="21"/>
  <c r="AH71" i="21"/>
  <c r="AL70" i="21"/>
  <c r="AK70" i="21"/>
  <c r="AJ70" i="21"/>
  <c r="AI70" i="21"/>
  <c r="AH70" i="21"/>
  <c r="AL69" i="21"/>
  <c r="AK69" i="21"/>
  <c r="AJ69" i="21"/>
  <c r="AI69" i="21"/>
  <c r="AH69" i="21"/>
  <c r="AL68" i="21"/>
  <c r="AK68" i="21"/>
  <c r="AJ68" i="21"/>
  <c r="AI68" i="21"/>
  <c r="AH68" i="21"/>
  <c r="AL67" i="21"/>
  <c r="AK67" i="21"/>
  <c r="AJ67" i="21"/>
  <c r="AI67" i="21"/>
  <c r="AH67" i="21"/>
  <c r="AL66" i="21"/>
  <c r="AK66" i="21"/>
  <c r="AJ66" i="21"/>
  <c r="AI66" i="21"/>
  <c r="AH66" i="21"/>
  <c r="AL65" i="21"/>
  <c r="AK65" i="21"/>
  <c r="AJ65" i="21"/>
  <c r="AI65" i="21"/>
  <c r="AH65" i="21"/>
  <c r="AL64" i="21"/>
  <c r="AK64" i="21"/>
  <c r="AJ64" i="21"/>
  <c r="AI64" i="21"/>
  <c r="AH64" i="21"/>
  <c r="AL63" i="21"/>
  <c r="AK63" i="21"/>
  <c r="AJ63" i="21"/>
  <c r="AI63" i="21"/>
  <c r="AH63" i="21"/>
  <c r="AL62" i="21"/>
  <c r="AK62" i="21"/>
  <c r="AJ62" i="21"/>
  <c r="AI62" i="21"/>
  <c r="AH62" i="21"/>
  <c r="AL61" i="21"/>
  <c r="AK61" i="21"/>
  <c r="AJ61" i="21"/>
  <c r="AI61" i="21"/>
  <c r="AH61" i="21"/>
  <c r="AL60" i="21"/>
  <c r="AK60" i="21"/>
  <c r="AJ60" i="21"/>
  <c r="AI60" i="21"/>
  <c r="AH60" i="21"/>
  <c r="AL59" i="21"/>
  <c r="AK59" i="21"/>
  <c r="AJ59" i="21"/>
  <c r="AI59" i="21"/>
  <c r="AH59" i="21"/>
  <c r="AL58" i="21"/>
  <c r="AK58" i="21"/>
  <c r="AJ58" i="21"/>
  <c r="AI58" i="21"/>
  <c r="AH58" i="21"/>
  <c r="AL57" i="21"/>
  <c r="AK57" i="21"/>
  <c r="AJ57" i="21"/>
  <c r="AI57" i="21"/>
  <c r="AH57" i="21"/>
  <c r="AL56" i="21"/>
  <c r="AK56" i="21"/>
  <c r="AJ56" i="21"/>
  <c r="AI56" i="21"/>
  <c r="AH56" i="21"/>
  <c r="AL55" i="21"/>
  <c r="AK55" i="21"/>
  <c r="AJ55" i="21"/>
  <c r="AI55" i="21"/>
  <c r="AH55" i="21"/>
  <c r="AL54" i="21"/>
  <c r="AK54" i="21"/>
  <c r="AJ54" i="21"/>
  <c r="AI54" i="21"/>
  <c r="AH54" i="21"/>
  <c r="AL53" i="21"/>
  <c r="AK53" i="21"/>
  <c r="AJ53" i="21"/>
  <c r="AI53" i="21"/>
  <c r="AH53" i="21"/>
  <c r="AL52" i="21"/>
  <c r="AK52" i="21"/>
  <c r="AJ52" i="21"/>
  <c r="AI52" i="21"/>
  <c r="AH52" i="21"/>
  <c r="AL51" i="21"/>
  <c r="AK51" i="21"/>
  <c r="AJ51" i="21"/>
  <c r="AI51" i="21"/>
  <c r="AH51" i="21"/>
  <c r="AL50" i="21"/>
  <c r="AK50" i="21"/>
  <c r="AJ50" i="21"/>
  <c r="AI50" i="21"/>
  <c r="AH50" i="21"/>
  <c r="AL49" i="21"/>
  <c r="AK49" i="21"/>
  <c r="AJ49" i="21"/>
  <c r="AI49" i="21"/>
  <c r="AH49" i="21"/>
  <c r="AL48" i="21"/>
  <c r="AK48" i="21"/>
  <c r="AJ48" i="21"/>
  <c r="AI48" i="21"/>
  <c r="AH48" i="21"/>
  <c r="AL47" i="21"/>
  <c r="AK47" i="21"/>
  <c r="AJ47" i="21"/>
  <c r="AI47" i="21"/>
  <c r="AH47" i="21"/>
  <c r="AL46" i="21"/>
  <c r="AK46" i="21"/>
  <c r="AJ46" i="21"/>
  <c r="AI46" i="21"/>
  <c r="AH46" i="21"/>
  <c r="AL45" i="21"/>
  <c r="AK45" i="21"/>
  <c r="AJ45" i="21"/>
  <c r="AI45" i="21"/>
  <c r="AH45" i="21"/>
  <c r="AL44" i="21"/>
  <c r="AK44" i="21"/>
  <c r="AJ44" i="21"/>
  <c r="AI44" i="21"/>
  <c r="AH44" i="21"/>
  <c r="AL43" i="21"/>
  <c r="AK43" i="21"/>
  <c r="AJ43" i="21"/>
  <c r="AI43" i="21"/>
  <c r="AH43" i="21"/>
  <c r="AL42" i="21"/>
  <c r="AK42" i="21"/>
  <c r="AJ42" i="21"/>
  <c r="AI42" i="21"/>
  <c r="AH42" i="21"/>
  <c r="AL41" i="21"/>
  <c r="AK41" i="21"/>
  <c r="AJ41" i="21"/>
  <c r="AI41" i="21"/>
  <c r="AH41" i="21"/>
  <c r="AL40" i="21"/>
  <c r="AK40" i="21"/>
  <c r="AJ40" i="21"/>
  <c r="AI40" i="21"/>
  <c r="AH40" i="21"/>
  <c r="AL39" i="21"/>
  <c r="AK39" i="21"/>
  <c r="AJ39" i="21"/>
  <c r="AI39" i="21"/>
  <c r="AH39" i="21"/>
  <c r="AL38" i="21"/>
  <c r="AK38" i="21"/>
  <c r="AJ38" i="21"/>
  <c r="AI38" i="21"/>
  <c r="AH38" i="21"/>
  <c r="AL37" i="21"/>
  <c r="AK37" i="21"/>
  <c r="AJ37" i="21"/>
  <c r="AI37" i="21"/>
  <c r="AH37" i="21"/>
  <c r="AL36" i="21"/>
  <c r="AK36" i="21"/>
  <c r="AJ36" i="21"/>
  <c r="AI36" i="21"/>
  <c r="AH36" i="21"/>
  <c r="AL35" i="21"/>
  <c r="AK35" i="21"/>
  <c r="AJ35" i="21"/>
  <c r="AI35" i="21"/>
  <c r="AH35" i="21"/>
  <c r="AL34" i="21"/>
  <c r="AK34" i="21"/>
  <c r="AJ34" i="21"/>
  <c r="AI34" i="21"/>
  <c r="AH34" i="21"/>
  <c r="AL33" i="21"/>
  <c r="AK33" i="21"/>
  <c r="AJ33" i="21"/>
  <c r="AI33" i="21"/>
  <c r="AH33" i="21"/>
  <c r="AL32" i="21"/>
  <c r="AK32" i="21"/>
  <c r="AJ32" i="21"/>
  <c r="AI32" i="21"/>
  <c r="AH32" i="21"/>
  <c r="AL31" i="21"/>
  <c r="AK31" i="21"/>
  <c r="AJ31" i="21"/>
  <c r="AI31" i="21"/>
  <c r="AH31" i="21"/>
  <c r="AL30" i="21"/>
  <c r="AK30" i="21"/>
  <c r="AJ30" i="21"/>
  <c r="AI30" i="21"/>
  <c r="AH30" i="21"/>
  <c r="AL29" i="21"/>
  <c r="AK29" i="21"/>
  <c r="AJ29" i="21"/>
  <c r="AI29" i="21"/>
  <c r="AH29" i="21"/>
  <c r="AL28" i="21"/>
  <c r="AK28" i="21"/>
  <c r="AJ28" i="21"/>
  <c r="AI28" i="21"/>
  <c r="AH28" i="21"/>
  <c r="AL27" i="21"/>
  <c r="AK27" i="21"/>
  <c r="AJ27" i="21"/>
  <c r="AI27" i="21"/>
  <c r="AH27" i="21"/>
  <c r="AL26" i="21"/>
  <c r="AK26" i="21"/>
  <c r="AJ26" i="21"/>
  <c r="AI26" i="21"/>
  <c r="AH26" i="21"/>
  <c r="AL25" i="21"/>
  <c r="AK25" i="21"/>
  <c r="AJ25" i="21"/>
  <c r="AI25" i="21"/>
  <c r="AH25" i="21"/>
  <c r="AL24" i="21"/>
  <c r="AK24" i="21"/>
  <c r="AJ24" i="21"/>
  <c r="AI24" i="21"/>
  <c r="AH24" i="21"/>
  <c r="AL23" i="21"/>
  <c r="AK23" i="21"/>
  <c r="AJ23" i="21"/>
  <c r="AI23" i="21"/>
  <c r="AH23" i="21"/>
  <c r="AL22" i="21"/>
  <c r="AK22" i="21"/>
  <c r="AJ22" i="21"/>
  <c r="AI22" i="21"/>
  <c r="AH22" i="21"/>
  <c r="AL21" i="21"/>
  <c r="AK21" i="21"/>
  <c r="AJ21" i="21"/>
  <c r="AI21" i="21"/>
  <c r="AH21" i="21"/>
  <c r="AL20" i="21"/>
  <c r="AK20" i="21"/>
  <c r="AJ20" i="21"/>
  <c r="AI20" i="21"/>
  <c r="AH20" i="21"/>
  <c r="AL19" i="21"/>
  <c r="AK19" i="21"/>
  <c r="AJ19" i="21"/>
  <c r="AI19" i="21"/>
  <c r="AH19" i="21"/>
  <c r="AL18" i="21"/>
  <c r="AK18" i="21"/>
  <c r="AJ18" i="21"/>
  <c r="AI18" i="21"/>
  <c r="AH18" i="21"/>
  <c r="AL17" i="21"/>
  <c r="AK17" i="21"/>
  <c r="AJ17" i="21"/>
  <c r="AI17" i="21"/>
  <c r="AH17" i="21"/>
  <c r="AL16" i="21"/>
  <c r="AK16" i="21"/>
  <c r="AJ16" i="21"/>
  <c r="AI16" i="21"/>
  <c r="AH16" i="21"/>
  <c r="AL15" i="21"/>
  <c r="AK15" i="21"/>
  <c r="AJ15" i="21"/>
  <c r="AI15" i="21"/>
  <c r="AH15" i="21"/>
  <c r="AL13" i="21"/>
  <c r="AK13" i="21"/>
  <c r="AJ13" i="21"/>
  <c r="AI13" i="21"/>
  <c r="AH13" i="21"/>
  <c r="AL14" i="21"/>
  <c r="AK14" i="21"/>
  <c r="AJ14" i="21"/>
  <c r="AI14" i="21"/>
  <c r="AH14" i="21"/>
  <c r="AS162" i="21" l="1"/>
  <c r="AU162" i="21"/>
  <c r="AT162" i="21"/>
  <c r="AO162" i="21"/>
  <c r="AQ162" i="21"/>
  <c r="AM162" i="21"/>
  <c r="AP162" i="21"/>
  <c r="AJ165" i="21"/>
  <c r="AH164" i="21"/>
  <c r="AL164" i="21"/>
  <c r="AH163" i="21"/>
  <c r="AL163" i="21"/>
  <c r="AL165" i="21"/>
  <c r="AJ164" i="21"/>
  <c r="AJ163" i="21"/>
  <c r="AH165" i="21"/>
  <c r="AI165" i="21"/>
  <c r="AK164" i="21"/>
  <c r="AK163" i="21"/>
  <c r="AV162" i="21"/>
  <c r="AR162" i="21"/>
  <c r="AK165" i="21"/>
  <c r="AI164" i="21"/>
  <c r="AI163" i="21"/>
  <c r="AN162" i="21"/>
  <c r="AA154" i="21"/>
  <c r="AA153" i="21"/>
  <c r="AA152" i="21"/>
  <c r="AA151" i="21"/>
  <c r="AA150" i="21"/>
  <c r="AA149" i="21"/>
  <c r="AA148" i="21"/>
  <c r="AA147" i="21"/>
  <c r="AA146" i="21"/>
  <c r="AA145" i="21"/>
  <c r="AA144" i="21"/>
  <c r="AA143" i="21"/>
  <c r="AA142" i="21"/>
  <c r="AA141" i="21"/>
  <c r="AA140" i="21"/>
  <c r="AA139" i="21"/>
  <c r="AA138" i="21"/>
  <c r="AA137" i="21"/>
  <c r="AA136" i="21"/>
  <c r="AA135" i="21"/>
  <c r="AA134" i="21"/>
  <c r="AA133" i="21"/>
  <c r="AA132" i="21"/>
  <c r="AA131" i="21"/>
  <c r="AA130" i="21"/>
  <c r="AA129" i="21"/>
  <c r="AA128" i="21"/>
  <c r="AA127" i="21"/>
  <c r="AA126" i="21"/>
  <c r="AA125" i="21"/>
  <c r="AA124" i="21"/>
  <c r="AA123" i="21"/>
  <c r="AA122" i="21"/>
  <c r="AA121" i="21"/>
  <c r="AA120" i="21"/>
  <c r="AA119" i="21"/>
  <c r="AA118" i="21"/>
  <c r="AA117" i="21"/>
  <c r="AA116" i="21"/>
  <c r="AA115" i="21"/>
  <c r="AA114" i="21"/>
  <c r="AA113" i="21"/>
  <c r="AA112" i="21"/>
  <c r="AA111" i="21"/>
  <c r="AA110" i="21"/>
  <c r="AA109" i="21"/>
  <c r="AA108" i="21"/>
  <c r="AA107" i="21"/>
  <c r="AA106" i="21"/>
  <c r="AA105" i="21"/>
  <c r="AA104" i="21"/>
  <c r="AA103" i="21"/>
  <c r="AA102" i="21"/>
  <c r="AA101" i="21"/>
  <c r="AA100" i="21"/>
  <c r="AA99" i="21"/>
  <c r="AA98" i="21"/>
  <c r="AA97" i="21"/>
  <c r="AA96" i="21"/>
  <c r="AA95" i="21"/>
  <c r="AA94" i="21"/>
  <c r="AA93" i="21"/>
  <c r="AA92" i="21"/>
  <c r="AA91" i="21"/>
  <c r="AA90" i="21"/>
  <c r="AA89" i="21"/>
  <c r="AA88" i="21"/>
  <c r="AA87" i="21"/>
  <c r="AA86" i="21"/>
  <c r="AA85" i="21"/>
  <c r="AA84" i="21"/>
  <c r="AA83" i="21"/>
  <c r="AA82" i="21"/>
  <c r="AA81" i="21"/>
  <c r="AA80" i="21"/>
  <c r="AA79" i="21"/>
  <c r="AA78" i="21"/>
  <c r="AA77" i="21"/>
  <c r="AA76" i="21"/>
  <c r="AA75" i="21"/>
  <c r="AA74" i="21"/>
  <c r="AA73" i="21"/>
  <c r="AA72" i="21"/>
  <c r="AA71" i="21"/>
  <c r="AA70" i="21"/>
  <c r="AA69" i="21"/>
  <c r="AA68" i="21"/>
  <c r="AA67" i="21"/>
  <c r="AA66" i="21"/>
  <c r="AA65" i="21"/>
  <c r="AA64" i="21"/>
  <c r="AA63" i="21"/>
  <c r="AA62" i="21"/>
  <c r="AA61" i="21"/>
  <c r="AA60" i="21"/>
  <c r="AA59" i="21"/>
  <c r="AA58" i="21"/>
  <c r="AA57" i="21"/>
  <c r="AA56" i="21"/>
  <c r="AA55" i="21"/>
  <c r="AA54" i="21"/>
  <c r="AA53" i="21"/>
  <c r="AA52" i="21"/>
  <c r="AA51" i="21"/>
  <c r="AA50" i="21"/>
  <c r="AA49" i="21"/>
  <c r="AA48" i="21"/>
  <c r="AA47" i="21"/>
  <c r="AA46" i="21"/>
  <c r="AA45" i="21"/>
  <c r="AA44" i="21"/>
  <c r="AA43" i="21"/>
  <c r="AA42" i="21"/>
  <c r="AA41" i="21"/>
  <c r="AA40" i="21"/>
  <c r="AA39" i="21"/>
  <c r="AA38" i="21"/>
  <c r="AA37" i="21"/>
  <c r="AA36" i="21"/>
  <c r="AA35" i="21"/>
  <c r="AA34" i="21"/>
  <c r="AA33" i="21"/>
  <c r="AA32" i="21"/>
  <c r="AA31" i="21"/>
  <c r="AA30" i="21"/>
  <c r="AA29" i="21"/>
  <c r="AA28" i="21"/>
  <c r="AA27" i="21"/>
  <c r="AA26" i="21"/>
  <c r="AA25" i="21"/>
  <c r="AA24" i="21"/>
  <c r="AA23" i="21"/>
  <c r="AA22" i="21"/>
  <c r="AA21" i="21"/>
  <c r="AA20" i="21"/>
  <c r="AA19" i="21"/>
  <c r="AA18" i="21"/>
  <c r="AA17" i="21"/>
  <c r="AA16" i="21"/>
  <c r="AA15" i="21"/>
  <c r="AA13" i="21"/>
  <c r="AA14" i="21"/>
  <c r="Z154" i="21"/>
  <c r="Z153" i="21"/>
  <c r="Z152" i="21"/>
  <c r="Z151" i="21"/>
  <c r="Z150" i="21"/>
  <c r="Z149" i="21"/>
  <c r="Z148" i="21"/>
  <c r="Z147" i="21"/>
  <c r="Z146" i="21"/>
  <c r="Z145" i="21"/>
  <c r="Z144" i="21"/>
  <c r="Z143" i="21"/>
  <c r="Z142" i="21"/>
  <c r="Z141" i="21"/>
  <c r="Z140" i="21"/>
  <c r="Z139" i="21"/>
  <c r="Z138" i="21"/>
  <c r="Z137" i="21"/>
  <c r="Z136" i="21"/>
  <c r="Z135" i="21"/>
  <c r="Z134" i="21"/>
  <c r="Z133" i="21"/>
  <c r="Z132" i="21"/>
  <c r="Z131" i="21"/>
  <c r="Z130" i="21"/>
  <c r="Z129" i="21"/>
  <c r="Z128" i="21"/>
  <c r="Z127" i="21"/>
  <c r="Z126" i="21"/>
  <c r="Z125" i="21"/>
  <c r="Z124" i="21"/>
  <c r="Z123" i="21"/>
  <c r="Z122" i="21"/>
  <c r="Z121" i="21"/>
  <c r="Z120" i="21"/>
  <c r="Z119" i="21"/>
  <c r="Z118" i="21"/>
  <c r="Z117" i="21"/>
  <c r="Z116" i="21"/>
  <c r="Z115" i="21"/>
  <c r="Z114" i="21"/>
  <c r="Z113" i="21"/>
  <c r="Z112" i="21"/>
  <c r="Z111" i="21"/>
  <c r="Z110" i="21"/>
  <c r="Z109" i="21"/>
  <c r="Z108" i="21"/>
  <c r="Z107" i="21"/>
  <c r="Z106" i="21"/>
  <c r="Z105" i="21"/>
  <c r="Z104" i="21"/>
  <c r="Z103" i="21"/>
  <c r="Z102" i="21"/>
  <c r="Z101" i="21"/>
  <c r="Z100" i="21"/>
  <c r="Z99" i="21"/>
  <c r="Z98" i="21"/>
  <c r="Z97" i="21"/>
  <c r="Z96" i="21"/>
  <c r="Z95" i="21"/>
  <c r="Z94" i="21"/>
  <c r="Z93" i="21"/>
  <c r="Z92" i="21"/>
  <c r="Z91" i="21"/>
  <c r="Z90" i="21"/>
  <c r="Z89" i="21"/>
  <c r="Z88" i="21"/>
  <c r="Z87" i="21"/>
  <c r="Z86" i="21"/>
  <c r="Z85" i="21"/>
  <c r="Z84" i="21"/>
  <c r="Z83" i="21"/>
  <c r="Z82" i="21"/>
  <c r="Z81" i="21"/>
  <c r="Z80" i="21"/>
  <c r="Z79" i="21"/>
  <c r="Z78" i="21"/>
  <c r="Z77" i="21"/>
  <c r="Z76" i="21"/>
  <c r="Z75" i="21"/>
  <c r="Z74" i="21"/>
  <c r="Z73" i="21"/>
  <c r="Z72" i="21"/>
  <c r="Z71" i="21"/>
  <c r="Z70" i="21"/>
  <c r="Z69" i="21"/>
  <c r="Z68" i="21"/>
  <c r="Z67" i="21"/>
  <c r="Z66" i="21"/>
  <c r="Z65" i="21"/>
  <c r="Z64" i="21"/>
  <c r="Z63" i="21"/>
  <c r="Z62" i="21"/>
  <c r="Z61" i="21"/>
  <c r="Z60" i="21"/>
  <c r="Z59" i="21"/>
  <c r="Z58" i="21"/>
  <c r="Z57" i="21"/>
  <c r="Z56" i="21"/>
  <c r="Z55" i="21"/>
  <c r="Z54" i="21"/>
  <c r="Z53" i="21"/>
  <c r="Z52" i="21"/>
  <c r="Z51" i="21"/>
  <c r="Z50" i="21"/>
  <c r="Z49" i="21"/>
  <c r="Z48" i="21"/>
  <c r="Z47" i="21"/>
  <c r="Z46" i="21"/>
  <c r="Z45" i="21"/>
  <c r="Z44" i="21"/>
  <c r="Z43" i="21"/>
  <c r="Z42" i="21"/>
  <c r="Z41" i="21"/>
  <c r="Z40" i="21"/>
  <c r="Z39" i="21"/>
  <c r="Z38" i="21"/>
  <c r="Z37" i="21"/>
  <c r="Z36" i="21"/>
  <c r="Z35" i="21"/>
  <c r="Z34" i="21"/>
  <c r="Z33" i="21"/>
  <c r="Z32" i="21"/>
  <c r="Z31" i="21"/>
  <c r="Z30" i="21"/>
  <c r="Z29" i="21"/>
  <c r="Z28" i="21"/>
  <c r="Z27" i="21"/>
  <c r="Z26" i="21"/>
  <c r="Z25" i="21"/>
  <c r="Z24" i="21"/>
  <c r="Z23" i="21"/>
  <c r="Z22" i="21"/>
  <c r="Z21" i="21"/>
  <c r="Z20" i="21"/>
  <c r="Z19" i="21"/>
  <c r="Z18" i="21"/>
  <c r="Z17" i="21"/>
  <c r="Z16" i="21"/>
  <c r="Z15" i="21"/>
  <c r="Z13" i="21"/>
  <c r="Z14" i="21"/>
  <c r="Y154" i="21"/>
  <c r="Y153" i="21"/>
  <c r="Y152" i="21"/>
  <c r="Y151" i="21"/>
  <c r="Y150" i="21"/>
  <c r="Y149" i="21"/>
  <c r="Y148" i="21"/>
  <c r="Y147" i="21"/>
  <c r="Y146" i="21"/>
  <c r="Y145" i="21"/>
  <c r="Y144" i="21"/>
  <c r="Y143" i="21"/>
  <c r="Y142" i="21"/>
  <c r="Y141" i="21"/>
  <c r="Y140" i="21"/>
  <c r="Y139" i="21"/>
  <c r="Y138" i="21"/>
  <c r="Y137" i="21"/>
  <c r="Y136" i="21"/>
  <c r="Y135" i="21"/>
  <c r="Y134" i="21"/>
  <c r="Y133" i="21"/>
  <c r="Y132" i="21"/>
  <c r="Y131" i="21"/>
  <c r="Y130" i="21"/>
  <c r="Y129" i="21"/>
  <c r="Y128" i="21"/>
  <c r="Y127" i="21"/>
  <c r="Y126" i="21"/>
  <c r="Y125" i="21"/>
  <c r="Y124" i="21"/>
  <c r="Y123" i="21"/>
  <c r="Y122" i="21"/>
  <c r="Y121" i="21"/>
  <c r="Y120" i="21"/>
  <c r="Y119" i="21"/>
  <c r="Y118" i="21"/>
  <c r="Y117" i="21"/>
  <c r="Y116" i="21"/>
  <c r="Y115" i="21"/>
  <c r="Y114" i="21"/>
  <c r="Y113" i="21"/>
  <c r="Y112" i="21"/>
  <c r="Y111" i="21"/>
  <c r="Y110" i="21"/>
  <c r="Y109" i="21"/>
  <c r="Y108" i="21"/>
  <c r="Y107" i="21"/>
  <c r="Y106" i="21"/>
  <c r="Y105" i="21"/>
  <c r="Y104" i="21"/>
  <c r="Y103" i="21"/>
  <c r="Y102" i="21"/>
  <c r="Y101" i="21"/>
  <c r="Y100" i="21"/>
  <c r="Y99" i="21"/>
  <c r="Y98" i="21"/>
  <c r="Y97" i="21"/>
  <c r="Y96" i="21"/>
  <c r="Y95" i="21"/>
  <c r="Y94" i="21"/>
  <c r="Y93" i="21"/>
  <c r="Y92" i="21"/>
  <c r="Y91" i="21"/>
  <c r="Y90" i="21"/>
  <c r="Y89" i="21"/>
  <c r="Y88" i="21"/>
  <c r="Y87" i="21"/>
  <c r="Y86" i="21"/>
  <c r="Y85" i="21"/>
  <c r="Y84" i="21"/>
  <c r="Y83" i="21"/>
  <c r="Y82" i="21"/>
  <c r="Y81" i="21"/>
  <c r="Y80" i="21"/>
  <c r="Y79" i="21"/>
  <c r="Y78" i="21"/>
  <c r="Y77" i="21"/>
  <c r="Y76" i="21"/>
  <c r="Y75" i="21"/>
  <c r="Y74" i="21"/>
  <c r="Y73" i="21"/>
  <c r="Y72" i="21"/>
  <c r="Y71" i="21"/>
  <c r="Y70" i="21"/>
  <c r="Y69" i="21"/>
  <c r="Y68" i="21"/>
  <c r="Y67" i="21"/>
  <c r="Y66" i="21"/>
  <c r="Y65" i="21"/>
  <c r="Y64" i="21"/>
  <c r="Y63" i="21"/>
  <c r="Y62" i="21"/>
  <c r="Y61" i="21"/>
  <c r="Y60" i="21"/>
  <c r="Y59" i="21"/>
  <c r="Y58" i="21"/>
  <c r="Y57" i="21"/>
  <c r="Y56" i="21"/>
  <c r="Y55" i="21"/>
  <c r="Y54" i="21"/>
  <c r="Y53" i="21"/>
  <c r="Y52" i="21"/>
  <c r="Y51" i="21"/>
  <c r="Y50" i="21"/>
  <c r="Y49" i="21"/>
  <c r="Y48" i="21"/>
  <c r="Y47" i="21"/>
  <c r="Y46" i="21"/>
  <c r="Y45" i="21"/>
  <c r="Y44" i="21"/>
  <c r="Y43" i="21"/>
  <c r="Y42" i="21"/>
  <c r="Y41" i="21"/>
  <c r="Y40" i="21"/>
  <c r="Y39" i="21"/>
  <c r="Y38" i="21"/>
  <c r="Y37" i="21"/>
  <c r="Y36" i="21"/>
  <c r="Y35" i="21"/>
  <c r="Y34" i="21"/>
  <c r="Y33" i="21"/>
  <c r="Y32" i="21"/>
  <c r="Y31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3" i="21"/>
  <c r="Y14" i="21"/>
  <c r="X154" i="21"/>
  <c r="X153" i="21"/>
  <c r="W153" i="21" s="1"/>
  <c r="X152" i="21"/>
  <c r="X151" i="21"/>
  <c r="X150" i="21"/>
  <c r="X149" i="21"/>
  <c r="W149" i="21" s="1"/>
  <c r="X148" i="21"/>
  <c r="X147" i="21"/>
  <c r="X146" i="21"/>
  <c r="X145" i="21"/>
  <c r="W145" i="21" s="1"/>
  <c r="X144" i="21"/>
  <c r="X143" i="21"/>
  <c r="X142" i="21"/>
  <c r="X141" i="21"/>
  <c r="W141" i="21" s="1"/>
  <c r="X140" i="21"/>
  <c r="X139" i="21"/>
  <c r="X138" i="21"/>
  <c r="X137" i="21"/>
  <c r="W137" i="21" s="1"/>
  <c r="X136" i="21"/>
  <c r="X135" i="21"/>
  <c r="X134" i="21"/>
  <c r="X133" i="21"/>
  <c r="W133" i="21" s="1"/>
  <c r="X132" i="21"/>
  <c r="X131" i="21"/>
  <c r="X130" i="21"/>
  <c r="X129" i="21"/>
  <c r="W129" i="21" s="1"/>
  <c r="X128" i="21"/>
  <c r="X127" i="21"/>
  <c r="X126" i="21"/>
  <c r="X125" i="21"/>
  <c r="W125" i="21" s="1"/>
  <c r="X124" i="21"/>
  <c r="X123" i="21"/>
  <c r="X122" i="21"/>
  <c r="X121" i="21"/>
  <c r="W121" i="21" s="1"/>
  <c r="X120" i="21"/>
  <c r="X119" i="21"/>
  <c r="X118" i="21"/>
  <c r="X117" i="21"/>
  <c r="W117" i="21" s="1"/>
  <c r="X116" i="21"/>
  <c r="X115" i="21"/>
  <c r="X114" i="21"/>
  <c r="X113" i="21"/>
  <c r="W113" i="21" s="1"/>
  <c r="X112" i="21"/>
  <c r="X111" i="21"/>
  <c r="X110" i="21"/>
  <c r="X109" i="21"/>
  <c r="W109" i="21" s="1"/>
  <c r="X108" i="21"/>
  <c r="X107" i="21"/>
  <c r="X106" i="21"/>
  <c r="X105" i="21"/>
  <c r="W105" i="21" s="1"/>
  <c r="X104" i="21"/>
  <c r="X103" i="21"/>
  <c r="X102" i="21"/>
  <c r="X101" i="21"/>
  <c r="W101" i="21" s="1"/>
  <c r="X100" i="21"/>
  <c r="X99" i="21"/>
  <c r="X98" i="21"/>
  <c r="X97" i="21"/>
  <c r="W97" i="21" s="1"/>
  <c r="X96" i="21"/>
  <c r="X95" i="21"/>
  <c r="X94" i="21"/>
  <c r="X93" i="21"/>
  <c r="W93" i="21" s="1"/>
  <c r="X92" i="21"/>
  <c r="X91" i="21"/>
  <c r="X90" i="21"/>
  <c r="X89" i="21"/>
  <c r="W89" i="21" s="1"/>
  <c r="X88" i="21"/>
  <c r="X87" i="21"/>
  <c r="X86" i="21"/>
  <c r="X85" i="21"/>
  <c r="W85" i="21" s="1"/>
  <c r="X84" i="21"/>
  <c r="X83" i="21"/>
  <c r="X82" i="21"/>
  <c r="X81" i="21"/>
  <c r="W81" i="21" s="1"/>
  <c r="X80" i="21"/>
  <c r="X79" i="21"/>
  <c r="X78" i="21"/>
  <c r="X77" i="21"/>
  <c r="W77" i="21" s="1"/>
  <c r="X76" i="21"/>
  <c r="X75" i="21"/>
  <c r="X74" i="21"/>
  <c r="X73" i="21"/>
  <c r="W73" i="21" s="1"/>
  <c r="X72" i="21"/>
  <c r="X71" i="21"/>
  <c r="X70" i="21"/>
  <c r="X69" i="21"/>
  <c r="W69" i="21" s="1"/>
  <c r="X68" i="21"/>
  <c r="X67" i="21"/>
  <c r="X66" i="21"/>
  <c r="X65" i="21"/>
  <c r="W65" i="21" s="1"/>
  <c r="X64" i="21"/>
  <c r="X63" i="21"/>
  <c r="X62" i="21"/>
  <c r="X61" i="21"/>
  <c r="W61" i="21" s="1"/>
  <c r="X60" i="21"/>
  <c r="X59" i="21"/>
  <c r="X58" i="21"/>
  <c r="X57" i="21"/>
  <c r="W57" i="21" s="1"/>
  <c r="X56" i="21"/>
  <c r="X55" i="21"/>
  <c r="X54" i="21"/>
  <c r="X53" i="21"/>
  <c r="W53" i="21" s="1"/>
  <c r="X52" i="21"/>
  <c r="X51" i="21"/>
  <c r="X50" i="21"/>
  <c r="X49" i="21"/>
  <c r="W49" i="21" s="1"/>
  <c r="X48" i="21"/>
  <c r="X47" i="21"/>
  <c r="X46" i="21"/>
  <c r="X45" i="21"/>
  <c r="W45" i="21" s="1"/>
  <c r="X44" i="21"/>
  <c r="X43" i="21"/>
  <c r="X42" i="21"/>
  <c r="X41" i="21"/>
  <c r="W41" i="21" s="1"/>
  <c r="X40" i="21"/>
  <c r="X39" i="21"/>
  <c r="X38" i="21"/>
  <c r="X37" i="21"/>
  <c r="W37" i="21" s="1"/>
  <c r="X36" i="21"/>
  <c r="X35" i="21"/>
  <c r="X34" i="21"/>
  <c r="X33" i="21"/>
  <c r="W33" i="21" s="1"/>
  <c r="X32" i="21"/>
  <c r="X31" i="21"/>
  <c r="X30" i="21"/>
  <c r="X29" i="21"/>
  <c r="W29" i="21" s="1"/>
  <c r="X28" i="21"/>
  <c r="X27" i="21"/>
  <c r="X26" i="21"/>
  <c r="X25" i="21"/>
  <c r="W25" i="21" s="1"/>
  <c r="X24" i="21"/>
  <c r="X23" i="21"/>
  <c r="X22" i="21"/>
  <c r="X21" i="21"/>
  <c r="W21" i="21" s="1"/>
  <c r="X20" i="21"/>
  <c r="X19" i="21"/>
  <c r="X18" i="21"/>
  <c r="X17" i="21"/>
  <c r="W17" i="21" s="1"/>
  <c r="X16" i="21"/>
  <c r="X15" i="21"/>
  <c r="X13" i="21"/>
  <c r="X14" i="21"/>
  <c r="W19" i="21" l="1"/>
  <c r="W23" i="21"/>
  <c r="W27" i="21"/>
  <c r="W31" i="21"/>
  <c r="W35" i="21"/>
  <c r="W43" i="21"/>
  <c r="W47" i="21"/>
  <c r="W51" i="21"/>
  <c r="W55" i="21"/>
  <c r="W59" i="21"/>
  <c r="W63" i="21"/>
  <c r="W67" i="21"/>
  <c r="W71" i="21"/>
  <c r="W75" i="21"/>
  <c r="W79" i="21"/>
  <c r="W83" i="21"/>
  <c r="W87" i="21"/>
  <c r="W91" i="21"/>
  <c r="W95" i="21"/>
  <c r="W99" i="21"/>
  <c r="W103" i="21"/>
  <c r="W107" i="21"/>
  <c r="W111" i="21"/>
  <c r="W115" i="21"/>
  <c r="W119" i="21"/>
  <c r="W123" i="21"/>
  <c r="W127" i="21"/>
  <c r="W131" i="21"/>
  <c r="W135" i="21"/>
  <c r="W139" i="21"/>
  <c r="W143" i="21"/>
  <c r="W147" i="21"/>
  <c r="W151" i="21"/>
  <c r="AH162" i="21"/>
  <c r="W13" i="21"/>
  <c r="W18" i="21"/>
  <c r="W22" i="21"/>
  <c r="W26" i="21"/>
  <c r="W30" i="21"/>
  <c r="W34" i="21"/>
  <c r="W38" i="21"/>
  <c r="W42" i="21"/>
  <c r="W46" i="21"/>
  <c r="W50" i="21"/>
  <c r="W54" i="21"/>
  <c r="W58" i="21"/>
  <c r="W62" i="21"/>
  <c r="W66" i="21"/>
  <c r="W70" i="21"/>
  <c r="W74" i="21"/>
  <c r="W78" i="21"/>
  <c r="W82" i="21"/>
  <c r="W86" i="21"/>
  <c r="W90" i="21"/>
  <c r="W94" i="21"/>
  <c r="W98" i="21"/>
  <c r="W102" i="21"/>
  <c r="W106" i="21"/>
  <c r="W110" i="21"/>
  <c r="W114" i="21"/>
  <c r="W118" i="21"/>
  <c r="W122" i="21"/>
  <c r="W126" i="21"/>
  <c r="W130" i="21"/>
  <c r="W134" i="21"/>
  <c r="W138" i="21"/>
  <c r="W142" i="21"/>
  <c r="W146" i="21"/>
  <c r="W150" i="21"/>
  <c r="W154" i="21"/>
  <c r="AL162" i="21"/>
  <c r="W20" i="21"/>
  <c r="W28" i="21"/>
  <c r="W32" i="21"/>
  <c r="W36" i="21"/>
  <c r="W40" i="21"/>
  <c r="W44" i="21"/>
  <c r="W48" i="21"/>
  <c r="W52" i="21"/>
  <c r="W56" i="21"/>
  <c r="W60" i="21"/>
  <c r="W64" i="21"/>
  <c r="W68" i="21"/>
  <c r="W72" i="21"/>
  <c r="W76" i="21"/>
  <c r="W80" i="21"/>
  <c r="W84" i="21"/>
  <c r="W88" i="21"/>
  <c r="W92" i="21"/>
  <c r="W96" i="21"/>
  <c r="W100" i="21"/>
  <c r="W104" i="21"/>
  <c r="W108" i="21"/>
  <c r="W112" i="21"/>
  <c r="W116" i="21"/>
  <c r="W120" i="21"/>
  <c r="W124" i="21"/>
  <c r="W128" i="21"/>
  <c r="W132" i="21"/>
  <c r="W136" i="21"/>
  <c r="W140" i="21"/>
  <c r="W144" i="21"/>
  <c r="W148" i="21"/>
  <c r="W152" i="21"/>
  <c r="W16" i="21"/>
  <c r="W24" i="21"/>
  <c r="X164" i="21"/>
  <c r="W15" i="21"/>
  <c r="X163" i="21"/>
  <c r="W39" i="21"/>
  <c r="Y165" i="21"/>
  <c r="Z164" i="21"/>
  <c r="Z163" i="21"/>
  <c r="AA165" i="21"/>
  <c r="AI162" i="21"/>
  <c r="AJ162" i="21"/>
  <c r="AK162" i="21"/>
  <c r="X165" i="21"/>
  <c r="W14" i="21"/>
  <c r="Y164" i="21"/>
  <c r="Y163" i="21"/>
  <c r="Z165" i="21"/>
  <c r="AA164" i="21"/>
  <c r="AA163" i="21"/>
  <c r="V154" i="21"/>
  <c r="V153" i="21"/>
  <c r="V152" i="21"/>
  <c r="V151" i="21"/>
  <c r="V150" i="21"/>
  <c r="V149" i="21"/>
  <c r="V148" i="21"/>
  <c r="V147" i="21"/>
  <c r="V146" i="21"/>
  <c r="V145" i="21"/>
  <c r="V144" i="21"/>
  <c r="V143" i="21"/>
  <c r="V142" i="21"/>
  <c r="V141" i="21"/>
  <c r="V140" i="21"/>
  <c r="V139" i="21"/>
  <c r="V138" i="21"/>
  <c r="V137" i="21"/>
  <c r="V136" i="21"/>
  <c r="V135" i="21"/>
  <c r="V134" i="21"/>
  <c r="V133" i="21"/>
  <c r="V132" i="21"/>
  <c r="V131" i="21"/>
  <c r="V130" i="21"/>
  <c r="V129" i="21"/>
  <c r="V128" i="21"/>
  <c r="V127" i="21"/>
  <c r="V126" i="21"/>
  <c r="V125" i="21"/>
  <c r="V124" i="21"/>
  <c r="V123" i="21"/>
  <c r="V122" i="21"/>
  <c r="V121" i="21"/>
  <c r="V120" i="21"/>
  <c r="V119" i="21"/>
  <c r="V118" i="21"/>
  <c r="V117" i="21"/>
  <c r="V116" i="21"/>
  <c r="V115" i="21"/>
  <c r="V114" i="21"/>
  <c r="V113" i="21"/>
  <c r="V112" i="21"/>
  <c r="V111" i="21"/>
  <c r="V110" i="21"/>
  <c r="V109" i="21"/>
  <c r="V108" i="21"/>
  <c r="V107" i="21"/>
  <c r="V106" i="21"/>
  <c r="V105" i="21"/>
  <c r="V104" i="21"/>
  <c r="V103" i="21"/>
  <c r="V102" i="21"/>
  <c r="V101" i="21"/>
  <c r="V100" i="21"/>
  <c r="V99" i="21"/>
  <c r="V98" i="21"/>
  <c r="V97" i="21"/>
  <c r="V96" i="21"/>
  <c r="V95" i="21"/>
  <c r="V94" i="21"/>
  <c r="V93" i="21"/>
  <c r="V92" i="21"/>
  <c r="V91" i="21"/>
  <c r="V90" i="21"/>
  <c r="V89" i="21"/>
  <c r="V88" i="21"/>
  <c r="V87" i="21"/>
  <c r="V86" i="21"/>
  <c r="V85" i="21"/>
  <c r="V84" i="21"/>
  <c r="V83" i="21"/>
  <c r="V82" i="21"/>
  <c r="V81" i="21"/>
  <c r="V80" i="21"/>
  <c r="V79" i="21"/>
  <c r="V78" i="21"/>
  <c r="V77" i="21"/>
  <c r="V76" i="21"/>
  <c r="V75" i="21"/>
  <c r="V74" i="21"/>
  <c r="V73" i="21"/>
  <c r="V72" i="21"/>
  <c r="V71" i="21"/>
  <c r="V70" i="21"/>
  <c r="V69" i="21"/>
  <c r="V68" i="21"/>
  <c r="V67" i="21"/>
  <c r="V66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4" i="21"/>
  <c r="V33" i="21"/>
  <c r="V32" i="21"/>
  <c r="V31" i="21"/>
  <c r="V30" i="21"/>
  <c r="V29" i="21"/>
  <c r="V28" i="21"/>
  <c r="V27" i="21"/>
  <c r="V26" i="21"/>
  <c r="V25" i="21"/>
  <c r="V24" i="21"/>
  <c r="V23" i="21"/>
  <c r="V22" i="21"/>
  <c r="V21" i="21"/>
  <c r="V20" i="21"/>
  <c r="V19" i="21"/>
  <c r="V18" i="21"/>
  <c r="V17" i="21"/>
  <c r="V16" i="21"/>
  <c r="V15" i="21"/>
  <c r="V13" i="21"/>
  <c r="V14" i="21"/>
  <c r="V156" i="21"/>
  <c r="U156" i="21" s="1"/>
  <c r="W165" i="21" l="1"/>
  <c r="W164" i="21"/>
  <c r="W163" i="21"/>
  <c r="Y162" i="21"/>
  <c r="Z162" i="21"/>
  <c r="X162" i="21"/>
  <c r="V164" i="21"/>
  <c r="V163" i="21"/>
  <c r="AA162" i="21"/>
  <c r="V165" i="21"/>
  <c r="U154" i="21"/>
  <c r="U153" i="21"/>
  <c r="U152" i="21"/>
  <c r="U151" i="21"/>
  <c r="U150" i="21"/>
  <c r="U149" i="21"/>
  <c r="U148" i="21"/>
  <c r="U147" i="21"/>
  <c r="U146" i="21"/>
  <c r="U145" i="21"/>
  <c r="U144" i="21"/>
  <c r="U143" i="21"/>
  <c r="U142" i="21"/>
  <c r="U141" i="21"/>
  <c r="U140" i="21"/>
  <c r="U139" i="21"/>
  <c r="U138" i="21"/>
  <c r="U137" i="21"/>
  <c r="U136" i="21"/>
  <c r="U135" i="21"/>
  <c r="U134" i="21"/>
  <c r="U133" i="21"/>
  <c r="U132" i="21"/>
  <c r="U131" i="21"/>
  <c r="U130" i="21"/>
  <c r="U129" i="21"/>
  <c r="U128" i="21"/>
  <c r="U127" i="21"/>
  <c r="U126" i="21"/>
  <c r="U125" i="21"/>
  <c r="U124" i="21"/>
  <c r="U123" i="21"/>
  <c r="U122" i="21"/>
  <c r="U121" i="21"/>
  <c r="U120" i="21"/>
  <c r="U119" i="21"/>
  <c r="U118" i="21"/>
  <c r="U117" i="21"/>
  <c r="U116" i="21"/>
  <c r="U115" i="21"/>
  <c r="U114" i="21"/>
  <c r="U113" i="21"/>
  <c r="U112" i="21"/>
  <c r="U111" i="21"/>
  <c r="U110" i="21"/>
  <c r="U109" i="21"/>
  <c r="U108" i="21"/>
  <c r="U107" i="21"/>
  <c r="U106" i="21"/>
  <c r="U105" i="21"/>
  <c r="U104" i="21"/>
  <c r="U103" i="21"/>
  <c r="U102" i="21"/>
  <c r="U101" i="21"/>
  <c r="U100" i="21"/>
  <c r="U99" i="21"/>
  <c r="U98" i="21"/>
  <c r="U97" i="21"/>
  <c r="U96" i="21"/>
  <c r="U95" i="21"/>
  <c r="U94" i="21"/>
  <c r="U93" i="21"/>
  <c r="U92" i="21"/>
  <c r="U91" i="21"/>
  <c r="U90" i="21"/>
  <c r="U89" i="21"/>
  <c r="U88" i="21"/>
  <c r="U87" i="21"/>
  <c r="U86" i="21"/>
  <c r="U85" i="21"/>
  <c r="U84" i="21"/>
  <c r="U83" i="21"/>
  <c r="U82" i="21"/>
  <c r="U81" i="21"/>
  <c r="U80" i="21"/>
  <c r="U79" i="21"/>
  <c r="U78" i="21"/>
  <c r="U77" i="21"/>
  <c r="U76" i="21"/>
  <c r="U75" i="21"/>
  <c r="U74" i="21"/>
  <c r="U73" i="21"/>
  <c r="U72" i="21"/>
  <c r="U71" i="21"/>
  <c r="U70" i="21"/>
  <c r="U69" i="21"/>
  <c r="U68" i="21"/>
  <c r="U67" i="21"/>
  <c r="U66" i="21"/>
  <c r="U65" i="21"/>
  <c r="U64" i="21"/>
  <c r="U63" i="21"/>
  <c r="U62" i="21"/>
  <c r="U61" i="21"/>
  <c r="U60" i="21"/>
  <c r="U59" i="21"/>
  <c r="U58" i="21"/>
  <c r="U57" i="21"/>
  <c r="U56" i="21"/>
  <c r="U55" i="21"/>
  <c r="U54" i="21"/>
  <c r="U53" i="21"/>
  <c r="U52" i="21"/>
  <c r="U51" i="21"/>
  <c r="U50" i="21"/>
  <c r="U49" i="21"/>
  <c r="U48" i="21"/>
  <c r="U47" i="21"/>
  <c r="U46" i="21"/>
  <c r="U45" i="21"/>
  <c r="U44" i="21"/>
  <c r="U43" i="21"/>
  <c r="U42" i="21"/>
  <c r="U41" i="21"/>
  <c r="U40" i="21"/>
  <c r="U39" i="21"/>
  <c r="U38" i="21"/>
  <c r="U37" i="21"/>
  <c r="U36" i="21"/>
  <c r="U35" i="21"/>
  <c r="U34" i="21"/>
  <c r="U33" i="21"/>
  <c r="U32" i="21"/>
  <c r="U31" i="21"/>
  <c r="U30" i="21"/>
  <c r="U29" i="21"/>
  <c r="U28" i="21"/>
  <c r="U27" i="21"/>
  <c r="U26" i="21"/>
  <c r="U25" i="21"/>
  <c r="U24" i="21"/>
  <c r="U23" i="21"/>
  <c r="U22" i="21"/>
  <c r="U21" i="21"/>
  <c r="U20" i="21"/>
  <c r="U19" i="21"/>
  <c r="U18" i="21"/>
  <c r="U17" i="21"/>
  <c r="U16" i="21"/>
  <c r="U15" i="21"/>
  <c r="U13" i="21"/>
  <c r="U14" i="21"/>
  <c r="W162" i="21" l="1"/>
  <c r="U164" i="21"/>
  <c r="U163" i="21"/>
  <c r="V162" i="21"/>
  <c r="U165" i="21"/>
  <c r="T154" i="21"/>
  <c r="T153" i="21"/>
  <c r="T152" i="21"/>
  <c r="T151" i="21"/>
  <c r="T150" i="21"/>
  <c r="T149" i="21"/>
  <c r="T148" i="21"/>
  <c r="T147" i="21"/>
  <c r="T146" i="21"/>
  <c r="T145" i="21"/>
  <c r="T144" i="21"/>
  <c r="T143" i="21"/>
  <c r="T142" i="21"/>
  <c r="T141" i="21"/>
  <c r="T140" i="21"/>
  <c r="T139" i="21"/>
  <c r="T138" i="21"/>
  <c r="T137" i="21"/>
  <c r="T136" i="21"/>
  <c r="T135" i="21"/>
  <c r="T134" i="21"/>
  <c r="T133" i="21"/>
  <c r="T132" i="21"/>
  <c r="T131" i="21"/>
  <c r="T130" i="21"/>
  <c r="T129" i="21"/>
  <c r="T128" i="21"/>
  <c r="T127" i="21"/>
  <c r="T126" i="21"/>
  <c r="T125" i="21"/>
  <c r="T124" i="21"/>
  <c r="T123" i="21"/>
  <c r="T122" i="21"/>
  <c r="T121" i="21"/>
  <c r="T120" i="21"/>
  <c r="T119" i="21"/>
  <c r="T118" i="21"/>
  <c r="T117" i="21"/>
  <c r="T116" i="21"/>
  <c r="T115" i="21"/>
  <c r="T114" i="21"/>
  <c r="T113" i="21"/>
  <c r="T112" i="21"/>
  <c r="T111" i="21"/>
  <c r="T110" i="21"/>
  <c r="T109" i="21"/>
  <c r="T108" i="21"/>
  <c r="T107" i="21"/>
  <c r="T106" i="21"/>
  <c r="T105" i="21"/>
  <c r="T104" i="21"/>
  <c r="T103" i="21"/>
  <c r="T102" i="21"/>
  <c r="T101" i="21"/>
  <c r="T100" i="21"/>
  <c r="T99" i="21"/>
  <c r="T98" i="21"/>
  <c r="T97" i="21"/>
  <c r="T96" i="21"/>
  <c r="T95" i="21"/>
  <c r="T94" i="21"/>
  <c r="T93" i="21"/>
  <c r="T92" i="21"/>
  <c r="T91" i="21"/>
  <c r="T90" i="21"/>
  <c r="T89" i="21"/>
  <c r="T88" i="21"/>
  <c r="T87" i="21"/>
  <c r="T86" i="21"/>
  <c r="T85" i="21"/>
  <c r="T84" i="21"/>
  <c r="T83" i="21"/>
  <c r="T82" i="21"/>
  <c r="T81" i="21"/>
  <c r="T80" i="21"/>
  <c r="T79" i="21"/>
  <c r="T78" i="21"/>
  <c r="T77" i="21"/>
  <c r="T76" i="21"/>
  <c r="T75" i="21"/>
  <c r="T74" i="21"/>
  <c r="T73" i="21"/>
  <c r="T72" i="21"/>
  <c r="T71" i="21"/>
  <c r="T70" i="21"/>
  <c r="T69" i="21"/>
  <c r="T68" i="21"/>
  <c r="T67" i="21"/>
  <c r="T66" i="21"/>
  <c r="T65" i="21"/>
  <c r="T64" i="21"/>
  <c r="T63" i="21"/>
  <c r="T62" i="21"/>
  <c r="T61" i="21"/>
  <c r="T60" i="21"/>
  <c r="T59" i="21"/>
  <c r="T58" i="21"/>
  <c r="T57" i="21"/>
  <c r="T56" i="21"/>
  <c r="T55" i="21"/>
  <c r="T54" i="21"/>
  <c r="T53" i="21"/>
  <c r="T52" i="21"/>
  <c r="T51" i="21"/>
  <c r="T50" i="21"/>
  <c r="T49" i="21"/>
  <c r="T48" i="21"/>
  <c r="T47" i="21"/>
  <c r="T46" i="21"/>
  <c r="T45" i="21"/>
  <c r="T44" i="21"/>
  <c r="T43" i="21"/>
  <c r="T42" i="21"/>
  <c r="T41" i="21"/>
  <c r="T40" i="21"/>
  <c r="T39" i="21"/>
  <c r="T38" i="21"/>
  <c r="T37" i="21"/>
  <c r="T36" i="21"/>
  <c r="T35" i="21"/>
  <c r="T34" i="21"/>
  <c r="T33" i="21"/>
  <c r="T32" i="21"/>
  <c r="T31" i="21"/>
  <c r="T30" i="21"/>
  <c r="T29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T13" i="21"/>
  <c r="T14" i="21"/>
  <c r="T165" i="21" l="1"/>
  <c r="T164" i="21"/>
  <c r="T163" i="21"/>
  <c r="U162" i="21"/>
  <c r="N154" i="21"/>
  <c r="M154" i="21"/>
  <c r="N153" i="21"/>
  <c r="M153" i="21"/>
  <c r="N152" i="21"/>
  <c r="M152" i="21"/>
  <c r="N151" i="21"/>
  <c r="M151" i="21"/>
  <c r="N150" i="21"/>
  <c r="M150" i="21"/>
  <c r="N149" i="21"/>
  <c r="M149" i="21"/>
  <c r="N148" i="21"/>
  <c r="M148" i="21"/>
  <c r="N147" i="21"/>
  <c r="M147" i="21"/>
  <c r="N146" i="21"/>
  <c r="M146" i="21"/>
  <c r="N145" i="21"/>
  <c r="M145" i="21"/>
  <c r="N144" i="21"/>
  <c r="M144" i="21"/>
  <c r="N143" i="21"/>
  <c r="M143" i="21"/>
  <c r="N142" i="21"/>
  <c r="M142" i="21"/>
  <c r="N141" i="21"/>
  <c r="M141" i="21"/>
  <c r="N140" i="21"/>
  <c r="M140" i="21"/>
  <c r="N139" i="21"/>
  <c r="M139" i="21"/>
  <c r="N138" i="21"/>
  <c r="M138" i="21"/>
  <c r="N137" i="21"/>
  <c r="M137" i="21"/>
  <c r="N136" i="21"/>
  <c r="M136" i="21"/>
  <c r="N135" i="21"/>
  <c r="M135" i="21"/>
  <c r="N134" i="21"/>
  <c r="M134" i="21"/>
  <c r="N133" i="21"/>
  <c r="M133" i="21"/>
  <c r="N132" i="21"/>
  <c r="M132" i="21"/>
  <c r="N131" i="21"/>
  <c r="M131" i="21"/>
  <c r="N130" i="21"/>
  <c r="M130" i="21"/>
  <c r="N129" i="21"/>
  <c r="M129" i="21"/>
  <c r="N128" i="21"/>
  <c r="M128" i="21"/>
  <c r="N127" i="21"/>
  <c r="M127" i="21"/>
  <c r="N126" i="21"/>
  <c r="M126" i="21"/>
  <c r="N125" i="21"/>
  <c r="M125" i="21"/>
  <c r="N124" i="21"/>
  <c r="M124" i="21"/>
  <c r="N123" i="21"/>
  <c r="M123" i="21"/>
  <c r="N122" i="21"/>
  <c r="M122" i="21"/>
  <c r="N121" i="21"/>
  <c r="M121" i="21"/>
  <c r="N120" i="21"/>
  <c r="M120" i="21"/>
  <c r="N119" i="21"/>
  <c r="M119" i="21"/>
  <c r="N118" i="21"/>
  <c r="M118" i="21"/>
  <c r="N117" i="21"/>
  <c r="M117" i="21"/>
  <c r="N116" i="21"/>
  <c r="M116" i="21"/>
  <c r="N115" i="21"/>
  <c r="M115" i="21"/>
  <c r="N114" i="21"/>
  <c r="M114" i="21"/>
  <c r="N113" i="21"/>
  <c r="M113" i="21"/>
  <c r="N112" i="21"/>
  <c r="M112" i="21"/>
  <c r="N111" i="21"/>
  <c r="M111" i="21"/>
  <c r="N110" i="21"/>
  <c r="M110" i="21"/>
  <c r="N109" i="21"/>
  <c r="M109" i="21"/>
  <c r="N108" i="21"/>
  <c r="M108" i="21"/>
  <c r="N107" i="21"/>
  <c r="M107" i="21"/>
  <c r="N106" i="21"/>
  <c r="M106" i="21"/>
  <c r="N105" i="21"/>
  <c r="M105" i="21"/>
  <c r="N104" i="21"/>
  <c r="M104" i="21"/>
  <c r="N103" i="21"/>
  <c r="M103" i="21"/>
  <c r="N102" i="21"/>
  <c r="M102" i="21"/>
  <c r="N101" i="21"/>
  <c r="M101" i="21"/>
  <c r="N100" i="21"/>
  <c r="M100" i="21"/>
  <c r="N99" i="21"/>
  <c r="M99" i="21"/>
  <c r="N98" i="21"/>
  <c r="M98" i="21"/>
  <c r="N97" i="21"/>
  <c r="M97" i="21"/>
  <c r="N96" i="21"/>
  <c r="M96" i="21"/>
  <c r="N95" i="21"/>
  <c r="M95" i="21"/>
  <c r="N94" i="21"/>
  <c r="M94" i="21"/>
  <c r="N93" i="21"/>
  <c r="M93" i="21"/>
  <c r="N92" i="21"/>
  <c r="M92" i="21"/>
  <c r="N91" i="21"/>
  <c r="M91" i="21"/>
  <c r="N90" i="21"/>
  <c r="M90" i="21"/>
  <c r="N89" i="21"/>
  <c r="M89" i="21"/>
  <c r="N88" i="21"/>
  <c r="M88" i="21"/>
  <c r="N87" i="21"/>
  <c r="M87" i="21"/>
  <c r="N86" i="21"/>
  <c r="M86" i="21"/>
  <c r="N85" i="21"/>
  <c r="M85" i="21"/>
  <c r="N84" i="21"/>
  <c r="M84" i="21"/>
  <c r="N83" i="21"/>
  <c r="M83" i="21"/>
  <c r="N82" i="21"/>
  <c r="M82" i="21"/>
  <c r="N81" i="21"/>
  <c r="M81" i="21"/>
  <c r="N80" i="21"/>
  <c r="M80" i="21"/>
  <c r="N79" i="21"/>
  <c r="M79" i="21"/>
  <c r="N78" i="21"/>
  <c r="M78" i="21"/>
  <c r="N77" i="21"/>
  <c r="M77" i="21"/>
  <c r="N76" i="21"/>
  <c r="M76" i="21"/>
  <c r="N75" i="21"/>
  <c r="M75" i="21"/>
  <c r="N74" i="21"/>
  <c r="M74" i="21"/>
  <c r="N73" i="21"/>
  <c r="M73" i="21"/>
  <c r="N72" i="21"/>
  <c r="M72" i="21"/>
  <c r="N71" i="21"/>
  <c r="M71" i="21"/>
  <c r="N70" i="21"/>
  <c r="M70" i="21"/>
  <c r="N69" i="21"/>
  <c r="M69" i="21"/>
  <c r="N68" i="21"/>
  <c r="M68" i="21"/>
  <c r="N67" i="21"/>
  <c r="M67" i="21"/>
  <c r="N66" i="21"/>
  <c r="M66" i="21"/>
  <c r="N65" i="21"/>
  <c r="M65" i="21"/>
  <c r="N64" i="21"/>
  <c r="M64" i="21"/>
  <c r="N63" i="21"/>
  <c r="M63" i="21"/>
  <c r="N62" i="21"/>
  <c r="M62" i="21"/>
  <c r="N61" i="21"/>
  <c r="M61" i="21"/>
  <c r="N60" i="21"/>
  <c r="M60" i="21"/>
  <c r="N59" i="21"/>
  <c r="M59" i="21"/>
  <c r="N58" i="21"/>
  <c r="M58" i="21"/>
  <c r="N57" i="21"/>
  <c r="M57" i="21"/>
  <c r="N56" i="21"/>
  <c r="M56" i="21"/>
  <c r="N55" i="21"/>
  <c r="M55" i="21"/>
  <c r="N54" i="21"/>
  <c r="M54" i="21"/>
  <c r="N53" i="21"/>
  <c r="M53" i="21"/>
  <c r="N52" i="21"/>
  <c r="M52" i="21"/>
  <c r="N51" i="21"/>
  <c r="M51" i="21"/>
  <c r="N50" i="21"/>
  <c r="M50" i="21"/>
  <c r="N49" i="21"/>
  <c r="M49" i="21"/>
  <c r="N48" i="21"/>
  <c r="M48" i="21"/>
  <c r="N47" i="21"/>
  <c r="M47" i="21"/>
  <c r="N46" i="21"/>
  <c r="M46" i="21"/>
  <c r="N45" i="21"/>
  <c r="M45" i="21"/>
  <c r="N44" i="21"/>
  <c r="M44" i="21"/>
  <c r="N43" i="21"/>
  <c r="M43" i="21"/>
  <c r="N42" i="21"/>
  <c r="M42" i="21"/>
  <c r="N41" i="21"/>
  <c r="M41" i="21"/>
  <c r="N40" i="21"/>
  <c r="M40" i="21"/>
  <c r="N39" i="21"/>
  <c r="M39" i="21"/>
  <c r="N38" i="21"/>
  <c r="M38" i="21"/>
  <c r="N37" i="21"/>
  <c r="M37" i="21"/>
  <c r="N36" i="21"/>
  <c r="M36" i="21"/>
  <c r="N35" i="21"/>
  <c r="M35" i="21"/>
  <c r="N34" i="21"/>
  <c r="M34" i="21"/>
  <c r="N33" i="21"/>
  <c r="M33" i="21"/>
  <c r="N32" i="21"/>
  <c r="M32" i="21"/>
  <c r="N31" i="21"/>
  <c r="M31" i="21"/>
  <c r="N30" i="21"/>
  <c r="M30" i="21"/>
  <c r="N29" i="21"/>
  <c r="M29" i="21"/>
  <c r="N28" i="21"/>
  <c r="M28" i="21"/>
  <c r="N27" i="21"/>
  <c r="M27" i="21"/>
  <c r="N26" i="21"/>
  <c r="M26" i="21"/>
  <c r="N25" i="21"/>
  <c r="M25" i="21"/>
  <c r="N24" i="21"/>
  <c r="M24" i="21"/>
  <c r="N23" i="21"/>
  <c r="M23" i="21"/>
  <c r="N22" i="21"/>
  <c r="M22" i="21"/>
  <c r="N21" i="21"/>
  <c r="M21" i="21"/>
  <c r="N20" i="21"/>
  <c r="M20" i="21"/>
  <c r="N19" i="21"/>
  <c r="M19" i="21"/>
  <c r="N18" i="21"/>
  <c r="M18" i="21"/>
  <c r="N17" i="21"/>
  <c r="M17" i="21"/>
  <c r="N16" i="21"/>
  <c r="M16" i="21"/>
  <c r="N15" i="21"/>
  <c r="M15" i="21"/>
  <c r="N13" i="21"/>
  <c r="M13" i="21"/>
  <c r="N14" i="21"/>
  <c r="M14" i="21"/>
  <c r="M165" i="21" s="1"/>
  <c r="N165" i="21" l="1"/>
  <c r="N164" i="21"/>
  <c r="N163" i="21"/>
  <c r="M164" i="21"/>
  <c r="M163" i="21"/>
  <c r="T162" i="21"/>
  <c r="S154" i="21"/>
  <c r="R154" i="21"/>
  <c r="Q154" i="21"/>
  <c r="P154" i="21"/>
  <c r="O154" i="21"/>
  <c r="S153" i="21"/>
  <c r="R153" i="21"/>
  <c r="Q153" i="21"/>
  <c r="P153" i="21"/>
  <c r="O153" i="21"/>
  <c r="S152" i="21"/>
  <c r="R152" i="21"/>
  <c r="Q152" i="21"/>
  <c r="P152" i="21"/>
  <c r="O152" i="21"/>
  <c r="S151" i="21"/>
  <c r="R151" i="21"/>
  <c r="Q151" i="21"/>
  <c r="P151" i="21"/>
  <c r="O151" i="21"/>
  <c r="S150" i="21"/>
  <c r="R150" i="21"/>
  <c r="Q150" i="21"/>
  <c r="P150" i="21"/>
  <c r="O150" i="21"/>
  <c r="S149" i="21"/>
  <c r="R149" i="21"/>
  <c r="Q149" i="21"/>
  <c r="P149" i="21"/>
  <c r="O149" i="21"/>
  <c r="S148" i="21"/>
  <c r="R148" i="21"/>
  <c r="Q148" i="21"/>
  <c r="P148" i="21"/>
  <c r="O148" i="21"/>
  <c r="S147" i="21"/>
  <c r="R147" i="21"/>
  <c r="Q147" i="21"/>
  <c r="P147" i="21"/>
  <c r="O147" i="21"/>
  <c r="S146" i="21"/>
  <c r="R146" i="21"/>
  <c r="Q146" i="21"/>
  <c r="P146" i="21"/>
  <c r="O146" i="21"/>
  <c r="S145" i="21"/>
  <c r="R145" i="21"/>
  <c r="Q145" i="21"/>
  <c r="P145" i="21"/>
  <c r="O145" i="21"/>
  <c r="S144" i="21"/>
  <c r="R144" i="21"/>
  <c r="Q144" i="21"/>
  <c r="P144" i="21"/>
  <c r="O144" i="21"/>
  <c r="S143" i="21"/>
  <c r="R143" i="21"/>
  <c r="Q143" i="21"/>
  <c r="P143" i="21"/>
  <c r="O143" i="21"/>
  <c r="S142" i="21"/>
  <c r="R142" i="21"/>
  <c r="Q142" i="21"/>
  <c r="P142" i="21"/>
  <c r="O142" i="21"/>
  <c r="S141" i="21"/>
  <c r="R141" i="21"/>
  <c r="Q141" i="21"/>
  <c r="P141" i="21"/>
  <c r="O141" i="21"/>
  <c r="S140" i="21"/>
  <c r="R140" i="21"/>
  <c r="Q140" i="21"/>
  <c r="P140" i="21"/>
  <c r="O140" i="21"/>
  <c r="S139" i="21"/>
  <c r="R139" i="21"/>
  <c r="Q139" i="21"/>
  <c r="P139" i="21"/>
  <c r="O139" i="21"/>
  <c r="S138" i="21"/>
  <c r="R138" i="21"/>
  <c r="Q138" i="21"/>
  <c r="P138" i="21"/>
  <c r="O138" i="21"/>
  <c r="S137" i="21"/>
  <c r="R137" i="21"/>
  <c r="Q137" i="21"/>
  <c r="P137" i="21"/>
  <c r="O137" i="21"/>
  <c r="S136" i="21"/>
  <c r="R136" i="21"/>
  <c r="Q136" i="21"/>
  <c r="P136" i="21"/>
  <c r="O136" i="21"/>
  <c r="S135" i="21"/>
  <c r="R135" i="21"/>
  <c r="Q135" i="21"/>
  <c r="P135" i="21"/>
  <c r="O135" i="21"/>
  <c r="S134" i="21"/>
  <c r="R134" i="21"/>
  <c r="Q134" i="21"/>
  <c r="P134" i="21"/>
  <c r="O134" i="21"/>
  <c r="S133" i="21"/>
  <c r="R133" i="21"/>
  <c r="Q133" i="21"/>
  <c r="P133" i="21"/>
  <c r="O133" i="21"/>
  <c r="S132" i="21"/>
  <c r="R132" i="21"/>
  <c r="Q132" i="21"/>
  <c r="P132" i="21"/>
  <c r="O132" i="21"/>
  <c r="S131" i="21"/>
  <c r="R131" i="21"/>
  <c r="Q131" i="21"/>
  <c r="P131" i="21"/>
  <c r="O131" i="21"/>
  <c r="S130" i="21"/>
  <c r="R130" i="21"/>
  <c r="Q130" i="21"/>
  <c r="P130" i="21"/>
  <c r="O130" i="21"/>
  <c r="S129" i="21"/>
  <c r="R129" i="21"/>
  <c r="Q129" i="21"/>
  <c r="P129" i="21"/>
  <c r="O129" i="21"/>
  <c r="S128" i="21"/>
  <c r="R128" i="21"/>
  <c r="Q128" i="21"/>
  <c r="P128" i="21"/>
  <c r="O128" i="21"/>
  <c r="S127" i="21"/>
  <c r="R127" i="21"/>
  <c r="Q127" i="21"/>
  <c r="P127" i="21"/>
  <c r="O127" i="21"/>
  <c r="S126" i="21"/>
  <c r="R126" i="21"/>
  <c r="Q126" i="21"/>
  <c r="P126" i="21"/>
  <c r="O126" i="21"/>
  <c r="S125" i="21"/>
  <c r="R125" i="21"/>
  <c r="Q125" i="21"/>
  <c r="P125" i="21"/>
  <c r="O125" i="21"/>
  <c r="S124" i="21"/>
  <c r="R124" i="21"/>
  <c r="Q124" i="21"/>
  <c r="P124" i="21"/>
  <c r="O124" i="21"/>
  <c r="S123" i="21"/>
  <c r="R123" i="21"/>
  <c r="Q123" i="21"/>
  <c r="P123" i="21"/>
  <c r="O123" i="21"/>
  <c r="S122" i="21"/>
  <c r="R122" i="21"/>
  <c r="Q122" i="21"/>
  <c r="P122" i="21"/>
  <c r="O122" i="21"/>
  <c r="S121" i="21"/>
  <c r="R121" i="21"/>
  <c r="Q121" i="21"/>
  <c r="P121" i="21"/>
  <c r="O121" i="21"/>
  <c r="S120" i="21"/>
  <c r="R120" i="21"/>
  <c r="Q120" i="21"/>
  <c r="P120" i="21"/>
  <c r="O120" i="21"/>
  <c r="S119" i="21"/>
  <c r="R119" i="21"/>
  <c r="Q119" i="21"/>
  <c r="P119" i="21"/>
  <c r="O119" i="21"/>
  <c r="S118" i="21"/>
  <c r="R118" i="21"/>
  <c r="Q118" i="21"/>
  <c r="P118" i="21"/>
  <c r="O118" i="21"/>
  <c r="S117" i="21"/>
  <c r="R117" i="21"/>
  <c r="Q117" i="21"/>
  <c r="P117" i="21"/>
  <c r="O117" i="21"/>
  <c r="S116" i="21"/>
  <c r="R116" i="21"/>
  <c r="Q116" i="21"/>
  <c r="P116" i="21"/>
  <c r="O116" i="21"/>
  <c r="S115" i="21"/>
  <c r="R115" i="21"/>
  <c r="Q115" i="21"/>
  <c r="P115" i="21"/>
  <c r="O115" i="21"/>
  <c r="S114" i="21"/>
  <c r="R114" i="21"/>
  <c r="Q114" i="21"/>
  <c r="P114" i="21"/>
  <c r="O114" i="21"/>
  <c r="S113" i="21"/>
  <c r="R113" i="21"/>
  <c r="Q113" i="21"/>
  <c r="P113" i="21"/>
  <c r="O113" i="21"/>
  <c r="S112" i="21"/>
  <c r="R112" i="21"/>
  <c r="Q112" i="21"/>
  <c r="P112" i="21"/>
  <c r="O112" i="21"/>
  <c r="S111" i="21"/>
  <c r="R111" i="21"/>
  <c r="Q111" i="21"/>
  <c r="P111" i="21"/>
  <c r="O111" i="21"/>
  <c r="S110" i="21"/>
  <c r="R110" i="21"/>
  <c r="Q110" i="21"/>
  <c r="P110" i="21"/>
  <c r="O110" i="21"/>
  <c r="S109" i="21"/>
  <c r="R109" i="21"/>
  <c r="Q109" i="21"/>
  <c r="P109" i="21"/>
  <c r="O109" i="21"/>
  <c r="S108" i="21"/>
  <c r="R108" i="21"/>
  <c r="Q108" i="21"/>
  <c r="P108" i="21"/>
  <c r="O108" i="21"/>
  <c r="S107" i="21"/>
  <c r="R107" i="21"/>
  <c r="Q107" i="21"/>
  <c r="P107" i="21"/>
  <c r="O107" i="21"/>
  <c r="S106" i="21"/>
  <c r="R106" i="21"/>
  <c r="Q106" i="21"/>
  <c r="P106" i="21"/>
  <c r="O106" i="21"/>
  <c r="S105" i="21"/>
  <c r="R105" i="21"/>
  <c r="Q105" i="21"/>
  <c r="P105" i="21"/>
  <c r="O105" i="21"/>
  <c r="S104" i="21"/>
  <c r="R104" i="21"/>
  <c r="Q104" i="21"/>
  <c r="P104" i="21"/>
  <c r="O104" i="21"/>
  <c r="S103" i="21"/>
  <c r="R103" i="21"/>
  <c r="Q103" i="21"/>
  <c r="P103" i="21"/>
  <c r="O103" i="21"/>
  <c r="S102" i="21"/>
  <c r="R102" i="21"/>
  <c r="Q102" i="21"/>
  <c r="P102" i="21"/>
  <c r="O102" i="21"/>
  <c r="S101" i="21"/>
  <c r="R101" i="21"/>
  <c r="Q101" i="21"/>
  <c r="P101" i="21"/>
  <c r="O101" i="21"/>
  <c r="S100" i="21"/>
  <c r="R100" i="21"/>
  <c r="Q100" i="21"/>
  <c r="P100" i="21"/>
  <c r="O100" i="21"/>
  <c r="S99" i="21"/>
  <c r="R99" i="21"/>
  <c r="Q99" i="21"/>
  <c r="P99" i="21"/>
  <c r="O99" i="21"/>
  <c r="S98" i="21"/>
  <c r="R98" i="21"/>
  <c r="Q98" i="21"/>
  <c r="P98" i="21"/>
  <c r="O98" i="21"/>
  <c r="S97" i="21"/>
  <c r="R97" i="21"/>
  <c r="Q97" i="21"/>
  <c r="P97" i="21"/>
  <c r="O97" i="21"/>
  <c r="S96" i="21"/>
  <c r="R96" i="21"/>
  <c r="Q96" i="21"/>
  <c r="P96" i="21"/>
  <c r="O96" i="21"/>
  <c r="S95" i="21"/>
  <c r="R95" i="21"/>
  <c r="Q95" i="21"/>
  <c r="P95" i="21"/>
  <c r="O95" i="21"/>
  <c r="S94" i="21"/>
  <c r="R94" i="21"/>
  <c r="Q94" i="21"/>
  <c r="P94" i="21"/>
  <c r="O94" i="21"/>
  <c r="S93" i="21"/>
  <c r="R93" i="21"/>
  <c r="Q93" i="21"/>
  <c r="P93" i="21"/>
  <c r="O93" i="21"/>
  <c r="S92" i="21"/>
  <c r="R92" i="21"/>
  <c r="Q92" i="21"/>
  <c r="P92" i="21"/>
  <c r="O92" i="21"/>
  <c r="S91" i="21"/>
  <c r="R91" i="21"/>
  <c r="Q91" i="21"/>
  <c r="P91" i="21"/>
  <c r="O91" i="21"/>
  <c r="S90" i="21"/>
  <c r="R90" i="21"/>
  <c r="Q90" i="21"/>
  <c r="P90" i="21"/>
  <c r="O90" i="21"/>
  <c r="S89" i="21"/>
  <c r="R89" i="21"/>
  <c r="Q89" i="21"/>
  <c r="P89" i="21"/>
  <c r="O89" i="21"/>
  <c r="S88" i="21"/>
  <c r="R88" i="21"/>
  <c r="Q88" i="21"/>
  <c r="P88" i="21"/>
  <c r="O88" i="21"/>
  <c r="S87" i="21"/>
  <c r="R87" i="21"/>
  <c r="Q87" i="21"/>
  <c r="P87" i="21"/>
  <c r="O87" i="21"/>
  <c r="S86" i="21"/>
  <c r="R86" i="21"/>
  <c r="Q86" i="21"/>
  <c r="P86" i="21"/>
  <c r="O86" i="21"/>
  <c r="S85" i="21"/>
  <c r="R85" i="21"/>
  <c r="Q85" i="21"/>
  <c r="P85" i="21"/>
  <c r="O85" i="21"/>
  <c r="S84" i="21"/>
  <c r="R84" i="21"/>
  <c r="Q84" i="21"/>
  <c r="P84" i="21"/>
  <c r="O84" i="21"/>
  <c r="S83" i="21"/>
  <c r="R83" i="21"/>
  <c r="Q83" i="21"/>
  <c r="P83" i="21"/>
  <c r="O83" i="21"/>
  <c r="S82" i="21"/>
  <c r="R82" i="21"/>
  <c r="Q82" i="21"/>
  <c r="P82" i="21"/>
  <c r="O82" i="21"/>
  <c r="S81" i="21"/>
  <c r="R81" i="21"/>
  <c r="Q81" i="21"/>
  <c r="P81" i="21"/>
  <c r="O81" i="21"/>
  <c r="S80" i="21"/>
  <c r="R80" i="21"/>
  <c r="Q80" i="21"/>
  <c r="P80" i="21"/>
  <c r="O80" i="21"/>
  <c r="S79" i="21"/>
  <c r="R79" i="21"/>
  <c r="Q79" i="21"/>
  <c r="P79" i="21"/>
  <c r="O79" i="21"/>
  <c r="S78" i="21"/>
  <c r="R78" i="21"/>
  <c r="Q78" i="21"/>
  <c r="P78" i="21"/>
  <c r="O78" i="21"/>
  <c r="S77" i="21"/>
  <c r="R77" i="21"/>
  <c r="Q77" i="21"/>
  <c r="P77" i="21"/>
  <c r="O77" i="21"/>
  <c r="S76" i="21"/>
  <c r="R76" i="21"/>
  <c r="Q76" i="21"/>
  <c r="P76" i="21"/>
  <c r="O76" i="21"/>
  <c r="S75" i="21"/>
  <c r="R75" i="21"/>
  <c r="Q75" i="21"/>
  <c r="P75" i="21"/>
  <c r="O75" i="21"/>
  <c r="S74" i="21"/>
  <c r="R74" i="21"/>
  <c r="Q74" i="21"/>
  <c r="P74" i="21"/>
  <c r="O74" i="21"/>
  <c r="S73" i="21"/>
  <c r="R73" i="21"/>
  <c r="Q73" i="21"/>
  <c r="P73" i="21"/>
  <c r="O73" i="21"/>
  <c r="S72" i="21"/>
  <c r="R72" i="21"/>
  <c r="Q72" i="21"/>
  <c r="P72" i="21"/>
  <c r="O72" i="21"/>
  <c r="S71" i="21"/>
  <c r="R71" i="21"/>
  <c r="Q71" i="21"/>
  <c r="P71" i="21"/>
  <c r="O71" i="21"/>
  <c r="S70" i="21"/>
  <c r="R70" i="21"/>
  <c r="Q70" i="21"/>
  <c r="P70" i="21"/>
  <c r="O70" i="21"/>
  <c r="S69" i="21"/>
  <c r="R69" i="21"/>
  <c r="Q69" i="21"/>
  <c r="P69" i="21"/>
  <c r="O69" i="21"/>
  <c r="S68" i="21"/>
  <c r="R68" i="21"/>
  <c r="Q68" i="21"/>
  <c r="P68" i="21"/>
  <c r="O68" i="21"/>
  <c r="S67" i="21"/>
  <c r="R67" i="21"/>
  <c r="Q67" i="21"/>
  <c r="P67" i="21"/>
  <c r="O67" i="21"/>
  <c r="S66" i="21"/>
  <c r="R66" i="21"/>
  <c r="Q66" i="21"/>
  <c r="P66" i="21"/>
  <c r="O66" i="21"/>
  <c r="S65" i="21"/>
  <c r="R65" i="21"/>
  <c r="Q65" i="21"/>
  <c r="P65" i="21"/>
  <c r="O65" i="21"/>
  <c r="S64" i="21"/>
  <c r="R64" i="21"/>
  <c r="Q64" i="21"/>
  <c r="P64" i="21"/>
  <c r="O64" i="21"/>
  <c r="S63" i="21"/>
  <c r="R63" i="21"/>
  <c r="Q63" i="21"/>
  <c r="P63" i="21"/>
  <c r="O63" i="21"/>
  <c r="S62" i="21"/>
  <c r="R62" i="21"/>
  <c r="Q62" i="21"/>
  <c r="P62" i="21"/>
  <c r="O62" i="21"/>
  <c r="S61" i="21"/>
  <c r="R61" i="21"/>
  <c r="Q61" i="21"/>
  <c r="P61" i="21"/>
  <c r="O61" i="21"/>
  <c r="S60" i="21"/>
  <c r="R60" i="21"/>
  <c r="Q60" i="21"/>
  <c r="P60" i="21"/>
  <c r="O60" i="21"/>
  <c r="S59" i="21"/>
  <c r="R59" i="21"/>
  <c r="Q59" i="21"/>
  <c r="P59" i="21"/>
  <c r="O59" i="21"/>
  <c r="S58" i="21"/>
  <c r="R58" i="21"/>
  <c r="Q58" i="21"/>
  <c r="P58" i="21"/>
  <c r="O58" i="21"/>
  <c r="S57" i="21"/>
  <c r="R57" i="21"/>
  <c r="Q57" i="21"/>
  <c r="P57" i="21"/>
  <c r="O57" i="21"/>
  <c r="S56" i="21"/>
  <c r="R56" i="21"/>
  <c r="Q56" i="21"/>
  <c r="P56" i="21"/>
  <c r="O56" i="21"/>
  <c r="S55" i="21"/>
  <c r="R55" i="21"/>
  <c r="Q55" i="21"/>
  <c r="P55" i="21"/>
  <c r="O55" i="21"/>
  <c r="S54" i="21"/>
  <c r="R54" i="21"/>
  <c r="Q54" i="21"/>
  <c r="P54" i="21"/>
  <c r="O54" i="21"/>
  <c r="S53" i="21"/>
  <c r="R53" i="21"/>
  <c r="Q53" i="21"/>
  <c r="P53" i="21"/>
  <c r="O53" i="21"/>
  <c r="S52" i="21"/>
  <c r="R52" i="21"/>
  <c r="Q52" i="21"/>
  <c r="P52" i="21"/>
  <c r="O52" i="21"/>
  <c r="S51" i="21"/>
  <c r="R51" i="21"/>
  <c r="Q51" i="21"/>
  <c r="P51" i="21"/>
  <c r="O51" i="21"/>
  <c r="S50" i="21"/>
  <c r="R50" i="21"/>
  <c r="Q50" i="21"/>
  <c r="P50" i="21"/>
  <c r="O50" i="21"/>
  <c r="S49" i="21"/>
  <c r="R49" i="21"/>
  <c r="Q49" i="21"/>
  <c r="P49" i="21"/>
  <c r="O49" i="21"/>
  <c r="S48" i="21"/>
  <c r="R48" i="21"/>
  <c r="Q48" i="21"/>
  <c r="P48" i="21"/>
  <c r="O48" i="21"/>
  <c r="S47" i="21"/>
  <c r="R47" i="21"/>
  <c r="Q47" i="21"/>
  <c r="P47" i="21"/>
  <c r="O47" i="21"/>
  <c r="S46" i="21"/>
  <c r="R46" i="21"/>
  <c r="Q46" i="21"/>
  <c r="P46" i="21"/>
  <c r="O46" i="21"/>
  <c r="S45" i="21"/>
  <c r="R45" i="21"/>
  <c r="Q45" i="21"/>
  <c r="P45" i="21"/>
  <c r="O45" i="21"/>
  <c r="S44" i="21"/>
  <c r="R44" i="21"/>
  <c r="Q44" i="21"/>
  <c r="P44" i="21"/>
  <c r="O44" i="21"/>
  <c r="S43" i="21"/>
  <c r="R43" i="21"/>
  <c r="Q43" i="21"/>
  <c r="P43" i="21"/>
  <c r="O43" i="21"/>
  <c r="S42" i="21"/>
  <c r="R42" i="21"/>
  <c r="Q42" i="21"/>
  <c r="P42" i="21"/>
  <c r="O42" i="21"/>
  <c r="S41" i="21"/>
  <c r="R41" i="21"/>
  <c r="Q41" i="21"/>
  <c r="P41" i="21"/>
  <c r="O41" i="21"/>
  <c r="S40" i="21"/>
  <c r="R40" i="21"/>
  <c r="Q40" i="21"/>
  <c r="P40" i="21"/>
  <c r="O40" i="21"/>
  <c r="S39" i="21"/>
  <c r="R39" i="21"/>
  <c r="Q39" i="21"/>
  <c r="P39" i="21"/>
  <c r="O39" i="21"/>
  <c r="S38" i="21"/>
  <c r="R38" i="21"/>
  <c r="Q38" i="21"/>
  <c r="P38" i="21"/>
  <c r="O38" i="21"/>
  <c r="S37" i="21"/>
  <c r="R37" i="21"/>
  <c r="Q37" i="21"/>
  <c r="P37" i="21"/>
  <c r="O37" i="21"/>
  <c r="S36" i="21"/>
  <c r="R36" i="21"/>
  <c r="Q36" i="21"/>
  <c r="P36" i="21"/>
  <c r="O36" i="21"/>
  <c r="S35" i="21"/>
  <c r="R35" i="21"/>
  <c r="Q35" i="21"/>
  <c r="P35" i="21"/>
  <c r="O35" i="21"/>
  <c r="S34" i="21"/>
  <c r="R34" i="21"/>
  <c r="Q34" i="21"/>
  <c r="P34" i="21"/>
  <c r="O34" i="21"/>
  <c r="S33" i="21"/>
  <c r="R33" i="21"/>
  <c r="Q33" i="21"/>
  <c r="P33" i="21"/>
  <c r="O33" i="21"/>
  <c r="S32" i="21"/>
  <c r="R32" i="21"/>
  <c r="Q32" i="21"/>
  <c r="P32" i="21"/>
  <c r="O32" i="21"/>
  <c r="S31" i="21"/>
  <c r="R31" i="21"/>
  <c r="Q31" i="21"/>
  <c r="P31" i="21"/>
  <c r="O31" i="21"/>
  <c r="S30" i="21"/>
  <c r="R30" i="21"/>
  <c r="Q30" i="21"/>
  <c r="P30" i="21"/>
  <c r="O30" i="21"/>
  <c r="S29" i="21"/>
  <c r="R29" i="21"/>
  <c r="Q29" i="21"/>
  <c r="P29" i="21"/>
  <c r="O29" i="21"/>
  <c r="S28" i="21"/>
  <c r="R28" i="21"/>
  <c r="Q28" i="21"/>
  <c r="P28" i="21"/>
  <c r="O28" i="21"/>
  <c r="S27" i="21"/>
  <c r="R27" i="21"/>
  <c r="Q27" i="21"/>
  <c r="P27" i="21"/>
  <c r="O27" i="21"/>
  <c r="S26" i="21"/>
  <c r="R26" i="21"/>
  <c r="Q26" i="21"/>
  <c r="P26" i="21"/>
  <c r="O26" i="21"/>
  <c r="S25" i="21"/>
  <c r="R25" i="21"/>
  <c r="Q25" i="21"/>
  <c r="P25" i="21"/>
  <c r="O25" i="21"/>
  <c r="S24" i="21"/>
  <c r="R24" i="21"/>
  <c r="Q24" i="21"/>
  <c r="P24" i="21"/>
  <c r="O24" i="21"/>
  <c r="S23" i="21"/>
  <c r="R23" i="21"/>
  <c r="Q23" i="21"/>
  <c r="P23" i="21"/>
  <c r="O23" i="21"/>
  <c r="S22" i="21"/>
  <c r="R22" i="21"/>
  <c r="Q22" i="21"/>
  <c r="P22" i="21"/>
  <c r="O22" i="21"/>
  <c r="S21" i="21"/>
  <c r="R21" i="21"/>
  <c r="Q21" i="21"/>
  <c r="P21" i="21"/>
  <c r="O21" i="21"/>
  <c r="S20" i="21"/>
  <c r="R20" i="21"/>
  <c r="Q20" i="21"/>
  <c r="P20" i="21"/>
  <c r="O20" i="21"/>
  <c r="S19" i="21"/>
  <c r="R19" i="21"/>
  <c r="Q19" i="21"/>
  <c r="P19" i="21"/>
  <c r="O19" i="21"/>
  <c r="S18" i="21"/>
  <c r="R18" i="21"/>
  <c r="Q18" i="21"/>
  <c r="P18" i="21"/>
  <c r="O18" i="21"/>
  <c r="S17" i="21"/>
  <c r="R17" i="21"/>
  <c r="Q17" i="21"/>
  <c r="P17" i="21"/>
  <c r="O17" i="21"/>
  <c r="S16" i="21"/>
  <c r="R16" i="21"/>
  <c r="Q16" i="21"/>
  <c r="P16" i="21"/>
  <c r="O16" i="21"/>
  <c r="S15" i="21"/>
  <c r="R15" i="21"/>
  <c r="Q15" i="21"/>
  <c r="P15" i="21"/>
  <c r="O15" i="21"/>
  <c r="S13" i="21"/>
  <c r="R13" i="21"/>
  <c r="Q13" i="21"/>
  <c r="P13" i="21"/>
  <c r="O13" i="21"/>
  <c r="S14" i="21"/>
  <c r="R14" i="21"/>
  <c r="Q14" i="21"/>
  <c r="P14" i="21"/>
  <c r="O14" i="21"/>
  <c r="L154" i="21"/>
  <c r="K154" i="21"/>
  <c r="J154" i="21"/>
  <c r="I154" i="21"/>
  <c r="H154" i="21"/>
  <c r="L153" i="21"/>
  <c r="K153" i="21"/>
  <c r="J153" i="21"/>
  <c r="I153" i="21"/>
  <c r="H153" i="21"/>
  <c r="L152" i="21"/>
  <c r="K152" i="21"/>
  <c r="J152" i="21"/>
  <c r="I152" i="21"/>
  <c r="H152" i="21"/>
  <c r="L151" i="21"/>
  <c r="K151" i="21"/>
  <c r="J151" i="21"/>
  <c r="I151" i="21"/>
  <c r="H151" i="21"/>
  <c r="L150" i="21"/>
  <c r="K150" i="21"/>
  <c r="J150" i="21"/>
  <c r="I150" i="21"/>
  <c r="H150" i="21"/>
  <c r="L149" i="21"/>
  <c r="K149" i="21"/>
  <c r="J149" i="21"/>
  <c r="I149" i="21"/>
  <c r="H149" i="21"/>
  <c r="L148" i="21"/>
  <c r="K148" i="21"/>
  <c r="J148" i="21"/>
  <c r="I148" i="21"/>
  <c r="H148" i="21"/>
  <c r="L147" i="21"/>
  <c r="K147" i="21"/>
  <c r="J147" i="21"/>
  <c r="I147" i="21"/>
  <c r="H147" i="21"/>
  <c r="L146" i="21"/>
  <c r="K146" i="21"/>
  <c r="J146" i="21"/>
  <c r="I146" i="21"/>
  <c r="H146" i="21"/>
  <c r="L145" i="21"/>
  <c r="K145" i="21"/>
  <c r="J145" i="21"/>
  <c r="I145" i="21"/>
  <c r="H145" i="21"/>
  <c r="L144" i="21"/>
  <c r="K144" i="21"/>
  <c r="J144" i="21"/>
  <c r="I144" i="21"/>
  <c r="H144" i="21"/>
  <c r="L143" i="21"/>
  <c r="K143" i="21"/>
  <c r="J143" i="21"/>
  <c r="I143" i="21"/>
  <c r="H143" i="21"/>
  <c r="L142" i="21"/>
  <c r="K142" i="21"/>
  <c r="J142" i="21"/>
  <c r="I142" i="21"/>
  <c r="H142" i="21"/>
  <c r="L141" i="21"/>
  <c r="K141" i="21"/>
  <c r="J141" i="21"/>
  <c r="I141" i="21"/>
  <c r="H141" i="21"/>
  <c r="L140" i="21"/>
  <c r="K140" i="21"/>
  <c r="J140" i="21"/>
  <c r="I140" i="21"/>
  <c r="H140" i="21"/>
  <c r="L139" i="21"/>
  <c r="K139" i="21"/>
  <c r="J139" i="21"/>
  <c r="I139" i="21"/>
  <c r="H139" i="21"/>
  <c r="L138" i="21"/>
  <c r="K138" i="21"/>
  <c r="J138" i="21"/>
  <c r="I138" i="21"/>
  <c r="H138" i="21"/>
  <c r="L137" i="21"/>
  <c r="K137" i="21"/>
  <c r="J137" i="21"/>
  <c r="I137" i="21"/>
  <c r="H137" i="21"/>
  <c r="L136" i="21"/>
  <c r="K136" i="21"/>
  <c r="J136" i="21"/>
  <c r="I136" i="21"/>
  <c r="H136" i="21"/>
  <c r="L135" i="21"/>
  <c r="K135" i="21"/>
  <c r="J135" i="21"/>
  <c r="I135" i="21"/>
  <c r="H135" i="21"/>
  <c r="L134" i="21"/>
  <c r="K134" i="21"/>
  <c r="J134" i="21"/>
  <c r="I134" i="21"/>
  <c r="H134" i="21"/>
  <c r="L133" i="21"/>
  <c r="K133" i="21"/>
  <c r="J133" i="21"/>
  <c r="I133" i="21"/>
  <c r="H133" i="21"/>
  <c r="L132" i="21"/>
  <c r="K132" i="21"/>
  <c r="J132" i="21"/>
  <c r="I132" i="21"/>
  <c r="H132" i="21"/>
  <c r="L131" i="21"/>
  <c r="K131" i="21"/>
  <c r="J131" i="21"/>
  <c r="I131" i="21"/>
  <c r="H131" i="21"/>
  <c r="L130" i="21"/>
  <c r="K130" i="21"/>
  <c r="J130" i="21"/>
  <c r="I130" i="21"/>
  <c r="H130" i="21"/>
  <c r="L129" i="21"/>
  <c r="K129" i="21"/>
  <c r="J129" i="21"/>
  <c r="I129" i="21"/>
  <c r="H129" i="21"/>
  <c r="L128" i="21"/>
  <c r="K128" i="21"/>
  <c r="J128" i="21"/>
  <c r="I128" i="21"/>
  <c r="H128" i="21"/>
  <c r="L127" i="21"/>
  <c r="K127" i="21"/>
  <c r="J127" i="21"/>
  <c r="I127" i="21"/>
  <c r="H127" i="21"/>
  <c r="L126" i="21"/>
  <c r="K126" i="21"/>
  <c r="J126" i="21"/>
  <c r="I126" i="21"/>
  <c r="H126" i="21"/>
  <c r="L125" i="21"/>
  <c r="K125" i="21"/>
  <c r="J125" i="21"/>
  <c r="I125" i="21"/>
  <c r="H125" i="21"/>
  <c r="L124" i="21"/>
  <c r="K124" i="21"/>
  <c r="J124" i="21"/>
  <c r="I124" i="21"/>
  <c r="H124" i="21"/>
  <c r="L123" i="21"/>
  <c r="K123" i="21"/>
  <c r="J123" i="21"/>
  <c r="I123" i="21"/>
  <c r="H123" i="21"/>
  <c r="L122" i="21"/>
  <c r="K122" i="21"/>
  <c r="J122" i="21"/>
  <c r="I122" i="21"/>
  <c r="H122" i="21"/>
  <c r="L121" i="21"/>
  <c r="K121" i="21"/>
  <c r="J121" i="21"/>
  <c r="I121" i="21"/>
  <c r="H121" i="21"/>
  <c r="L120" i="21"/>
  <c r="K120" i="21"/>
  <c r="J120" i="21"/>
  <c r="I120" i="21"/>
  <c r="H120" i="21"/>
  <c r="L119" i="21"/>
  <c r="K119" i="21"/>
  <c r="J119" i="21"/>
  <c r="I119" i="21"/>
  <c r="H119" i="21"/>
  <c r="L118" i="21"/>
  <c r="K118" i="21"/>
  <c r="J118" i="21"/>
  <c r="I118" i="21"/>
  <c r="H118" i="21"/>
  <c r="L117" i="21"/>
  <c r="K117" i="21"/>
  <c r="J117" i="21"/>
  <c r="I117" i="21"/>
  <c r="H117" i="21"/>
  <c r="L116" i="21"/>
  <c r="K116" i="21"/>
  <c r="J116" i="21"/>
  <c r="I116" i="21"/>
  <c r="H116" i="21"/>
  <c r="L115" i="21"/>
  <c r="K115" i="21"/>
  <c r="J115" i="21"/>
  <c r="I115" i="21"/>
  <c r="H115" i="21"/>
  <c r="L114" i="21"/>
  <c r="K114" i="21"/>
  <c r="J114" i="21"/>
  <c r="I114" i="21"/>
  <c r="H114" i="21"/>
  <c r="L113" i="21"/>
  <c r="K113" i="21"/>
  <c r="J113" i="21"/>
  <c r="I113" i="21"/>
  <c r="H113" i="21"/>
  <c r="L112" i="21"/>
  <c r="K112" i="21"/>
  <c r="J112" i="21"/>
  <c r="I112" i="21"/>
  <c r="H112" i="21"/>
  <c r="L111" i="21"/>
  <c r="K111" i="21"/>
  <c r="J111" i="21"/>
  <c r="I111" i="21"/>
  <c r="H111" i="21"/>
  <c r="L110" i="21"/>
  <c r="K110" i="21"/>
  <c r="J110" i="21"/>
  <c r="I110" i="21"/>
  <c r="H110" i="21"/>
  <c r="L109" i="21"/>
  <c r="K109" i="21"/>
  <c r="J109" i="21"/>
  <c r="I109" i="21"/>
  <c r="H109" i="21"/>
  <c r="L108" i="21"/>
  <c r="K108" i="21"/>
  <c r="J108" i="21"/>
  <c r="I108" i="21"/>
  <c r="H108" i="21"/>
  <c r="L107" i="21"/>
  <c r="K107" i="21"/>
  <c r="J107" i="21"/>
  <c r="I107" i="21"/>
  <c r="H107" i="21"/>
  <c r="L106" i="21"/>
  <c r="K106" i="21"/>
  <c r="J106" i="21"/>
  <c r="I106" i="21"/>
  <c r="H106" i="21"/>
  <c r="L105" i="21"/>
  <c r="K105" i="21"/>
  <c r="J105" i="21"/>
  <c r="I105" i="21"/>
  <c r="H105" i="21"/>
  <c r="L104" i="21"/>
  <c r="K104" i="21"/>
  <c r="J104" i="21"/>
  <c r="I104" i="21"/>
  <c r="H104" i="21"/>
  <c r="L103" i="21"/>
  <c r="K103" i="21"/>
  <c r="J103" i="21"/>
  <c r="I103" i="21"/>
  <c r="H103" i="21"/>
  <c r="L102" i="21"/>
  <c r="K102" i="21"/>
  <c r="J102" i="21"/>
  <c r="I102" i="21"/>
  <c r="H102" i="21"/>
  <c r="L101" i="21"/>
  <c r="K101" i="21"/>
  <c r="J101" i="21"/>
  <c r="I101" i="21"/>
  <c r="H101" i="21"/>
  <c r="L100" i="21"/>
  <c r="K100" i="21"/>
  <c r="J100" i="21"/>
  <c r="I100" i="21"/>
  <c r="H100" i="21"/>
  <c r="L99" i="21"/>
  <c r="K99" i="21"/>
  <c r="J99" i="21"/>
  <c r="I99" i="21"/>
  <c r="H99" i="21"/>
  <c r="L98" i="21"/>
  <c r="K98" i="21"/>
  <c r="J98" i="21"/>
  <c r="I98" i="21"/>
  <c r="H98" i="21"/>
  <c r="L97" i="21"/>
  <c r="K97" i="21"/>
  <c r="J97" i="21"/>
  <c r="I97" i="21"/>
  <c r="H97" i="21"/>
  <c r="L96" i="21"/>
  <c r="K96" i="21"/>
  <c r="J96" i="21"/>
  <c r="I96" i="21"/>
  <c r="H96" i="21"/>
  <c r="L95" i="21"/>
  <c r="K95" i="21"/>
  <c r="J95" i="21"/>
  <c r="I95" i="21"/>
  <c r="H95" i="21"/>
  <c r="L94" i="21"/>
  <c r="K94" i="21"/>
  <c r="J94" i="21"/>
  <c r="I94" i="21"/>
  <c r="H94" i="21"/>
  <c r="L93" i="21"/>
  <c r="K93" i="21"/>
  <c r="J93" i="21"/>
  <c r="I93" i="21"/>
  <c r="H93" i="21"/>
  <c r="L92" i="21"/>
  <c r="K92" i="21"/>
  <c r="J92" i="21"/>
  <c r="I92" i="21"/>
  <c r="H92" i="21"/>
  <c r="L91" i="21"/>
  <c r="K91" i="21"/>
  <c r="J91" i="21"/>
  <c r="I91" i="21"/>
  <c r="H91" i="21"/>
  <c r="L90" i="21"/>
  <c r="K90" i="21"/>
  <c r="J90" i="21"/>
  <c r="I90" i="21"/>
  <c r="H90" i="21"/>
  <c r="L89" i="21"/>
  <c r="K89" i="21"/>
  <c r="J89" i="21"/>
  <c r="I89" i="21"/>
  <c r="H89" i="21"/>
  <c r="L88" i="21"/>
  <c r="K88" i="21"/>
  <c r="J88" i="21"/>
  <c r="I88" i="21"/>
  <c r="H88" i="21"/>
  <c r="L87" i="21"/>
  <c r="K87" i="21"/>
  <c r="J87" i="21"/>
  <c r="I87" i="21"/>
  <c r="H87" i="21"/>
  <c r="L86" i="21"/>
  <c r="K86" i="21"/>
  <c r="J86" i="21"/>
  <c r="I86" i="21"/>
  <c r="H86" i="21"/>
  <c r="L85" i="21"/>
  <c r="K85" i="21"/>
  <c r="J85" i="21"/>
  <c r="I85" i="21"/>
  <c r="H85" i="21"/>
  <c r="L84" i="21"/>
  <c r="K84" i="21"/>
  <c r="J84" i="21"/>
  <c r="I84" i="21"/>
  <c r="H84" i="21"/>
  <c r="L83" i="21"/>
  <c r="K83" i="21"/>
  <c r="J83" i="21"/>
  <c r="I83" i="21"/>
  <c r="H83" i="21"/>
  <c r="L82" i="21"/>
  <c r="K82" i="21"/>
  <c r="J82" i="21"/>
  <c r="I82" i="21"/>
  <c r="H82" i="21"/>
  <c r="L81" i="21"/>
  <c r="K81" i="21"/>
  <c r="J81" i="21"/>
  <c r="I81" i="21"/>
  <c r="H81" i="21"/>
  <c r="L80" i="21"/>
  <c r="K80" i="21"/>
  <c r="J80" i="21"/>
  <c r="I80" i="21"/>
  <c r="H80" i="21"/>
  <c r="L79" i="21"/>
  <c r="K79" i="21"/>
  <c r="J79" i="21"/>
  <c r="I79" i="21"/>
  <c r="H79" i="21"/>
  <c r="L78" i="21"/>
  <c r="K78" i="21"/>
  <c r="J78" i="21"/>
  <c r="I78" i="21"/>
  <c r="H78" i="21"/>
  <c r="L77" i="21"/>
  <c r="K77" i="21"/>
  <c r="J77" i="21"/>
  <c r="I77" i="21"/>
  <c r="H77" i="21"/>
  <c r="L76" i="21"/>
  <c r="K76" i="21"/>
  <c r="J76" i="21"/>
  <c r="I76" i="21"/>
  <c r="H76" i="21"/>
  <c r="L75" i="21"/>
  <c r="K75" i="21"/>
  <c r="J75" i="21"/>
  <c r="I75" i="21"/>
  <c r="H75" i="21"/>
  <c r="L74" i="21"/>
  <c r="K74" i="21"/>
  <c r="J74" i="21"/>
  <c r="I74" i="21"/>
  <c r="H74" i="21"/>
  <c r="L73" i="21"/>
  <c r="K73" i="21"/>
  <c r="J73" i="21"/>
  <c r="I73" i="21"/>
  <c r="H73" i="21"/>
  <c r="L72" i="21"/>
  <c r="K72" i="21"/>
  <c r="J72" i="21"/>
  <c r="I72" i="21"/>
  <c r="H72" i="21"/>
  <c r="L71" i="21"/>
  <c r="K71" i="21"/>
  <c r="J71" i="21"/>
  <c r="I71" i="21"/>
  <c r="H71" i="21"/>
  <c r="L70" i="21"/>
  <c r="K70" i="21"/>
  <c r="J70" i="21"/>
  <c r="I70" i="21"/>
  <c r="H70" i="21"/>
  <c r="L69" i="21"/>
  <c r="K69" i="21"/>
  <c r="J69" i="21"/>
  <c r="I69" i="21"/>
  <c r="H69" i="21"/>
  <c r="L68" i="21"/>
  <c r="K68" i="21"/>
  <c r="J68" i="21"/>
  <c r="I68" i="21"/>
  <c r="H68" i="21"/>
  <c r="L67" i="21"/>
  <c r="K67" i="21"/>
  <c r="J67" i="21"/>
  <c r="I67" i="21"/>
  <c r="H67" i="21"/>
  <c r="L66" i="21"/>
  <c r="K66" i="21"/>
  <c r="J66" i="21"/>
  <c r="I66" i="21"/>
  <c r="H66" i="21"/>
  <c r="L65" i="21"/>
  <c r="K65" i="21"/>
  <c r="J65" i="21"/>
  <c r="I65" i="21"/>
  <c r="H65" i="21"/>
  <c r="L64" i="21"/>
  <c r="K64" i="21"/>
  <c r="J64" i="21"/>
  <c r="I64" i="21"/>
  <c r="H64" i="21"/>
  <c r="L63" i="21"/>
  <c r="K63" i="21"/>
  <c r="J63" i="21"/>
  <c r="I63" i="21"/>
  <c r="H63" i="21"/>
  <c r="L62" i="21"/>
  <c r="K62" i="21"/>
  <c r="J62" i="21"/>
  <c r="I62" i="21"/>
  <c r="H62" i="21"/>
  <c r="L61" i="21"/>
  <c r="K61" i="21"/>
  <c r="J61" i="21"/>
  <c r="I61" i="21"/>
  <c r="H61" i="21"/>
  <c r="L60" i="21"/>
  <c r="K60" i="21"/>
  <c r="J60" i="21"/>
  <c r="I60" i="21"/>
  <c r="H60" i="21"/>
  <c r="L59" i="21"/>
  <c r="K59" i="21"/>
  <c r="J59" i="21"/>
  <c r="I59" i="21"/>
  <c r="H59" i="21"/>
  <c r="L58" i="21"/>
  <c r="K58" i="21"/>
  <c r="J58" i="21"/>
  <c r="I58" i="21"/>
  <c r="H58" i="21"/>
  <c r="L57" i="21"/>
  <c r="K57" i="21"/>
  <c r="J57" i="21"/>
  <c r="I57" i="21"/>
  <c r="H57" i="21"/>
  <c r="L56" i="21"/>
  <c r="K56" i="21"/>
  <c r="J56" i="21"/>
  <c r="I56" i="21"/>
  <c r="H56" i="21"/>
  <c r="L55" i="21"/>
  <c r="K55" i="21"/>
  <c r="J55" i="21"/>
  <c r="I55" i="21"/>
  <c r="H55" i="21"/>
  <c r="L54" i="21"/>
  <c r="K54" i="21"/>
  <c r="J54" i="21"/>
  <c r="I54" i="21"/>
  <c r="H54" i="21"/>
  <c r="L53" i="21"/>
  <c r="K53" i="21"/>
  <c r="J53" i="21"/>
  <c r="I53" i="21"/>
  <c r="H53" i="21"/>
  <c r="L52" i="21"/>
  <c r="K52" i="21"/>
  <c r="J52" i="21"/>
  <c r="I52" i="21"/>
  <c r="H52" i="21"/>
  <c r="L51" i="21"/>
  <c r="K51" i="21"/>
  <c r="J51" i="21"/>
  <c r="I51" i="21"/>
  <c r="H51" i="21"/>
  <c r="L50" i="21"/>
  <c r="K50" i="21"/>
  <c r="J50" i="21"/>
  <c r="I50" i="21"/>
  <c r="H50" i="21"/>
  <c r="L49" i="21"/>
  <c r="K49" i="21"/>
  <c r="J49" i="21"/>
  <c r="I49" i="21"/>
  <c r="H49" i="21"/>
  <c r="L48" i="21"/>
  <c r="K48" i="21"/>
  <c r="J48" i="21"/>
  <c r="I48" i="21"/>
  <c r="H48" i="21"/>
  <c r="L47" i="21"/>
  <c r="K47" i="21"/>
  <c r="J47" i="21"/>
  <c r="I47" i="21"/>
  <c r="H47" i="21"/>
  <c r="L46" i="21"/>
  <c r="K46" i="21"/>
  <c r="J46" i="21"/>
  <c r="I46" i="21"/>
  <c r="H46" i="21"/>
  <c r="L45" i="21"/>
  <c r="K45" i="21"/>
  <c r="J45" i="21"/>
  <c r="I45" i="21"/>
  <c r="H45" i="21"/>
  <c r="L44" i="21"/>
  <c r="K44" i="21"/>
  <c r="J44" i="21"/>
  <c r="I44" i="21"/>
  <c r="H44" i="21"/>
  <c r="L43" i="21"/>
  <c r="K43" i="21"/>
  <c r="J43" i="21"/>
  <c r="I43" i="21"/>
  <c r="H43" i="21"/>
  <c r="L42" i="21"/>
  <c r="K42" i="21"/>
  <c r="J42" i="21"/>
  <c r="I42" i="21"/>
  <c r="H42" i="21"/>
  <c r="L41" i="21"/>
  <c r="K41" i="21"/>
  <c r="J41" i="21"/>
  <c r="I41" i="21"/>
  <c r="H41" i="21"/>
  <c r="L40" i="21"/>
  <c r="K40" i="21"/>
  <c r="J40" i="21"/>
  <c r="I40" i="21"/>
  <c r="H40" i="21"/>
  <c r="L39" i="21"/>
  <c r="K39" i="21"/>
  <c r="J39" i="21"/>
  <c r="I39" i="21"/>
  <c r="H39" i="21"/>
  <c r="L38" i="21"/>
  <c r="K38" i="21"/>
  <c r="J38" i="21"/>
  <c r="I38" i="21"/>
  <c r="H38" i="21"/>
  <c r="L37" i="21"/>
  <c r="K37" i="21"/>
  <c r="J37" i="21"/>
  <c r="I37" i="21"/>
  <c r="H37" i="21"/>
  <c r="L36" i="21"/>
  <c r="K36" i="21"/>
  <c r="J36" i="21"/>
  <c r="I36" i="21"/>
  <c r="H36" i="21"/>
  <c r="L35" i="21"/>
  <c r="K35" i="21"/>
  <c r="J35" i="21"/>
  <c r="I35" i="21"/>
  <c r="H35" i="21"/>
  <c r="L34" i="21"/>
  <c r="K34" i="21"/>
  <c r="J34" i="21"/>
  <c r="I34" i="21"/>
  <c r="H34" i="21"/>
  <c r="L33" i="21"/>
  <c r="K33" i="21"/>
  <c r="J33" i="21"/>
  <c r="I33" i="21"/>
  <c r="H33" i="21"/>
  <c r="L32" i="21"/>
  <c r="K32" i="21"/>
  <c r="J32" i="21"/>
  <c r="I32" i="21"/>
  <c r="H32" i="21"/>
  <c r="L31" i="21"/>
  <c r="K31" i="21"/>
  <c r="J31" i="21"/>
  <c r="I31" i="21"/>
  <c r="H31" i="21"/>
  <c r="L30" i="21"/>
  <c r="K30" i="21"/>
  <c r="J30" i="21"/>
  <c r="I30" i="21"/>
  <c r="H30" i="21"/>
  <c r="L29" i="21"/>
  <c r="K29" i="21"/>
  <c r="J29" i="21"/>
  <c r="I29" i="21"/>
  <c r="H29" i="21"/>
  <c r="L28" i="21"/>
  <c r="K28" i="21"/>
  <c r="J28" i="21"/>
  <c r="I28" i="21"/>
  <c r="H28" i="21"/>
  <c r="L27" i="21"/>
  <c r="K27" i="21"/>
  <c r="J27" i="21"/>
  <c r="I27" i="21"/>
  <c r="H27" i="21"/>
  <c r="L26" i="21"/>
  <c r="K26" i="21"/>
  <c r="J26" i="21"/>
  <c r="I26" i="21"/>
  <c r="H26" i="21"/>
  <c r="L25" i="21"/>
  <c r="K25" i="21"/>
  <c r="J25" i="21"/>
  <c r="I25" i="21"/>
  <c r="H25" i="21"/>
  <c r="L24" i="21"/>
  <c r="K24" i="21"/>
  <c r="J24" i="21"/>
  <c r="I24" i="21"/>
  <c r="H24" i="21"/>
  <c r="L23" i="21"/>
  <c r="K23" i="21"/>
  <c r="J23" i="21"/>
  <c r="I23" i="21"/>
  <c r="H23" i="21"/>
  <c r="L22" i="21"/>
  <c r="K22" i="21"/>
  <c r="J22" i="21"/>
  <c r="I22" i="21"/>
  <c r="H22" i="21"/>
  <c r="L21" i="21"/>
  <c r="K21" i="21"/>
  <c r="J21" i="21"/>
  <c r="I21" i="21"/>
  <c r="H21" i="21"/>
  <c r="L20" i="21"/>
  <c r="K20" i="21"/>
  <c r="J20" i="21"/>
  <c r="I20" i="21"/>
  <c r="H20" i="21"/>
  <c r="L19" i="21"/>
  <c r="K19" i="21"/>
  <c r="J19" i="21"/>
  <c r="I19" i="21"/>
  <c r="H19" i="21"/>
  <c r="L18" i="21"/>
  <c r="K18" i="21"/>
  <c r="J18" i="21"/>
  <c r="I18" i="21"/>
  <c r="H18" i="21"/>
  <c r="L17" i="21"/>
  <c r="K17" i="21"/>
  <c r="J17" i="21"/>
  <c r="I17" i="21"/>
  <c r="H17" i="21"/>
  <c r="L16" i="21"/>
  <c r="K16" i="21"/>
  <c r="J16" i="21"/>
  <c r="I16" i="21"/>
  <c r="H16" i="21"/>
  <c r="L15" i="21"/>
  <c r="K15" i="21"/>
  <c r="J15" i="21"/>
  <c r="I15" i="21"/>
  <c r="H15" i="21"/>
  <c r="L13" i="21"/>
  <c r="K13" i="21"/>
  <c r="J13" i="21"/>
  <c r="I13" i="21"/>
  <c r="H13" i="21"/>
  <c r="L14" i="21"/>
  <c r="K14" i="21"/>
  <c r="J14" i="21"/>
  <c r="I14" i="21"/>
  <c r="H14" i="21"/>
  <c r="N162" i="21" l="1"/>
  <c r="R165" i="21"/>
  <c r="M162" i="21"/>
  <c r="J165" i="21"/>
  <c r="O165" i="21"/>
  <c r="S165" i="21"/>
  <c r="P165" i="21"/>
  <c r="K165" i="21"/>
  <c r="H165" i="21"/>
  <c r="L165" i="21"/>
  <c r="J164" i="21"/>
  <c r="Q165" i="21"/>
  <c r="Q163" i="21"/>
  <c r="I164" i="21"/>
  <c r="R163" i="21"/>
  <c r="J163" i="21"/>
  <c r="J162" i="21" s="1"/>
  <c r="O164" i="21"/>
  <c r="S164" i="21"/>
  <c r="O163" i="21"/>
  <c r="S163" i="21"/>
  <c r="S162" i="21" s="1"/>
  <c r="I165" i="21"/>
  <c r="K164" i="21"/>
  <c r="K163" i="21"/>
  <c r="P164" i="21"/>
  <c r="P163" i="21"/>
  <c r="H164" i="21"/>
  <c r="L164" i="21"/>
  <c r="H163" i="21"/>
  <c r="L163" i="21"/>
  <c r="Q164" i="21"/>
  <c r="I163" i="21"/>
  <c r="R164" i="21"/>
  <c r="BF156" i="21"/>
  <c r="BE156" i="21"/>
  <c r="BG156" i="21"/>
  <c r="BD156" i="21"/>
  <c r="BA156" i="21" s="1"/>
  <c r="BC156" i="21"/>
  <c r="BB156" i="21"/>
  <c r="AW156" i="21"/>
  <c r="AZ156" i="21"/>
  <c r="AY156" i="21"/>
  <c r="AX156" i="21"/>
  <c r="AV156" i="21"/>
  <c r="AR156" i="21"/>
  <c r="AU156" i="21"/>
  <c r="AT156" i="21"/>
  <c r="AM156" i="21"/>
  <c r="AQ156" i="21"/>
  <c r="AP156" i="21"/>
  <c r="AO156" i="21"/>
  <c r="AN156" i="21"/>
  <c r="AK156" i="21"/>
  <c r="AJ156" i="21"/>
  <c r="AI156" i="21"/>
  <c r="AL156" i="21"/>
  <c r="AH156" i="21" s="1"/>
  <c r="AD156" i="21"/>
  <c r="AC156" i="21"/>
  <c r="AB156" i="21"/>
  <c r="AA156" i="21"/>
  <c r="Z156" i="21"/>
  <c r="Y156" i="21"/>
  <c r="X156" i="21"/>
  <c r="T156" i="21"/>
  <c r="M156" i="21"/>
  <c r="BG158" i="21"/>
  <c r="BF158" i="21"/>
  <c r="BE158" i="21"/>
  <c r="O162" i="21" l="1"/>
  <c r="R162" i="21"/>
  <c r="Q162" i="21"/>
  <c r="K162" i="21"/>
  <c r="P162" i="21"/>
  <c r="I162" i="21"/>
  <c r="L162" i="21"/>
  <c r="H162" i="21"/>
  <c r="BC158" i="21"/>
  <c r="BB158" i="21"/>
  <c r="BD158" i="21"/>
  <c r="AY158" i="21"/>
  <c r="AX158" i="21"/>
  <c r="AZ158" i="21"/>
  <c r="AV158" i="21"/>
  <c r="AU158" i="21"/>
  <c r="AT158" i="21"/>
  <c r="AS158" i="21"/>
  <c r="AP158" i="21"/>
  <c r="AO158" i="21"/>
  <c r="AN158" i="21"/>
  <c r="AQ158" i="21"/>
  <c r="AL158" i="21"/>
  <c r="AK158" i="21"/>
  <c r="AJ158" i="21"/>
  <c r="AI158" i="21"/>
  <c r="X158" i="21" a="1"/>
  <c r="Y158" i="21" s="1"/>
  <c r="V158" i="21"/>
  <c r="T158" i="21"/>
  <c r="S158" i="21"/>
  <c r="R158" i="21"/>
  <c r="Q158" i="21"/>
  <c r="P158" i="21"/>
  <c r="O158" i="21"/>
  <c r="N158" i="21"/>
  <c r="AM158" i="21" l="1"/>
  <c r="AW158" i="21"/>
  <c r="U158" i="21"/>
  <c r="AH158" i="21"/>
  <c r="AR158" i="21"/>
  <c r="BA158" i="21"/>
  <c r="AB158" i="21"/>
  <c r="X158" i="21"/>
  <c r="AA158" i="21"/>
  <c r="AD158" i="21"/>
  <c r="Z158" i="21"/>
  <c r="AC158" i="21"/>
  <c r="M158" i="21"/>
  <c r="L158" i="21"/>
  <c r="K158" i="21"/>
  <c r="J158" i="21"/>
  <c r="I158" i="21"/>
  <c r="H158" i="21"/>
  <c r="BH159" i="21"/>
  <c r="BG159" i="21"/>
  <c r="AU159" i="21"/>
  <c r="AT159" i="21"/>
  <c r="W159" i="21"/>
  <c r="G159" i="21"/>
  <c r="F158" i="21"/>
  <c r="BH155" i="21" l="1"/>
  <c r="BG155" i="21"/>
  <c r="BF155" i="21"/>
  <c r="BF161" i="21" s="1"/>
  <c r="BE155" i="21"/>
  <c r="BE161" i="21" s="1"/>
  <c r="BD155" i="21"/>
  <c r="BD161" i="21" s="1"/>
  <c r="BC155" i="21"/>
  <c r="BC161" i="21" s="1"/>
  <c r="BB155" i="21"/>
  <c r="BB161" i="21" s="1"/>
  <c r="BA155" i="21"/>
  <c r="BA161" i="21" s="1"/>
  <c r="AZ155" i="21"/>
  <c r="AZ161" i="21" s="1"/>
  <c r="AY155" i="21"/>
  <c r="AY161" i="21" s="1"/>
  <c r="AX155" i="21"/>
  <c r="AX161" i="21" s="1"/>
  <c r="AW155" i="21"/>
  <c r="AW161" i="21" s="1"/>
  <c r="AV155" i="21"/>
  <c r="AV161" i="21" s="1"/>
  <c r="AU155" i="21"/>
  <c r="AU161" i="21" s="1"/>
  <c r="AT155" i="21"/>
  <c r="AT161" i="21" s="1"/>
  <c r="AS155" i="21"/>
  <c r="AS161" i="21" s="1"/>
  <c r="AR155" i="21"/>
  <c r="AR161" i="21" s="1"/>
  <c r="AQ155" i="21"/>
  <c r="AQ161" i="21" s="1"/>
  <c r="AP155" i="21"/>
  <c r="AP161" i="21" s="1"/>
  <c r="AO155" i="21"/>
  <c r="AO161" i="21" s="1"/>
  <c r="AN155" i="21"/>
  <c r="AN161" i="21" s="1"/>
  <c r="AM155" i="21"/>
  <c r="AM161" i="21" s="1"/>
  <c r="AL155" i="21"/>
  <c r="AL161" i="21" s="1"/>
  <c r="AK155" i="21"/>
  <c r="AK161" i="21" s="1"/>
  <c r="AJ155" i="21"/>
  <c r="AJ161" i="21" s="1"/>
  <c r="AI155" i="21"/>
  <c r="AI161" i="21" s="1"/>
  <c r="AH155" i="21"/>
  <c r="AH161" i="21" s="1"/>
  <c r="AE155" i="21"/>
  <c r="AD155" i="21"/>
  <c r="AC155" i="21"/>
  <c r="AB155" i="21"/>
  <c r="AA155" i="21"/>
  <c r="Z155" i="21"/>
  <c r="Y155" i="21"/>
  <c r="X155" i="21"/>
  <c r="W155" i="21"/>
  <c r="V155" i="21"/>
  <c r="U155" i="21"/>
  <c r="T155" i="21"/>
  <c r="S155" i="21"/>
  <c r="R155" i="21"/>
  <c r="Q155" i="21"/>
  <c r="P155" i="21"/>
  <c r="O155" i="21"/>
  <c r="N155" i="21"/>
  <c r="M155" i="21"/>
  <c r="L155" i="21"/>
  <c r="K155" i="21"/>
  <c r="J155" i="21"/>
  <c r="I155" i="21"/>
  <c r="H155" i="21"/>
  <c r="G156" i="21"/>
  <c r="F156" i="21"/>
  <c r="W157" i="21" l="1"/>
  <c r="W161" i="21"/>
  <c r="H157" i="21"/>
  <c r="H159" i="21" s="1"/>
  <c r="H161" i="21"/>
  <c r="L157" i="21"/>
  <c r="L159" i="21" s="1"/>
  <c r="L161" i="21"/>
  <c r="P157" i="21"/>
  <c r="P159" i="21" s="1"/>
  <c r="P161" i="21"/>
  <c r="T157" i="21"/>
  <c r="T159" i="21" s="1"/>
  <c r="T161" i="21"/>
  <c r="X157" i="21"/>
  <c r="X159" i="21" s="1"/>
  <c r="X161" i="21"/>
  <c r="AB157" i="21"/>
  <c r="AB159" i="21" s="1"/>
  <c r="AB161" i="21"/>
  <c r="K157" i="21"/>
  <c r="K159" i="21" s="1"/>
  <c r="K161" i="21"/>
  <c r="S157" i="21"/>
  <c r="S159" i="21" s="1"/>
  <c r="S161" i="21"/>
  <c r="AA157" i="21"/>
  <c r="AA159" i="21" s="1"/>
  <c r="AA161" i="21"/>
  <c r="I157" i="21"/>
  <c r="I159" i="21" s="1"/>
  <c r="I161" i="21"/>
  <c r="M157" i="21"/>
  <c r="M159" i="21" s="1"/>
  <c r="M161" i="21"/>
  <c r="Q157" i="21"/>
  <c r="Q159" i="21" s="1"/>
  <c r="Q161" i="21"/>
  <c r="U157" i="21"/>
  <c r="U159" i="21" s="1"/>
  <c r="U161" i="21"/>
  <c r="Y157" i="21"/>
  <c r="Y159" i="21" s="1"/>
  <c r="Y161" i="21"/>
  <c r="AC157" i="21"/>
  <c r="AC159" i="21" s="1"/>
  <c r="AC161" i="21"/>
  <c r="O157" i="21"/>
  <c r="O159" i="21" s="1"/>
  <c r="O161" i="21"/>
  <c r="AE157" i="21"/>
  <c r="AE161" i="21"/>
  <c r="J157" i="21"/>
  <c r="J159" i="21" s="1"/>
  <c r="J161" i="21"/>
  <c r="N157" i="21"/>
  <c r="N159" i="21" s="1"/>
  <c r="N161" i="21"/>
  <c r="R157" i="21"/>
  <c r="R159" i="21" s="1"/>
  <c r="R161" i="21"/>
  <c r="V157" i="21"/>
  <c r="V159" i="21" s="1"/>
  <c r="V161" i="21"/>
  <c r="Z157" i="21"/>
  <c r="Z159" i="21" s="1"/>
  <c r="Z161" i="21"/>
  <c r="AD157" i="21"/>
  <c r="AD159" i="21" s="1"/>
  <c r="AD161" i="21"/>
  <c r="AH157" i="21"/>
  <c r="AL157" i="21"/>
  <c r="AP157" i="21"/>
  <c r="AT157" i="21"/>
  <c r="AX157" i="21"/>
  <c r="BB157" i="21"/>
  <c r="BF157" i="21"/>
  <c r="AI157" i="21"/>
  <c r="AM157" i="21"/>
  <c r="AQ157" i="21"/>
  <c r="AU157" i="21"/>
  <c r="AY157" i="21"/>
  <c r="BC157" i="21"/>
  <c r="BG157" i="21"/>
  <c r="AJ157" i="21"/>
  <c r="AN157" i="21"/>
  <c r="AR157" i="21"/>
  <c r="AV157" i="21"/>
  <c r="AZ157" i="21"/>
  <c r="BD157" i="21"/>
  <c r="BH157" i="21"/>
  <c r="AK157" i="21"/>
  <c r="AO157" i="21"/>
  <c r="AS157" i="21"/>
  <c r="AW157" i="21"/>
  <c r="BA157" i="21"/>
  <c r="BE157" i="21"/>
  <c r="AE159" i="21"/>
  <c r="F116" i="21"/>
  <c r="BE159" i="21" l="1"/>
  <c r="AW159" i="21"/>
  <c r="AZ159" i="21"/>
  <c r="AR159" i="21"/>
  <c r="AJ159" i="21"/>
  <c r="BC159" i="21"/>
  <c r="AM159" i="21"/>
  <c r="BF159" i="21"/>
  <c r="AX159" i="21"/>
  <c r="AP159" i="21"/>
  <c r="AH159" i="21"/>
  <c r="BA159" i="21"/>
  <c r="AS159" i="21"/>
  <c r="AK159" i="21"/>
  <c r="BD159" i="21"/>
  <c r="AV159" i="21"/>
  <c r="AN159" i="21"/>
  <c r="AY159" i="21"/>
  <c r="AQ159" i="21"/>
  <c r="AI159" i="21"/>
  <c r="BB159" i="21"/>
  <c r="AL159" i="21"/>
  <c r="AO159" i="21"/>
  <c r="G87" i="21"/>
  <c r="G115" i="21"/>
  <c r="G130" i="21"/>
  <c r="G149" i="21"/>
  <c r="G13" i="21"/>
  <c r="G69" i="21"/>
  <c r="G101" i="21"/>
  <c r="G122" i="21"/>
  <c r="G134" i="21"/>
  <c r="G140" i="21"/>
  <c r="G24" i="21"/>
  <c r="G57" i="21"/>
  <c r="G65" i="21"/>
  <c r="G71" i="21"/>
  <c r="G83" i="21"/>
  <c r="G103" i="21"/>
  <c r="G124" i="21"/>
  <c r="G128" i="21"/>
  <c r="G132" i="21"/>
  <c r="G136" i="21"/>
  <c r="G138" i="21"/>
  <c r="G147" i="21"/>
  <c r="G153" i="21"/>
  <c r="G59" i="21"/>
  <c r="G81" i="21"/>
  <c r="G126" i="21"/>
  <c r="G148" i="21" l="1"/>
  <c r="G151" i="21"/>
  <c r="G154" i="21"/>
  <c r="G150" i="21"/>
  <c r="G152" i="21"/>
  <c r="G15" i="21" l="1"/>
  <c r="G135" i="21"/>
  <c r="G144" i="21"/>
  <c r="G146" i="21"/>
  <c r="G46" i="21"/>
  <c r="G23" i="21"/>
  <c r="G26" i="21"/>
  <c r="G28" i="21"/>
  <c r="G30" i="21"/>
  <c r="G32" i="21"/>
  <c r="G34" i="21"/>
  <c r="G36" i="21"/>
  <c r="G40" i="21"/>
  <c r="G42" i="21"/>
  <c r="G44" i="21"/>
  <c r="G47" i="21"/>
  <c r="G49" i="21"/>
  <c r="G51" i="21"/>
  <c r="G53" i="21"/>
  <c r="G55" i="21"/>
  <c r="G58" i="21"/>
  <c r="G61" i="21"/>
  <c r="G63" i="21"/>
  <c r="G66" i="21"/>
  <c r="G68" i="21"/>
  <c r="G72" i="21"/>
  <c r="G74" i="21"/>
  <c r="G76" i="21"/>
  <c r="G78" i="21"/>
  <c r="G80" i="21"/>
  <c r="G84" i="21"/>
  <c r="G86" i="21"/>
  <c r="G89" i="21"/>
  <c r="G91" i="21"/>
  <c r="G93" i="21"/>
  <c r="G95" i="21"/>
  <c r="G98" i="21"/>
  <c r="G102" i="21"/>
  <c r="G105" i="21"/>
  <c r="G107" i="21"/>
  <c r="G109" i="21"/>
  <c r="G112" i="21"/>
  <c r="G114" i="21"/>
  <c r="G117" i="21"/>
  <c r="G119" i="21"/>
  <c r="G121" i="21"/>
  <c r="G125" i="21"/>
  <c r="G129" i="21"/>
  <c r="G139" i="21"/>
  <c r="G142" i="21"/>
  <c r="G14" i="21"/>
  <c r="G97" i="21"/>
  <c r="G111" i="21"/>
  <c r="G133" i="21"/>
  <c r="G137" i="21"/>
  <c r="G143" i="21"/>
  <c r="G100" i="21"/>
  <c r="G22" i="21"/>
  <c r="G25" i="21"/>
  <c r="G27" i="21"/>
  <c r="G29" i="21"/>
  <c r="G31" i="21"/>
  <c r="G33" i="21"/>
  <c r="G35" i="21"/>
  <c r="G37" i="21"/>
  <c r="G39" i="21"/>
  <c r="G41" i="21"/>
  <c r="G43" i="21"/>
  <c r="G45" i="21"/>
  <c r="G48" i="21"/>
  <c r="G50" i="21"/>
  <c r="G52" i="21"/>
  <c r="G54" i="21"/>
  <c r="G56" i="21"/>
  <c r="G60" i="21"/>
  <c r="G62" i="21"/>
  <c r="G64" i="21"/>
  <c r="G67" i="21"/>
  <c r="G70" i="21"/>
  <c r="G73" i="21"/>
  <c r="G75" i="21"/>
  <c r="G77" i="21"/>
  <c r="G79" i="21"/>
  <c r="G82" i="21"/>
  <c r="G85" i="21"/>
  <c r="G88" i="21"/>
  <c r="G90" i="21"/>
  <c r="G92" i="21"/>
  <c r="G94" i="21"/>
  <c r="G96" i="21"/>
  <c r="G99" i="21"/>
  <c r="G104" i="21"/>
  <c r="G106" i="21"/>
  <c r="G108" i="21"/>
  <c r="G110" i="21"/>
  <c r="G113" i="21"/>
  <c r="G116" i="21"/>
  <c r="G118" i="21"/>
  <c r="G120" i="21"/>
  <c r="G123" i="21"/>
  <c r="G127" i="21"/>
  <c r="G131" i="21"/>
  <c r="G141" i="21"/>
  <c r="G145" i="21"/>
  <c r="G38" i="21"/>
  <c r="G21" i="21" l="1"/>
  <c r="G17" i="21"/>
  <c r="G19" i="21"/>
  <c r="G16" i="21"/>
  <c r="G18" i="21"/>
  <c r="G20" i="21"/>
  <c r="G155" i="21" l="1"/>
  <c r="G157" i="21" s="1"/>
  <c r="F146" i="21"/>
  <c r="F130" i="21"/>
  <c r="F114" i="21"/>
  <c r="F98" i="21"/>
  <c r="F82" i="21"/>
  <c r="F66" i="21"/>
  <c r="F50" i="21"/>
  <c r="F34" i="21"/>
  <c r="F17" i="21"/>
  <c r="F75" i="21"/>
  <c r="F23" i="21"/>
  <c r="F141" i="21"/>
  <c r="F125" i="21"/>
  <c r="F109" i="21"/>
  <c r="F93" i="21"/>
  <c r="F77" i="21"/>
  <c r="F61" i="21"/>
  <c r="F45" i="21"/>
  <c r="F29" i="21"/>
  <c r="F18" i="21"/>
  <c r="F63" i="21"/>
  <c r="F14" i="21"/>
  <c r="F140" i="21"/>
  <c r="F124" i="21"/>
  <c r="F108" i="21"/>
  <c r="F92" i="21"/>
  <c r="F76" i="21"/>
  <c r="F60" i="21"/>
  <c r="F44" i="21"/>
  <c r="F28" i="21"/>
  <c r="F143" i="21"/>
  <c r="F127" i="21"/>
  <c r="F111" i="21"/>
  <c r="F95" i="21"/>
  <c r="F55" i="21"/>
  <c r="F154" i="21"/>
  <c r="F58" i="21"/>
  <c r="F26" i="21"/>
  <c r="F47" i="21"/>
  <c r="F117" i="21"/>
  <c r="F85" i="21"/>
  <c r="F53" i="21"/>
  <c r="F21" i="21"/>
  <c r="F148" i="21"/>
  <c r="F84" i="21"/>
  <c r="F52" i="21"/>
  <c r="F20" i="21"/>
  <c r="F119" i="21"/>
  <c r="F79" i="21"/>
  <c r="F150" i="21"/>
  <c r="F118" i="21"/>
  <c r="F86" i="21"/>
  <c r="F54" i="21"/>
  <c r="F22" i="21"/>
  <c r="F35" i="21"/>
  <c r="F145" i="21"/>
  <c r="F113" i="21"/>
  <c r="F81" i="21"/>
  <c r="F49" i="21"/>
  <c r="F16" i="21"/>
  <c r="F27" i="21"/>
  <c r="F128" i="21"/>
  <c r="F96" i="21"/>
  <c r="F64" i="21"/>
  <c r="F32" i="21"/>
  <c r="F131" i="21"/>
  <c r="F99" i="21"/>
  <c r="F19" i="21"/>
  <c r="F142" i="21"/>
  <c r="F126" i="21"/>
  <c r="F110" i="21"/>
  <c r="F94" i="21"/>
  <c r="F78" i="21"/>
  <c r="F62" i="21"/>
  <c r="F46" i="21"/>
  <c r="F30" i="21"/>
  <c r="F13" i="21"/>
  <c r="F59" i="21"/>
  <c r="F153" i="21"/>
  <c r="F137" i="21"/>
  <c r="F121" i="21"/>
  <c r="F105" i="21"/>
  <c r="F89" i="21"/>
  <c r="F73" i="21"/>
  <c r="F57" i="21"/>
  <c r="F41" i="21"/>
  <c r="F25" i="21"/>
  <c r="F151" i="21"/>
  <c r="F51" i="21"/>
  <c r="F152" i="21"/>
  <c r="F136" i="21"/>
  <c r="F120" i="21"/>
  <c r="F104" i="21"/>
  <c r="F88" i="21"/>
  <c r="F72" i="21"/>
  <c r="F56" i="21"/>
  <c r="F40" i="21"/>
  <c r="F24" i="21"/>
  <c r="F139" i="21"/>
  <c r="F123" i="21"/>
  <c r="F107" i="21"/>
  <c r="F83" i="21"/>
  <c r="F43" i="21"/>
  <c r="F138" i="21"/>
  <c r="F122" i="21"/>
  <c r="F106" i="21"/>
  <c r="F90" i="21"/>
  <c r="F74" i="21"/>
  <c r="F42" i="21"/>
  <c r="F147" i="21"/>
  <c r="F149" i="21"/>
  <c r="F133" i="21"/>
  <c r="F101" i="21"/>
  <c r="F69" i="21"/>
  <c r="F37" i="21"/>
  <c r="F87" i="21"/>
  <c r="F39" i="21"/>
  <c r="F132" i="21"/>
  <c r="F100" i="21"/>
  <c r="F68" i="21"/>
  <c r="F36" i="21"/>
  <c r="F135" i="21"/>
  <c r="F103" i="21"/>
  <c r="F31" i="21"/>
  <c r="F134" i="21"/>
  <c r="F102" i="21"/>
  <c r="F70" i="21"/>
  <c r="F38" i="21"/>
  <c r="F91" i="21"/>
  <c r="F129" i="21"/>
  <c r="F97" i="21"/>
  <c r="F65" i="21"/>
  <c r="F33" i="21"/>
  <c r="F71" i="21"/>
  <c r="F144" i="21"/>
  <c r="F112" i="21"/>
  <c r="F80" i="21"/>
  <c r="F48" i="21"/>
  <c r="F15" i="21"/>
  <c r="F115" i="21"/>
  <c r="F67" i="21"/>
  <c r="F155" i="21" l="1"/>
  <c r="F157" i="21" s="1"/>
  <c r="F159" i="21" s="1"/>
  <c r="A26" i="21" l="1"/>
  <c r="A27" i="21" s="1"/>
  <c r="A28" i="21" s="1"/>
  <c r="A29" i="21" s="1"/>
  <c r="A30" i="21" s="1"/>
  <c r="A31" i="21" s="1"/>
  <c r="A32" i="21" s="1"/>
  <c r="A33" i="21" s="1"/>
  <c r="A34" i="21" l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76" i="21" s="1"/>
  <c r="A77" i="21" s="1"/>
  <c r="A78" i="21" s="1"/>
  <c r="A79" i="21" s="1"/>
  <c r="A80" i="21" s="1"/>
  <c r="A82" i="21" s="1"/>
  <c r="A84" i="21" s="1"/>
  <c r="A85" i="21" s="1"/>
  <c r="A89" i="21" s="1"/>
  <c r="A90" i="21" s="1"/>
  <c r="A91" i="21" s="1"/>
  <c r="A92" i="21" s="1"/>
  <c r="A93" i="21" s="1"/>
  <c r="A94" i="21" s="1"/>
  <c r="A95" i="21" s="1"/>
  <c r="A96" i="21" s="1"/>
  <c r="A98" i="21" s="1"/>
  <c r="A99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6" i="21" s="1"/>
  <c r="A117" i="21" s="1"/>
  <c r="A118" i="21" s="1"/>
  <c r="A119" i="21" s="1"/>
  <c r="A120" i="21" s="1"/>
  <c r="A121" i="21" s="1"/>
  <c r="A123" i="21" s="1"/>
  <c r="A125" i="21" s="1"/>
  <c r="A127" i="21" s="1"/>
  <c r="A129" i="21" s="1"/>
  <c r="A131" i="21" s="1"/>
</calcChain>
</file>

<file path=xl/sharedStrings.xml><?xml version="1.0" encoding="utf-8"?>
<sst xmlns="http://schemas.openxmlformats.org/spreadsheetml/2006/main" count="514" uniqueCount="317">
  <si>
    <t>№ п/п</t>
  </si>
  <si>
    <t>№ медицинской организации по реестру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</si>
  <si>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</si>
  <si>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</si>
  <si>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</si>
  <si>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</si>
  <si>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</si>
  <si>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</si>
  <si>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</si>
  <si>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</si>
  <si>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</si>
  <si>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город Владимир:</t>
  </si>
  <si>
    <t>ГБУЗ ВО "Городская клиническая больница №5 г. Владимира"</t>
  </si>
  <si>
    <t>ГБУЗ ВО "Городская клиническая больница скорой медицинской помощи г. Владимира"</t>
  </si>
  <si>
    <t>ГБУЗ ВО "Родильный дом №2 г. Владимира"</t>
  </si>
  <si>
    <t>ГБУЗ ВО "Городская больница №2 г. Владимира"</t>
  </si>
  <si>
    <t>ГБУЗ ВО "Городская больница №4 г. Владимира"</t>
  </si>
  <si>
    <t>ГБУЗ ВО "Городская больница №6 г. Владимира"</t>
  </si>
  <si>
    <t>ГБУЗ ВО "Стоматологическая поликлиника №1 г. Владимира"</t>
  </si>
  <si>
    <t>ГБУЗ ВО "Стоматологическая поликлиника №2 г. Владимира"</t>
  </si>
  <si>
    <t>ГБУЗ ВО "Стоматологическая поликлиника №3 г. Владимира"</t>
  </si>
  <si>
    <t>ГБУЗ ВО "Детская городская поликлиника №1 г. Владимира"</t>
  </si>
  <si>
    <t>ГБУЗ ВО "Детская стоматологическая поликлиника г. Владимира"</t>
  </si>
  <si>
    <t>ГБУЗ ВО "Городская больница №7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</si>
  <si>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</si>
  <si>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</si>
  <si>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</si>
  <si>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</si>
  <si>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</si>
  <si>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</si>
  <si>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</si>
  <si>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</si>
  <si>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</si>
  <si>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</si>
  <si>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Вязниковский район:</t>
  </si>
  <si>
    <t>ГБУЗ ВО "Стоматологическая поликлиника №1 г. Вязники"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</si>
  <si>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</si>
  <si>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</si>
  <si>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</si>
  <si>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</si>
  <si>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</si>
  <si>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</si>
  <si>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</si>
  <si>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</si>
  <si>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</si>
  <si>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</si>
  <si>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</si>
  <si>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</si>
  <si>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</si>
  <si>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</si>
  <si>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</si>
  <si>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</si>
  <si>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</si>
  <si>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многопрофильная городская больница №1"</t>
  </si>
  <si>
    <t>ГБУЗ ВО "Ковровская городская больница №2"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</si>
  <si>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</si>
  <si>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</si>
  <si>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</si>
  <si>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</si>
  <si>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</si>
  <si>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</si>
  <si>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</si>
  <si>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</si>
  <si>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</si>
  <si>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</si>
  <si>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</si>
  <si>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городская больница №1"</t>
  </si>
  <si>
    <t>ГБУЗ ВО "Муромская городская больница №2"</t>
  </si>
  <si>
    <t>ГБУЗ ВО "Муромская стоматологическая поликлиника"</t>
  </si>
  <si>
    <t>ГБУЗ ВО "Муромский родильный дом"</t>
  </si>
  <si>
    <t>ГБУЗ ВО "Муромская станция скорой медицинской помощи"</t>
  </si>
  <si>
    <t>ЛПУ "Поликлиника ОАО "Муромтепловоз"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</si>
  <si>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</si>
  <si>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</si>
  <si>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</si>
  <si>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</si>
  <si>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</si>
  <si>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</si>
  <si>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</si>
  <si>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</si>
  <si>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</si>
  <si>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</si>
  <si>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</si>
  <si>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</si>
  <si>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</si>
  <si>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</si>
  <si>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ООО "Эко Центр"</t>
  </si>
  <si>
    <t>ООО "Фрезениус Нефрокеа"</t>
  </si>
  <si>
    <t>ООО "Диализ СП"</t>
  </si>
  <si>
    <t>ООО "Центр новых медицинских технологий"</t>
  </si>
  <si>
    <t>Ивановская область</t>
  </si>
  <si>
    <t>ООО Медицинский центр "Палитра"</t>
  </si>
  <si>
    <t>Наименование медицинской организации</t>
  </si>
  <si>
    <t>ГБУЗ ВО "Вязниковская районная больница"</t>
  </si>
  <si>
    <t>ООО "Свой доктор"</t>
  </si>
  <si>
    <t>ООО "Олимпия"</t>
  </si>
  <si>
    <t>ООО "Лавмедикл К"</t>
  </si>
  <si>
    <t>Областные медицинские организации:</t>
  </si>
  <si>
    <t>ЧУЗ "Клиническая больница "РЖД-Медицина" города Муром"</t>
  </si>
  <si>
    <t>ФГБУЗ "Медицинский центр "Решма" Федерального медико-биологического агентства"</t>
  </si>
  <si>
    <t>ООО "Мать и дитя Владимир"</t>
  </si>
  <si>
    <t>ООО "Диализ Ковров"</t>
  </si>
  <si>
    <t>ООО "М-Лайн"</t>
  </si>
  <si>
    <t>ООО "Новая медицина для всех"</t>
  </si>
  <si>
    <t>01</t>
  </si>
  <si>
    <t>02</t>
  </si>
  <si>
    <t>03</t>
  </si>
  <si>
    <t>Признак формы собст-венности</t>
  </si>
  <si>
    <t>ООО "ЛПУ МИБС"</t>
  </si>
  <si>
    <t>ООО "Онкоклиника - Владимир"</t>
  </si>
  <si>
    <t>ООО Клиника инновационной диагностики "МедиКа"</t>
  </si>
  <si>
    <t>ЧУЗ "Поликлиника "РЖД-Медицина" города Александров"</t>
  </si>
  <si>
    <t>ООО "Клиника медицинских экспертиз"</t>
  </si>
  <si>
    <t>ООО "Струнинский медицинский центр"</t>
  </si>
  <si>
    <t>ООО "Независимая лаборатория ИНВИТРО"</t>
  </si>
  <si>
    <t>ООО "ЛавМедикл"</t>
  </si>
  <si>
    <t xml:space="preserve">АНО «Клинико-диагностический центр «Белая роза» г.Владимир </t>
  </si>
  <si>
    <t>Курская область</t>
  </si>
  <si>
    <t>город Москва, Московская область</t>
  </si>
  <si>
    <t>ГБУЗ ВО "Центр специализированной фтизиопульмонологической помощи"</t>
  </si>
  <si>
    <t>ООО "Учреждение здравоохранения Областной диагностический центр"</t>
  </si>
  <si>
    <t>ООО "Ядерные медицинские технологии" Владимир</t>
  </si>
  <si>
    <t>ООО "Медсервис"</t>
  </si>
  <si>
    <t>Воронежская область</t>
  </si>
  <si>
    <t>ООО "Диализный центр Нефрос-Воронеж"</t>
  </si>
  <si>
    <t>ООО "Виталаб"</t>
  </si>
  <si>
    <t>ООО "Научно-производственная фирма "Хеликс"</t>
  </si>
  <si>
    <t>ООО НИМЦ "Медика Менте"</t>
  </si>
  <si>
    <t>ООО "Медика Профи"</t>
  </si>
  <si>
    <t>Осуществляющие проведение профилактических медицинских осмотров, в том числе в рамках диспансеризации</t>
  </si>
  <si>
    <t>+</t>
  </si>
  <si>
    <t>330098</t>
  </si>
  <si>
    <t>330099</t>
  </si>
  <si>
    <t>330102</t>
  </si>
  <si>
    <t>330103</t>
  </si>
  <si>
    <t>330096</t>
  </si>
  <si>
    <t>330287</t>
  </si>
  <si>
    <t>330104</t>
  </si>
  <si>
    <t>330106</t>
  </si>
  <si>
    <t>330091</t>
  </si>
  <si>
    <t>330326</t>
  </si>
  <si>
    <t>330005</t>
  </si>
  <si>
    <t>330006</t>
  </si>
  <si>
    <t>330008</t>
  </si>
  <si>
    <t>330019</t>
  </si>
  <si>
    <t>330023</t>
  </si>
  <si>
    <t>330025</t>
  </si>
  <si>
    <t>330031</t>
  </si>
  <si>
    <t>330036</t>
  </si>
  <si>
    <t>330038</t>
  </si>
  <si>
    <t>330039</t>
  </si>
  <si>
    <t>330040</t>
  </si>
  <si>
    <t>330043</t>
  </si>
  <si>
    <t>330045</t>
  </si>
  <si>
    <t>330048</t>
  </si>
  <si>
    <t>330054</t>
  </si>
  <si>
    <t>330055</t>
  </si>
  <si>
    <t>330057</t>
  </si>
  <si>
    <t>330058</t>
  </si>
  <si>
    <t>330059</t>
  </si>
  <si>
    <t>330061</t>
  </si>
  <si>
    <t>330071</t>
  </si>
  <si>
    <t>330074</t>
  </si>
  <si>
    <t>330075</t>
  </si>
  <si>
    <t>330079</t>
  </si>
  <si>
    <t>330109</t>
  </si>
  <si>
    <t>330110</t>
  </si>
  <si>
    <t>330113</t>
  </si>
  <si>
    <t>330114</t>
  </si>
  <si>
    <t>330204</t>
  </si>
  <si>
    <t>330211</t>
  </si>
  <si>
    <t>330218</t>
  </si>
  <si>
    <t>330233</t>
  </si>
  <si>
    <t>330238</t>
  </si>
  <si>
    <t>330248</t>
  </si>
  <si>
    <t>330251</t>
  </si>
  <si>
    <t>330268</t>
  </si>
  <si>
    <t>330272</t>
  </si>
  <si>
    <t>330273</t>
  </si>
  <si>
    <t>330276</t>
  </si>
  <si>
    <t>330278</t>
  </si>
  <si>
    <t>330283</t>
  </si>
  <si>
    <t>330291</t>
  </si>
  <si>
    <t>330292</t>
  </si>
  <si>
    <t>330294</t>
  </si>
  <si>
    <t>330295</t>
  </si>
  <si>
    <t>330296</t>
  </si>
  <si>
    <t>330305</t>
  </si>
  <si>
    <t>330310</t>
  </si>
  <si>
    <t>330328</t>
  </si>
  <si>
    <t>330332</t>
  </si>
  <si>
    <t>330333</t>
  </si>
  <si>
    <t>330334</t>
  </si>
  <si>
    <t>330335</t>
  </si>
  <si>
    <t>330336</t>
  </si>
  <si>
    <t>330337</t>
  </si>
  <si>
    <t>330339</t>
  </si>
  <si>
    <t>330359</t>
  </si>
  <si>
    <t>330360</t>
  </si>
  <si>
    <t>330363</t>
  </si>
  <si>
    <t>330364</t>
  </si>
  <si>
    <t>330365</t>
  </si>
  <si>
    <t>330368</t>
  </si>
  <si>
    <t>330370</t>
  </si>
  <si>
    <t>330372</t>
  </si>
  <si>
    <t>330373</t>
  </si>
  <si>
    <t>330380</t>
  </si>
  <si>
    <t>330384</t>
  </si>
  <si>
    <t>330387</t>
  </si>
  <si>
    <t>330396</t>
  </si>
  <si>
    <t>330398</t>
  </si>
  <si>
    <t>330399</t>
  </si>
  <si>
    <t>330400</t>
  </si>
  <si>
    <t>330406</t>
  </si>
  <si>
    <t>330408</t>
  </si>
  <si>
    <t>330409</t>
  </si>
  <si>
    <t>330414</t>
  </si>
  <si>
    <t>330415</t>
  </si>
  <si>
    <t>330417</t>
  </si>
  <si>
    <t>330419</t>
  </si>
  <si>
    <t>330420</t>
  </si>
  <si>
    <t>330421</t>
  </si>
  <si>
    <t>330423</t>
  </si>
  <si>
    <t>330428</t>
  </si>
  <si>
    <t>330436</t>
  </si>
  <si>
    <t>330438</t>
  </si>
  <si>
    <t>330440</t>
  </si>
  <si>
    <t>330442</t>
  </si>
  <si>
    <t>330445</t>
  </si>
  <si>
    <t>330443</t>
  </si>
  <si>
    <t>330446</t>
  </si>
  <si>
    <t>ООО "Новая медицина в г.Киржач"</t>
  </si>
  <si>
    <t>Ставропольский край</t>
  </si>
  <si>
    <t>ФГБУ "Северо-Кавказский федеральный научно-клинический центр ФМБА"</t>
  </si>
  <si>
    <t>ООО "Медориа"</t>
  </si>
  <si>
    <t>ГБУЗ ВО "Гусь-Хрустальная центральная районная больница"</t>
  </si>
  <si>
    <t>ГБУЗ ВО "Муромская центральная районная больница"</t>
  </si>
  <si>
    <t>ГБУЗ ВО "Муромская районная детская больница"</t>
  </si>
  <si>
    <t>ООО "КЛИНИКА ЭКСПЕРТ ВЛАДИМИР"</t>
  </si>
  <si>
    <t>ООО "МДЦ Здоровье"</t>
  </si>
  <si>
    <t>Архангельская область</t>
  </si>
  <si>
    <t>ООО "ИННОМЕД"</t>
  </si>
  <si>
    <t>город Санкт-Петербург</t>
  </si>
  <si>
    <t>ООО "СКАНДИНАВИЯ АВА-ПЕТЕР"</t>
  </si>
  <si>
    <t>ООО "МЕДКЛУБ"</t>
  </si>
  <si>
    <t>АО "Медицина"</t>
  </si>
  <si>
    <t>АО «МОСКОВСКОЕ ПРОП» Владимирский филиал</t>
  </si>
  <si>
    <t>Нижегородская область</t>
  </si>
  <si>
    <t>ООО "КАТЛАБ-НН"</t>
  </si>
  <si>
    <t>330053</t>
  </si>
  <si>
    <t>330441</t>
  </si>
  <si>
    <t>330066</t>
  </si>
  <si>
    <t>330052</t>
  </si>
  <si>
    <t>330062</t>
  </si>
  <si>
    <t>330065</t>
  </si>
  <si>
    <t>330078</t>
  </si>
  <si>
    <t>330080</t>
  </si>
  <si>
    <t>ООО "АЙ-КЛИНИК СЕВЕРО-ЗАПАД"</t>
  </si>
  <si>
    <t>ГБУЗ ВО "Центральная поликлиника г. Владимира"</t>
  </si>
  <si>
    <t>Распределение плановых объемов бесплатного оказания застрахованным лицам Владимирской области медицинской помощи на 2024 год</t>
  </si>
  <si>
    <t>ИТОГО на территории страхования</t>
  </si>
  <si>
    <t>вне территории страхования</t>
  </si>
  <si>
    <t>ИТОГО</t>
  </si>
  <si>
    <t>Норматив</t>
  </si>
  <si>
    <t>отклонение от норматива</t>
  </si>
  <si>
    <t>ВСЕГО</t>
  </si>
  <si>
    <t>в т.ч. с проведением тромболизиса</t>
  </si>
  <si>
    <t>Медицинская помощь в амбулаторных условиях</t>
  </si>
  <si>
    <t>Посещения с профилактическими и иным целями</t>
  </si>
  <si>
    <t>посещения с иными целями</t>
  </si>
  <si>
    <t>магнитно-резонансная томография</t>
  </si>
  <si>
    <t>отдельные виды исследований, в т.ч. диагностические, исследований</t>
  </si>
  <si>
    <t>в том числе</t>
  </si>
  <si>
    <t>по поводу онкологических заболеваний</t>
  </si>
  <si>
    <t>по поводу заболеваний сахарным диабетом</t>
  </si>
  <si>
    <t>по поводу заболеваний системы кровообращения</t>
  </si>
  <si>
    <t>по поводу прочих  заболеваний</t>
  </si>
  <si>
    <t>диспансерное наблюдение, комплексных посещений</t>
  </si>
  <si>
    <t>в т.ч. посещения школ сахарного диабета, комплексных посещений</t>
  </si>
  <si>
    <t>Скорая медицинская помощь, вызовов</t>
  </si>
  <si>
    <t xml:space="preserve">в том числе </t>
  </si>
  <si>
    <t>по профилю "онкология"</t>
  </si>
  <si>
    <t>пациентам с заболеваниями вирусным гепатитом С</t>
  </si>
  <si>
    <t>медицинская реабилитация</t>
  </si>
  <si>
    <t>специализированная</t>
  </si>
  <si>
    <t>экстракорпоральное оплодо-творение</t>
  </si>
  <si>
    <t>первичная медико-санитарная, первичная специализированная</t>
  </si>
  <si>
    <t>специализированная, оплачиваемая по клинико-статистическим группам заболеваний</t>
  </si>
  <si>
    <t>высокотехнологичная</t>
  </si>
  <si>
    <t>оценка репродук-тивного здоровья мужчин</t>
  </si>
  <si>
    <t>оценка репродук-тивного здоровья женщин</t>
  </si>
  <si>
    <t>углубленная диспансе-ризация</t>
  </si>
  <si>
    <t>компью-терная томография</t>
  </si>
  <si>
    <t>ультра-звуковое исследование сердечно-сосудистой системы</t>
  </si>
  <si>
    <t>молекулярно-генетическое исследование с целью диагностики онкологи-ческих заболеваний</t>
  </si>
  <si>
    <t>эндоско-пическое диагнос-тическое исследование</t>
  </si>
  <si>
    <t>патологоанатомическое исследование биопсийного (операцион-ного) материала</t>
  </si>
  <si>
    <t>тестирование на выявление новой коронавирусной инфекции (COVID-19), на наличие вирусов респираторных заболеваний, включая грипп</t>
  </si>
  <si>
    <t>прочие иссле-дования</t>
  </si>
  <si>
    <t>по поводу онкологи-ческих заболеваний</t>
  </si>
  <si>
    <t>по поводу заболеваний системы крово-обращения</t>
  </si>
  <si>
    <t>посещения в неотлож-ной форме</t>
  </si>
  <si>
    <t>обращения по поводу заболе-вания, обращений</t>
  </si>
  <si>
    <t xml:space="preserve"> в т.ч. медицинская 
реабилитация</t>
  </si>
  <si>
    <t>экстракор-поральное оплодо-творение</t>
  </si>
  <si>
    <r>
      <rPr>
        <b/>
        <sz val="9"/>
        <rFont val="Times New Roman"/>
        <family val="1"/>
        <charset val="204"/>
      </rPr>
      <t>профилак-тические медицинские осмотры</t>
    </r>
    <r>
      <rPr>
        <b/>
        <sz val="7.5"/>
        <rFont val="Times New Roman"/>
        <family val="1"/>
        <charset val="204"/>
      </rPr>
      <t>, включая первые посещения по поводу диспан-серного наблюдения, комплексных посещений</t>
    </r>
  </si>
  <si>
    <r>
      <t xml:space="preserve">диспан-серизация, </t>
    </r>
    <r>
      <rPr>
        <b/>
        <sz val="7.5"/>
        <rFont val="Times New Roman"/>
        <family val="1"/>
        <charset val="204"/>
      </rPr>
      <t>комплексных</t>
    </r>
    <r>
      <rPr>
        <b/>
        <sz val="9"/>
        <rFont val="Times New Roman"/>
        <family val="1"/>
        <charset val="204"/>
      </rPr>
      <t xml:space="preserve"> посещений</t>
    </r>
  </si>
  <si>
    <t>Медицинская помощь в условиях дневного стационара, случаев лечения</t>
  </si>
  <si>
    <t>Медицинская помощь в условиях круглосуточного стационара, случаев госпитализации</t>
  </si>
  <si>
    <t>*</t>
  </si>
  <si>
    <t>в т.ч. оплачиваемая по подушевому нормативу финансирования</t>
  </si>
  <si>
    <t>посещения с иными целями, посещений</t>
  </si>
  <si>
    <t>По формам собственности медицинских организаций на территории страхования</t>
  </si>
  <si>
    <t>негосударственные, не имеющие прикрепленное население</t>
  </si>
  <si>
    <t>имеющие прикрепленное население</t>
  </si>
  <si>
    <t>государственные, не имеющие прикрепленное население</t>
  </si>
  <si>
    <t>УТВЕРЖДЕНО
протоколом заседания комиссии по разработке территориальной программы обязательного медицинского страхования
от 29.12.2023 №20 (приложение №13)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</si>
</sst>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.5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 indent="3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3" fontId="0" fillId="0" borderId="0" xfId="0" applyNumberFormat="1"/>
    <xf numFmtId="3" fontId="8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0" borderId="36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___%20&#1057;&#1052;&#1055;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___%20&#1040;&#1055;&#1055;_&#1055;&#1052;_&#1044;&#1053;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___%20&#1040;&#1055;&#1055;_&#1055;&#1048;&#1055;%20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___%20&#1040;&#1055;&#1055;_&#1053;&#1055;%20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___%20&#1040;&#1055;&#1055;_&#1054;&#1047;%2020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___%20&#1040;&#1055;&#1055;%20&#1048;&#1089;&#1089;&#1083;&#1077;&#1076;&#1086;&#1074;&#1072;&#1085;&#1080;&#110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___%20&#1044;&#1057;%2020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___%20&#1050;&#1057;%20202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___%20&#1056;&#1072;&#1089;&#1087;&#1088;&#1077;&#1076;&#1077;&#1083;&#1077;&#1085;&#1080;&#1077;%20&#1087;&#1083;&#1072;&#1085;&#1086;&#1074;&#1099;&#1093;%20&#1086;&#1073;&#1098;&#1077;&#1084;&#1086;&#1074;%202024%20(&#1090;&#1077;&#1088;&#1088;&#1080;&#1090;&#1086;&#1088;&#1080;&#1103;%20&#1089;&#1090;&#1088;&#1072;&#1093;&#1086;&#1074;&#1072;&#1085;&#1080;&#110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12.2023"/>
    </sheetNames>
    <sheetDataSet>
      <sheetData sheetId="0" refreshError="1"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3">
          <cell r="F13">
            <v>0</v>
          </cell>
          <cell r="G13">
            <v>0</v>
          </cell>
        </row>
        <row r="14">
          <cell r="F14">
            <v>0</v>
          </cell>
          <cell r="G14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F31">
            <v>0</v>
          </cell>
          <cell r="G31">
            <v>0</v>
          </cell>
        </row>
        <row r="32">
          <cell r="F32">
            <v>0</v>
          </cell>
          <cell r="G32">
            <v>0</v>
          </cell>
        </row>
        <row r="33">
          <cell r="F33">
            <v>125950</v>
          </cell>
          <cell r="G33">
            <v>14</v>
          </cell>
        </row>
        <row r="34">
          <cell r="F34">
            <v>0</v>
          </cell>
          <cell r="G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0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0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0</v>
          </cell>
          <cell r="G52">
            <v>0</v>
          </cell>
        </row>
        <row r="53">
          <cell r="F53">
            <v>4658</v>
          </cell>
          <cell r="G53">
            <v>0</v>
          </cell>
        </row>
        <row r="54">
          <cell r="F54">
            <v>0</v>
          </cell>
          <cell r="G54">
            <v>0</v>
          </cell>
        </row>
        <row r="55">
          <cell r="F55">
            <v>64478</v>
          </cell>
          <cell r="G55">
            <v>72</v>
          </cell>
        </row>
        <row r="56">
          <cell r="F56">
            <v>0</v>
          </cell>
          <cell r="G56">
            <v>0</v>
          </cell>
        </row>
        <row r="57">
          <cell r="F57">
            <v>0</v>
          </cell>
          <cell r="G57">
            <v>0</v>
          </cell>
        </row>
        <row r="58">
          <cell r="F58">
            <v>0</v>
          </cell>
          <cell r="G58">
            <v>0</v>
          </cell>
        </row>
        <row r="59">
          <cell r="F59">
            <v>0</v>
          </cell>
          <cell r="G59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0</v>
          </cell>
          <cell r="G61">
            <v>0</v>
          </cell>
        </row>
        <row r="62">
          <cell r="F62">
            <v>0</v>
          </cell>
          <cell r="G62">
            <v>0</v>
          </cell>
        </row>
        <row r="63">
          <cell r="F63">
            <v>19228</v>
          </cell>
          <cell r="G63">
            <v>30</v>
          </cell>
        </row>
        <row r="64">
          <cell r="F64">
            <v>0</v>
          </cell>
          <cell r="G64">
            <v>0</v>
          </cell>
        </row>
        <row r="65">
          <cell r="F65">
            <v>5163</v>
          </cell>
          <cell r="G65">
            <v>12</v>
          </cell>
        </row>
        <row r="66">
          <cell r="F66">
            <v>0</v>
          </cell>
          <cell r="G66">
            <v>0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28661</v>
          </cell>
          <cell r="G70">
            <v>12</v>
          </cell>
        </row>
        <row r="71">
          <cell r="F71">
            <v>0</v>
          </cell>
          <cell r="G71">
            <v>0</v>
          </cell>
        </row>
        <row r="72">
          <cell r="F72">
            <v>0</v>
          </cell>
          <cell r="G72">
            <v>0</v>
          </cell>
        </row>
        <row r="73">
          <cell r="F73">
            <v>0</v>
          </cell>
          <cell r="G73">
            <v>0</v>
          </cell>
        </row>
        <row r="74">
          <cell r="F74">
            <v>0</v>
          </cell>
          <cell r="G74">
            <v>0</v>
          </cell>
        </row>
        <row r="75">
          <cell r="F75">
            <v>0</v>
          </cell>
          <cell r="G75">
            <v>0</v>
          </cell>
        </row>
        <row r="76">
          <cell r="F76">
            <v>0</v>
          </cell>
          <cell r="G76">
            <v>0</v>
          </cell>
        </row>
        <row r="77">
          <cell r="F77">
            <v>0</v>
          </cell>
          <cell r="G77">
            <v>0</v>
          </cell>
        </row>
        <row r="78">
          <cell r="F78">
            <v>0</v>
          </cell>
          <cell r="G78">
            <v>0</v>
          </cell>
        </row>
        <row r="79">
          <cell r="F79">
            <v>0</v>
          </cell>
          <cell r="G79">
            <v>0</v>
          </cell>
        </row>
        <row r="80">
          <cell r="F80">
            <v>0</v>
          </cell>
          <cell r="G80">
            <v>0</v>
          </cell>
        </row>
        <row r="81">
          <cell r="F81">
            <v>0</v>
          </cell>
          <cell r="G81">
            <v>0</v>
          </cell>
        </row>
        <row r="82">
          <cell r="F82">
            <v>0</v>
          </cell>
          <cell r="G82">
            <v>0</v>
          </cell>
        </row>
        <row r="83">
          <cell r="F83">
            <v>0</v>
          </cell>
          <cell r="G83">
            <v>0</v>
          </cell>
        </row>
        <row r="84">
          <cell r="F84">
            <v>0</v>
          </cell>
          <cell r="G84">
            <v>0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44072</v>
          </cell>
          <cell r="G87">
            <v>46</v>
          </cell>
        </row>
        <row r="88">
          <cell r="F88">
            <v>0</v>
          </cell>
          <cell r="G88">
            <v>0</v>
          </cell>
        </row>
        <row r="89">
          <cell r="F89">
            <v>0</v>
          </cell>
          <cell r="G89">
            <v>0</v>
          </cell>
        </row>
        <row r="90">
          <cell r="F90">
            <v>0</v>
          </cell>
          <cell r="G90">
            <v>0</v>
          </cell>
        </row>
        <row r="91">
          <cell r="F91">
            <v>0</v>
          </cell>
          <cell r="G91">
            <v>0</v>
          </cell>
        </row>
        <row r="92">
          <cell r="F92">
            <v>0</v>
          </cell>
          <cell r="G92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5">
          <cell r="F95">
            <v>0</v>
          </cell>
          <cell r="G95">
            <v>0</v>
          </cell>
        </row>
        <row r="96">
          <cell r="F96">
            <v>0</v>
          </cell>
          <cell r="G96">
            <v>0</v>
          </cell>
        </row>
        <row r="97">
          <cell r="F97">
            <v>8562</v>
          </cell>
          <cell r="G97">
            <v>24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0</v>
          </cell>
          <cell r="G102">
            <v>0</v>
          </cell>
        </row>
        <row r="103">
          <cell r="F103">
            <v>0</v>
          </cell>
          <cell r="G103">
            <v>0</v>
          </cell>
        </row>
        <row r="104">
          <cell r="F104">
            <v>0</v>
          </cell>
          <cell r="G104">
            <v>0</v>
          </cell>
        </row>
        <row r="105">
          <cell r="F105">
            <v>40671</v>
          </cell>
          <cell r="G105">
            <v>85</v>
          </cell>
        </row>
        <row r="106">
          <cell r="F106">
            <v>0</v>
          </cell>
          <cell r="G106">
            <v>0</v>
          </cell>
        </row>
        <row r="107">
          <cell r="F107">
            <v>0</v>
          </cell>
          <cell r="G107">
            <v>0</v>
          </cell>
        </row>
        <row r="108">
          <cell r="F108">
            <v>0</v>
          </cell>
          <cell r="G108">
            <v>0</v>
          </cell>
        </row>
        <row r="109">
          <cell r="F109">
            <v>0</v>
          </cell>
          <cell r="G109">
            <v>0</v>
          </cell>
        </row>
        <row r="110">
          <cell r="F110">
            <v>0</v>
          </cell>
          <cell r="G110">
            <v>0</v>
          </cell>
        </row>
        <row r="111">
          <cell r="F111">
            <v>15836</v>
          </cell>
          <cell r="G111">
            <v>0</v>
          </cell>
        </row>
        <row r="112">
          <cell r="F112">
            <v>0</v>
          </cell>
          <cell r="G112">
            <v>0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0</v>
          </cell>
        </row>
        <row r="118">
          <cell r="F118">
            <v>0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15614</v>
          </cell>
          <cell r="G120">
            <v>2</v>
          </cell>
        </row>
        <row r="121">
          <cell r="F121">
            <v>0</v>
          </cell>
          <cell r="G121">
            <v>0</v>
          </cell>
        </row>
        <row r="122">
          <cell r="F122">
            <v>0</v>
          </cell>
          <cell r="G122">
            <v>0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0</v>
          </cell>
          <cell r="G125">
            <v>0</v>
          </cell>
        </row>
        <row r="126">
          <cell r="F126">
            <v>0</v>
          </cell>
          <cell r="G126">
            <v>0</v>
          </cell>
        </row>
        <row r="127">
          <cell r="F127">
            <v>0</v>
          </cell>
          <cell r="G127">
            <v>0</v>
          </cell>
        </row>
        <row r="128">
          <cell r="F128">
            <v>0</v>
          </cell>
          <cell r="G128">
            <v>0</v>
          </cell>
        </row>
        <row r="129">
          <cell r="F129">
            <v>0</v>
          </cell>
          <cell r="G129">
            <v>0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0</v>
          </cell>
          <cell r="G132">
            <v>0</v>
          </cell>
        </row>
        <row r="133">
          <cell r="F133">
            <v>0</v>
          </cell>
          <cell r="G133">
            <v>0</v>
          </cell>
        </row>
        <row r="134">
          <cell r="F134">
            <v>0</v>
          </cell>
          <cell r="G134">
            <v>0</v>
          </cell>
        </row>
        <row r="135">
          <cell r="F135">
            <v>0</v>
          </cell>
          <cell r="G135">
            <v>0</v>
          </cell>
        </row>
        <row r="136">
          <cell r="F136">
            <v>0</v>
          </cell>
          <cell r="G136">
            <v>0</v>
          </cell>
        </row>
        <row r="137">
          <cell r="F137">
            <v>0</v>
          </cell>
          <cell r="G137">
            <v>0</v>
          </cell>
        </row>
        <row r="138">
          <cell r="F138">
            <v>0</v>
          </cell>
          <cell r="G138">
            <v>0</v>
          </cell>
        </row>
        <row r="139">
          <cell r="F139">
            <v>0</v>
          </cell>
          <cell r="G139">
            <v>0</v>
          </cell>
        </row>
        <row r="140">
          <cell r="F140">
            <v>0</v>
          </cell>
          <cell r="G140">
            <v>0</v>
          </cell>
        </row>
        <row r="141">
          <cell r="F141">
            <v>0</v>
          </cell>
          <cell r="G141">
            <v>0</v>
          </cell>
        </row>
        <row r="142">
          <cell r="F142">
            <v>0</v>
          </cell>
          <cell r="G142">
            <v>0</v>
          </cell>
        </row>
        <row r="143">
          <cell r="F143">
            <v>0</v>
          </cell>
          <cell r="G143">
            <v>0</v>
          </cell>
        </row>
        <row r="144">
          <cell r="F144">
            <v>0</v>
          </cell>
          <cell r="G144">
            <v>0</v>
          </cell>
        </row>
        <row r="145">
          <cell r="F145">
            <v>0</v>
          </cell>
          <cell r="G145">
            <v>0</v>
          </cell>
        </row>
        <row r="146">
          <cell r="F146">
            <v>0</v>
          </cell>
          <cell r="G146">
            <v>0</v>
          </cell>
        </row>
        <row r="147">
          <cell r="F147">
            <v>0</v>
          </cell>
          <cell r="G147">
            <v>0</v>
          </cell>
        </row>
        <row r="148">
          <cell r="F148">
            <v>0</v>
          </cell>
          <cell r="G148">
            <v>0</v>
          </cell>
        </row>
        <row r="149">
          <cell r="F149">
            <v>0</v>
          </cell>
          <cell r="G149">
            <v>0</v>
          </cell>
        </row>
        <row r="151">
          <cell r="F151">
            <v>10167</v>
          </cell>
          <cell r="G15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12.2023"/>
      <sheetName val="Задание МО"/>
    </sheetNames>
    <sheetDataSet>
      <sheetData sheetId="0">
        <row r="9">
          <cell r="G9">
            <v>0</v>
          </cell>
          <cell r="L9">
            <v>0</v>
          </cell>
          <cell r="O9">
            <v>0</v>
          </cell>
          <cell r="P9">
            <v>0</v>
          </cell>
          <cell r="R9">
            <v>0</v>
          </cell>
          <cell r="T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G10">
            <v>19780</v>
          </cell>
          <cell r="L10">
            <v>31</v>
          </cell>
          <cell r="O10">
            <v>0</v>
          </cell>
          <cell r="P10">
            <v>0</v>
          </cell>
          <cell r="R10">
            <v>0</v>
          </cell>
          <cell r="T10">
            <v>0</v>
          </cell>
          <cell r="W10">
            <v>2</v>
          </cell>
          <cell r="X10">
            <v>0</v>
          </cell>
          <cell r="Y10">
            <v>0</v>
          </cell>
          <cell r="Z10">
            <v>0</v>
          </cell>
          <cell r="AA10">
            <v>2</v>
          </cell>
        </row>
        <row r="11">
          <cell r="G11">
            <v>0</v>
          </cell>
          <cell r="L11">
            <v>0</v>
          </cell>
          <cell r="O11">
            <v>0</v>
          </cell>
          <cell r="P11">
            <v>0</v>
          </cell>
          <cell r="R11">
            <v>0</v>
          </cell>
          <cell r="T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G12">
            <v>0</v>
          </cell>
          <cell r="L12">
            <v>0</v>
          </cell>
          <cell r="O12">
            <v>0</v>
          </cell>
          <cell r="P12">
            <v>0</v>
          </cell>
          <cell r="R12">
            <v>0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G13">
            <v>0</v>
          </cell>
          <cell r="L13">
            <v>0</v>
          </cell>
          <cell r="O13">
            <v>0</v>
          </cell>
          <cell r="P13">
            <v>0</v>
          </cell>
          <cell r="R13">
            <v>0</v>
          </cell>
          <cell r="T13">
            <v>0</v>
          </cell>
          <cell r="W13">
            <v>1600</v>
          </cell>
          <cell r="X13">
            <v>1600</v>
          </cell>
          <cell r="Y13">
            <v>0</v>
          </cell>
          <cell r="Z13">
            <v>0</v>
          </cell>
          <cell r="AA13">
            <v>0</v>
          </cell>
        </row>
        <row r="14">
          <cell r="G14">
            <v>0</v>
          </cell>
          <cell r="L14">
            <v>0</v>
          </cell>
          <cell r="O14">
            <v>0</v>
          </cell>
          <cell r="P14">
            <v>0</v>
          </cell>
          <cell r="R14">
            <v>0</v>
          </cell>
          <cell r="T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G15">
            <v>0</v>
          </cell>
          <cell r="L15">
            <v>0</v>
          </cell>
          <cell r="O15">
            <v>0</v>
          </cell>
          <cell r="P15">
            <v>0</v>
          </cell>
          <cell r="R15">
            <v>0</v>
          </cell>
          <cell r="T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G16">
            <v>0</v>
          </cell>
          <cell r="L16">
            <v>0</v>
          </cell>
          <cell r="O16">
            <v>0</v>
          </cell>
          <cell r="P16">
            <v>0</v>
          </cell>
          <cell r="R16">
            <v>0</v>
          </cell>
          <cell r="T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G17">
            <v>0</v>
          </cell>
          <cell r="L17">
            <v>0</v>
          </cell>
          <cell r="O17">
            <v>0</v>
          </cell>
          <cell r="P17">
            <v>0</v>
          </cell>
          <cell r="R17">
            <v>0</v>
          </cell>
          <cell r="T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>
            <v>0</v>
          </cell>
          <cell r="L18">
            <v>0</v>
          </cell>
          <cell r="O18">
            <v>0</v>
          </cell>
          <cell r="P18">
            <v>0</v>
          </cell>
          <cell r="R18">
            <v>0</v>
          </cell>
          <cell r="T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>
            <v>0</v>
          </cell>
          <cell r="L19">
            <v>0</v>
          </cell>
          <cell r="O19">
            <v>0</v>
          </cell>
          <cell r="P19">
            <v>0</v>
          </cell>
          <cell r="R19">
            <v>0</v>
          </cell>
          <cell r="T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>
            <v>0</v>
          </cell>
          <cell r="L20">
            <v>0</v>
          </cell>
          <cell r="O20">
            <v>0</v>
          </cell>
          <cell r="P20">
            <v>0</v>
          </cell>
          <cell r="R20">
            <v>0</v>
          </cell>
          <cell r="T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G21">
            <v>9710</v>
          </cell>
          <cell r="L21">
            <v>39718</v>
          </cell>
          <cell r="O21">
            <v>4681</v>
          </cell>
          <cell r="P21">
            <v>61</v>
          </cell>
          <cell r="R21">
            <v>7104</v>
          </cell>
          <cell r="T21">
            <v>3123</v>
          </cell>
          <cell r="W21">
            <v>21290</v>
          </cell>
          <cell r="X21">
            <v>4646</v>
          </cell>
          <cell r="Y21">
            <v>1790</v>
          </cell>
          <cell r="Z21">
            <v>11054</v>
          </cell>
          <cell r="AA21">
            <v>3800</v>
          </cell>
        </row>
        <row r="22">
          <cell r="G22">
            <v>0</v>
          </cell>
          <cell r="L22">
            <v>0</v>
          </cell>
          <cell r="O22">
            <v>0</v>
          </cell>
          <cell r="P22">
            <v>0</v>
          </cell>
          <cell r="R22">
            <v>0</v>
          </cell>
          <cell r="T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>
            <v>0</v>
          </cell>
          <cell r="L23">
            <v>0</v>
          </cell>
          <cell r="O23">
            <v>0</v>
          </cell>
          <cell r="P23">
            <v>0</v>
          </cell>
          <cell r="R23">
            <v>0</v>
          </cell>
          <cell r="T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G24">
            <v>21018</v>
          </cell>
          <cell r="L24">
            <v>22742</v>
          </cell>
          <cell r="O24">
            <v>5227</v>
          </cell>
          <cell r="P24">
            <v>16</v>
          </cell>
          <cell r="R24">
            <v>4398</v>
          </cell>
          <cell r="T24">
            <v>1883</v>
          </cell>
          <cell r="W24">
            <v>15994</v>
          </cell>
          <cell r="X24">
            <v>1786</v>
          </cell>
          <cell r="Y24">
            <v>3034</v>
          </cell>
          <cell r="Z24">
            <v>9484</v>
          </cell>
          <cell r="AA24">
            <v>1690</v>
          </cell>
        </row>
        <row r="25">
          <cell r="G25">
            <v>13663</v>
          </cell>
          <cell r="L25">
            <v>19909</v>
          </cell>
          <cell r="O25">
            <v>3052</v>
          </cell>
          <cell r="P25">
            <v>15</v>
          </cell>
          <cell r="R25">
            <v>3330</v>
          </cell>
          <cell r="T25">
            <v>1598</v>
          </cell>
          <cell r="W25">
            <v>17336</v>
          </cell>
          <cell r="X25">
            <v>3480</v>
          </cell>
          <cell r="Y25">
            <v>1816</v>
          </cell>
          <cell r="Z25">
            <v>10935</v>
          </cell>
          <cell r="AA25">
            <v>1105</v>
          </cell>
        </row>
        <row r="26">
          <cell r="G26">
            <v>1433</v>
          </cell>
          <cell r="L26">
            <v>6470</v>
          </cell>
          <cell r="O26">
            <v>641</v>
          </cell>
          <cell r="P26">
            <v>9</v>
          </cell>
          <cell r="R26">
            <v>1091</v>
          </cell>
          <cell r="T26">
            <v>536</v>
          </cell>
          <cell r="W26">
            <v>4737</v>
          </cell>
          <cell r="X26">
            <v>606</v>
          </cell>
          <cell r="Y26">
            <v>903</v>
          </cell>
          <cell r="Z26">
            <v>2765</v>
          </cell>
          <cell r="AA26">
            <v>463</v>
          </cell>
        </row>
        <row r="27">
          <cell r="G27">
            <v>0</v>
          </cell>
          <cell r="L27">
            <v>0</v>
          </cell>
          <cell r="O27">
            <v>0</v>
          </cell>
          <cell r="P27">
            <v>0</v>
          </cell>
          <cell r="R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G28">
            <v>0</v>
          </cell>
          <cell r="L28">
            <v>0</v>
          </cell>
          <cell r="O28">
            <v>0</v>
          </cell>
          <cell r="P28">
            <v>0</v>
          </cell>
          <cell r="R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G29">
            <v>0</v>
          </cell>
          <cell r="L29">
            <v>0</v>
          </cell>
          <cell r="O29">
            <v>0</v>
          </cell>
          <cell r="P29">
            <v>0</v>
          </cell>
          <cell r="R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G30">
            <v>18719</v>
          </cell>
          <cell r="L30">
            <v>41237</v>
          </cell>
          <cell r="O30">
            <v>6711</v>
          </cell>
          <cell r="P30">
            <v>3</v>
          </cell>
          <cell r="R30">
            <v>8196</v>
          </cell>
          <cell r="T30">
            <v>3761</v>
          </cell>
          <cell r="W30">
            <v>26929</v>
          </cell>
          <cell r="X30">
            <v>2619</v>
          </cell>
          <cell r="Y30">
            <v>5131</v>
          </cell>
          <cell r="Z30">
            <v>12478</v>
          </cell>
          <cell r="AA30">
            <v>6701</v>
          </cell>
        </row>
        <row r="31">
          <cell r="G31">
            <v>36942</v>
          </cell>
          <cell r="L31">
            <v>35</v>
          </cell>
          <cell r="O31">
            <v>0</v>
          </cell>
          <cell r="P31">
            <v>0</v>
          </cell>
          <cell r="R31">
            <v>0</v>
          </cell>
          <cell r="T31">
            <v>0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2</v>
          </cell>
        </row>
        <row r="32">
          <cell r="G32">
            <v>0</v>
          </cell>
          <cell r="L32">
            <v>0</v>
          </cell>
          <cell r="O32">
            <v>0</v>
          </cell>
          <cell r="P32">
            <v>0</v>
          </cell>
          <cell r="R32">
            <v>0</v>
          </cell>
          <cell r="T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G33">
            <v>1197</v>
          </cell>
          <cell r="L33">
            <v>1671</v>
          </cell>
          <cell r="O33">
            <v>293</v>
          </cell>
          <cell r="P33">
            <v>3</v>
          </cell>
          <cell r="R33">
            <v>281</v>
          </cell>
          <cell r="T33">
            <v>146</v>
          </cell>
          <cell r="W33">
            <v>1594</v>
          </cell>
          <cell r="X33">
            <v>201</v>
          </cell>
          <cell r="Y33">
            <v>388</v>
          </cell>
          <cell r="Z33">
            <v>738</v>
          </cell>
          <cell r="AA33">
            <v>267</v>
          </cell>
        </row>
        <row r="34">
          <cell r="G34">
            <v>0</v>
          </cell>
          <cell r="L34">
            <v>0</v>
          </cell>
          <cell r="O34">
            <v>0</v>
          </cell>
          <cell r="P34">
            <v>0</v>
          </cell>
          <cell r="R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G35">
            <v>0</v>
          </cell>
          <cell r="L35">
            <v>0</v>
          </cell>
          <cell r="O35">
            <v>0</v>
          </cell>
          <cell r="P35">
            <v>0</v>
          </cell>
          <cell r="R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G36">
            <v>0</v>
          </cell>
          <cell r="L36">
            <v>0</v>
          </cell>
          <cell r="O36">
            <v>0</v>
          </cell>
          <cell r="P36">
            <v>0</v>
          </cell>
          <cell r="R36">
            <v>0</v>
          </cell>
          <cell r="T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G37">
            <v>0</v>
          </cell>
          <cell r="L37">
            <v>0</v>
          </cell>
          <cell r="O37">
            <v>0</v>
          </cell>
          <cell r="P37">
            <v>0</v>
          </cell>
          <cell r="R37">
            <v>0</v>
          </cell>
          <cell r="T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G38">
            <v>0</v>
          </cell>
          <cell r="L38">
            <v>0</v>
          </cell>
          <cell r="O38">
            <v>0</v>
          </cell>
          <cell r="P38">
            <v>0</v>
          </cell>
          <cell r="R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G39">
            <v>0</v>
          </cell>
          <cell r="L39">
            <v>0</v>
          </cell>
          <cell r="O39">
            <v>0</v>
          </cell>
          <cell r="P39">
            <v>0</v>
          </cell>
          <cell r="R39">
            <v>0</v>
          </cell>
          <cell r="T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G40">
            <v>0</v>
          </cell>
          <cell r="L40">
            <v>0</v>
          </cell>
          <cell r="O40">
            <v>0</v>
          </cell>
          <cell r="P40">
            <v>0</v>
          </cell>
          <cell r="R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G41">
            <v>0</v>
          </cell>
          <cell r="L41">
            <v>0</v>
          </cell>
          <cell r="O41">
            <v>0</v>
          </cell>
          <cell r="P41">
            <v>0</v>
          </cell>
          <cell r="R41">
            <v>0</v>
          </cell>
          <cell r="T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G42">
            <v>0</v>
          </cell>
          <cell r="L42">
            <v>0</v>
          </cell>
          <cell r="O42">
            <v>0</v>
          </cell>
          <cell r="P42">
            <v>0</v>
          </cell>
          <cell r="R42">
            <v>0</v>
          </cell>
          <cell r="T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G43">
            <v>0</v>
          </cell>
          <cell r="L43">
            <v>0</v>
          </cell>
          <cell r="O43">
            <v>0</v>
          </cell>
          <cell r="P43">
            <v>0</v>
          </cell>
          <cell r="R43">
            <v>0</v>
          </cell>
          <cell r="T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G44">
            <v>0</v>
          </cell>
          <cell r="L44">
            <v>0</v>
          </cell>
          <cell r="O44">
            <v>0</v>
          </cell>
          <cell r="P44">
            <v>0</v>
          </cell>
          <cell r="R44">
            <v>0</v>
          </cell>
          <cell r="T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G45">
            <v>0</v>
          </cell>
          <cell r="L45">
            <v>0</v>
          </cell>
          <cell r="O45">
            <v>0</v>
          </cell>
          <cell r="P45">
            <v>0</v>
          </cell>
          <cell r="R45">
            <v>0</v>
          </cell>
          <cell r="T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G46">
            <v>0</v>
          </cell>
          <cell r="L46">
            <v>0</v>
          </cell>
          <cell r="O46">
            <v>0</v>
          </cell>
          <cell r="P46">
            <v>0</v>
          </cell>
          <cell r="R46">
            <v>0</v>
          </cell>
          <cell r="T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G47">
            <v>0</v>
          </cell>
          <cell r="L47">
            <v>0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G48">
            <v>0</v>
          </cell>
          <cell r="L48">
            <v>0</v>
          </cell>
          <cell r="O48">
            <v>0</v>
          </cell>
          <cell r="P48">
            <v>0</v>
          </cell>
          <cell r="R48">
            <v>0</v>
          </cell>
          <cell r="T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G49">
            <v>0</v>
          </cell>
          <cell r="L49">
            <v>0</v>
          </cell>
          <cell r="O49">
            <v>0</v>
          </cell>
          <cell r="P49">
            <v>0</v>
          </cell>
          <cell r="R49">
            <v>0</v>
          </cell>
          <cell r="T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G50">
            <v>0</v>
          </cell>
          <cell r="L50">
            <v>0</v>
          </cell>
          <cell r="O50">
            <v>0</v>
          </cell>
          <cell r="P50">
            <v>0</v>
          </cell>
          <cell r="R50">
            <v>0</v>
          </cell>
          <cell r="T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G51">
            <v>0</v>
          </cell>
          <cell r="L51">
            <v>0</v>
          </cell>
          <cell r="O51">
            <v>0</v>
          </cell>
          <cell r="P51">
            <v>0</v>
          </cell>
          <cell r="R51">
            <v>0</v>
          </cell>
          <cell r="T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G52">
            <v>0</v>
          </cell>
          <cell r="L52">
            <v>0</v>
          </cell>
          <cell r="O52">
            <v>0</v>
          </cell>
          <cell r="P52">
            <v>0</v>
          </cell>
          <cell r="R52">
            <v>0</v>
          </cell>
          <cell r="T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G53">
            <v>0</v>
          </cell>
          <cell r="L53">
            <v>0</v>
          </cell>
          <cell r="O53">
            <v>0</v>
          </cell>
          <cell r="P53">
            <v>0</v>
          </cell>
          <cell r="R53">
            <v>0</v>
          </cell>
          <cell r="T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4426</v>
          </cell>
          <cell r="L54">
            <v>6465</v>
          </cell>
          <cell r="O54">
            <v>1290</v>
          </cell>
          <cell r="P54">
            <v>12</v>
          </cell>
          <cell r="R54">
            <v>1039</v>
          </cell>
          <cell r="T54">
            <v>526</v>
          </cell>
          <cell r="W54">
            <v>6580</v>
          </cell>
          <cell r="X54">
            <v>1558</v>
          </cell>
          <cell r="Y54">
            <v>1780</v>
          </cell>
          <cell r="Z54">
            <v>2694</v>
          </cell>
          <cell r="AA54">
            <v>548</v>
          </cell>
        </row>
        <row r="55">
          <cell r="G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T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G56">
            <v>12053</v>
          </cell>
          <cell r="L56">
            <v>36509</v>
          </cell>
          <cell r="O56">
            <v>2835</v>
          </cell>
          <cell r="P56">
            <v>24</v>
          </cell>
          <cell r="R56">
            <v>6173</v>
          </cell>
          <cell r="T56">
            <v>3134</v>
          </cell>
          <cell r="W56">
            <v>35739</v>
          </cell>
          <cell r="X56">
            <v>6344</v>
          </cell>
          <cell r="Y56">
            <v>9205</v>
          </cell>
          <cell r="Z56">
            <v>17137</v>
          </cell>
          <cell r="AA56">
            <v>3053</v>
          </cell>
        </row>
        <row r="57">
          <cell r="G57">
            <v>21328</v>
          </cell>
          <cell r="L57">
            <v>100</v>
          </cell>
          <cell r="O57">
            <v>0</v>
          </cell>
          <cell r="P57">
            <v>0</v>
          </cell>
          <cell r="R57">
            <v>0</v>
          </cell>
          <cell r="T57">
            <v>0</v>
          </cell>
          <cell r="W57">
            <v>17</v>
          </cell>
          <cell r="X57">
            <v>0</v>
          </cell>
          <cell r="Y57">
            <v>0</v>
          </cell>
          <cell r="Z57">
            <v>1</v>
          </cell>
          <cell r="AA57">
            <v>16</v>
          </cell>
        </row>
        <row r="58">
          <cell r="G58">
            <v>0</v>
          </cell>
          <cell r="L58">
            <v>0</v>
          </cell>
          <cell r="O58">
            <v>0</v>
          </cell>
          <cell r="P58">
            <v>0</v>
          </cell>
          <cell r="R58">
            <v>0</v>
          </cell>
          <cell r="T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G59">
            <v>501</v>
          </cell>
          <cell r="L59">
            <v>3186</v>
          </cell>
          <cell r="O59">
            <v>384</v>
          </cell>
          <cell r="P59">
            <v>3</v>
          </cell>
          <cell r="R59">
            <v>465</v>
          </cell>
          <cell r="T59">
            <v>230</v>
          </cell>
          <cell r="W59">
            <v>2555</v>
          </cell>
          <cell r="X59">
            <v>19</v>
          </cell>
          <cell r="Y59">
            <v>724</v>
          </cell>
          <cell r="Z59">
            <v>940</v>
          </cell>
          <cell r="AA59">
            <v>872</v>
          </cell>
        </row>
        <row r="60">
          <cell r="G60">
            <v>0</v>
          </cell>
          <cell r="L60">
            <v>0</v>
          </cell>
          <cell r="O60">
            <v>0</v>
          </cell>
          <cell r="P60">
            <v>0</v>
          </cell>
          <cell r="R60">
            <v>0</v>
          </cell>
          <cell r="T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G61">
            <v>0</v>
          </cell>
          <cell r="L61">
            <v>0</v>
          </cell>
          <cell r="O61">
            <v>0</v>
          </cell>
          <cell r="P61">
            <v>0</v>
          </cell>
          <cell r="R61">
            <v>0</v>
          </cell>
          <cell r="T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G62">
            <v>19048</v>
          </cell>
          <cell r="L62">
            <v>26661</v>
          </cell>
          <cell r="O62">
            <v>2233</v>
          </cell>
          <cell r="P62">
            <v>20</v>
          </cell>
          <cell r="R62">
            <v>3955</v>
          </cell>
          <cell r="T62">
            <v>2158</v>
          </cell>
          <cell r="W62">
            <v>11093</v>
          </cell>
          <cell r="X62">
            <v>2948</v>
          </cell>
          <cell r="Y62">
            <v>4034</v>
          </cell>
          <cell r="Z62">
            <v>3229</v>
          </cell>
          <cell r="AA62">
            <v>882</v>
          </cell>
        </row>
        <row r="63">
          <cell r="G63">
            <v>0</v>
          </cell>
          <cell r="L63">
            <v>0</v>
          </cell>
          <cell r="O63">
            <v>0</v>
          </cell>
          <cell r="P63">
            <v>0</v>
          </cell>
          <cell r="R63">
            <v>0</v>
          </cell>
          <cell r="T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G64">
            <v>0</v>
          </cell>
          <cell r="L64">
            <v>0</v>
          </cell>
          <cell r="O64">
            <v>0</v>
          </cell>
          <cell r="P64">
            <v>0</v>
          </cell>
          <cell r="R64">
            <v>0</v>
          </cell>
          <cell r="T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G65">
            <v>0</v>
          </cell>
          <cell r="L65">
            <v>0</v>
          </cell>
          <cell r="O65">
            <v>0</v>
          </cell>
          <cell r="P65">
            <v>0</v>
          </cell>
          <cell r="R65">
            <v>0</v>
          </cell>
          <cell r="T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G66">
            <v>4815</v>
          </cell>
          <cell r="L66">
            <v>7530</v>
          </cell>
          <cell r="O66">
            <v>861</v>
          </cell>
          <cell r="P66">
            <v>8</v>
          </cell>
          <cell r="R66">
            <v>1086</v>
          </cell>
          <cell r="T66">
            <v>561</v>
          </cell>
          <cell r="W66">
            <v>6810</v>
          </cell>
          <cell r="X66">
            <v>987</v>
          </cell>
          <cell r="Y66">
            <v>1782</v>
          </cell>
          <cell r="Z66">
            <v>3001</v>
          </cell>
          <cell r="AA66">
            <v>1040</v>
          </cell>
        </row>
        <row r="67">
          <cell r="G67">
            <v>0</v>
          </cell>
          <cell r="L67">
            <v>0</v>
          </cell>
          <cell r="O67">
            <v>0</v>
          </cell>
          <cell r="P67">
            <v>0</v>
          </cell>
          <cell r="R67">
            <v>0</v>
          </cell>
          <cell r="T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G68">
            <v>9176</v>
          </cell>
          <cell r="L68">
            <v>25719</v>
          </cell>
          <cell r="O68">
            <v>3617</v>
          </cell>
          <cell r="P68">
            <v>32</v>
          </cell>
          <cell r="R68">
            <v>4196</v>
          </cell>
          <cell r="T68">
            <v>2118</v>
          </cell>
          <cell r="W68">
            <v>16225</v>
          </cell>
          <cell r="X68">
            <v>3921</v>
          </cell>
          <cell r="Y68">
            <v>2754</v>
          </cell>
          <cell r="Z68">
            <v>9502</v>
          </cell>
          <cell r="AA68">
            <v>48</v>
          </cell>
        </row>
        <row r="69">
          <cell r="G69">
            <v>11965</v>
          </cell>
          <cell r="L69">
            <v>104</v>
          </cell>
          <cell r="O69">
            <v>0</v>
          </cell>
          <cell r="P69">
            <v>0</v>
          </cell>
          <cell r="R69">
            <v>0</v>
          </cell>
          <cell r="T69">
            <v>0</v>
          </cell>
          <cell r="W69">
            <v>1</v>
          </cell>
          <cell r="X69">
            <v>0</v>
          </cell>
          <cell r="Y69">
            <v>0</v>
          </cell>
          <cell r="Z69">
            <v>0</v>
          </cell>
          <cell r="AA69">
            <v>1</v>
          </cell>
        </row>
        <row r="70">
          <cell r="G70">
            <v>0</v>
          </cell>
          <cell r="L70">
            <v>0</v>
          </cell>
          <cell r="O70">
            <v>0</v>
          </cell>
          <cell r="P70">
            <v>0</v>
          </cell>
          <cell r="R70">
            <v>0</v>
          </cell>
          <cell r="T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G71">
            <v>0</v>
          </cell>
          <cell r="L71">
            <v>0</v>
          </cell>
          <cell r="O71">
            <v>0</v>
          </cell>
          <cell r="P71">
            <v>0</v>
          </cell>
          <cell r="R71">
            <v>0</v>
          </cell>
          <cell r="T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G72">
            <v>1164</v>
          </cell>
          <cell r="L72">
            <v>1668</v>
          </cell>
          <cell r="O72">
            <v>219</v>
          </cell>
          <cell r="P72">
            <v>2</v>
          </cell>
          <cell r="R72">
            <v>241</v>
          </cell>
          <cell r="T72">
            <v>139</v>
          </cell>
          <cell r="W72">
            <v>2350</v>
          </cell>
          <cell r="X72">
            <v>228</v>
          </cell>
          <cell r="Y72">
            <v>462</v>
          </cell>
          <cell r="Z72">
            <v>1520</v>
          </cell>
          <cell r="AA72">
            <v>140</v>
          </cell>
        </row>
        <row r="73">
          <cell r="G73">
            <v>2281</v>
          </cell>
          <cell r="L73">
            <v>3328</v>
          </cell>
          <cell r="O73">
            <v>446</v>
          </cell>
          <cell r="P73">
            <v>4</v>
          </cell>
          <cell r="R73">
            <v>520</v>
          </cell>
          <cell r="T73">
            <v>276</v>
          </cell>
          <cell r="W73">
            <v>2549</v>
          </cell>
          <cell r="X73">
            <v>371</v>
          </cell>
          <cell r="Y73">
            <v>706</v>
          </cell>
          <cell r="Z73">
            <v>1413</v>
          </cell>
          <cell r="AA73">
            <v>59</v>
          </cell>
        </row>
        <row r="74">
          <cell r="G74">
            <v>3510</v>
          </cell>
          <cell r="L74">
            <v>4561</v>
          </cell>
          <cell r="O74">
            <v>704</v>
          </cell>
          <cell r="P74">
            <v>6</v>
          </cell>
          <cell r="R74">
            <v>741</v>
          </cell>
          <cell r="T74">
            <v>412</v>
          </cell>
          <cell r="W74">
            <v>2420</v>
          </cell>
          <cell r="X74">
            <v>218</v>
          </cell>
          <cell r="Y74">
            <v>687</v>
          </cell>
          <cell r="Z74">
            <v>1108</v>
          </cell>
          <cell r="AA74">
            <v>407</v>
          </cell>
        </row>
        <row r="75">
          <cell r="G75">
            <v>636</v>
          </cell>
          <cell r="L75">
            <v>2670</v>
          </cell>
          <cell r="O75">
            <v>214</v>
          </cell>
          <cell r="P75">
            <v>2</v>
          </cell>
          <cell r="R75">
            <v>539</v>
          </cell>
          <cell r="T75">
            <v>225</v>
          </cell>
          <cell r="W75">
            <v>1138</v>
          </cell>
          <cell r="X75">
            <v>526</v>
          </cell>
          <cell r="Y75">
            <v>410</v>
          </cell>
          <cell r="Z75">
            <v>144</v>
          </cell>
          <cell r="AA75">
            <v>58</v>
          </cell>
        </row>
        <row r="76">
          <cell r="G76">
            <v>0</v>
          </cell>
          <cell r="L76">
            <v>0</v>
          </cell>
          <cell r="O76">
            <v>0</v>
          </cell>
          <cell r="P76">
            <v>0</v>
          </cell>
          <cell r="R76">
            <v>0</v>
          </cell>
          <cell r="T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G77">
            <v>0</v>
          </cell>
          <cell r="L77">
            <v>0</v>
          </cell>
          <cell r="O77">
            <v>0</v>
          </cell>
          <cell r="P77">
            <v>0</v>
          </cell>
          <cell r="R77">
            <v>0</v>
          </cell>
          <cell r="T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G78">
            <v>8096</v>
          </cell>
          <cell r="L78">
            <v>10459</v>
          </cell>
          <cell r="O78">
            <v>1553</v>
          </cell>
          <cell r="P78">
            <v>14</v>
          </cell>
          <cell r="R78">
            <v>1666</v>
          </cell>
          <cell r="T78">
            <v>925</v>
          </cell>
          <cell r="W78">
            <v>4202</v>
          </cell>
          <cell r="X78">
            <v>486</v>
          </cell>
          <cell r="Y78">
            <v>1409</v>
          </cell>
          <cell r="Z78">
            <v>1994</v>
          </cell>
          <cell r="AA78">
            <v>313</v>
          </cell>
        </row>
        <row r="79">
          <cell r="G79">
            <v>0</v>
          </cell>
          <cell r="L79">
            <v>0</v>
          </cell>
          <cell r="O79">
            <v>0</v>
          </cell>
          <cell r="P79">
            <v>0</v>
          </cell>
          <cell r="R79">
            <v>0</v>
          </cell>
          <cell r="T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0">
          <cell r="G80">
            <v>12105</v>
          </cell>
          <cell r="L80">
            <v>15469</v>
          </cell>
          <cell r="O80">
            <v>1551</v>
          </cell>
          <cell r="P80">
            <v>31</v>
          </cell>
          <cell r="R80">
            <v>2554</v>
          </cell>
          <cell r="T80">
            <v>1355</v>
          </cell>
          <cell r="W80">
            <v>11089</v>
          </cell>
          <cell r="X80">
            <v>2090</v>
          </cell>
          <cell r="Y80">
            <v>3289</v>
          </cell>
          <cell r="Z80">
            <v>3995</v>
          </cell>
          <cell r="AA80">
            <v>1715</v>
          </cell>
        </row>
        <row r="81">
          <cell r="G81">
            <v>0</v>
          </cell>
          <cell r="L81">
            <v>0</v>
          </cell>
          <cell r="O81">
            <v>0</v>
          </cell>
          <cell r="P81">
            <v>0</v>
          </cell>
          <cell r="R81">
            <v>0</v>
          </cell>
          <cell r="T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G82">
            <v>0</v>
          </cell>
          <cell r="L82">
            <v>0</v>
          </cell>
          <cell r="O82">
            <v>0</v>
          </cell>
          <cell r="P82">
            <v>0</v>
          </cell>
          <cell r="R82">
            <v>0</v>
          </cell>
          <cell r="T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G83">
            <v>0</v>
          </cell>
          <cell r="L83">
            <v>0</v>
          </cell>
          <cell r="O83">
            <v>0</v>
          </cell>
          <cell r="P83">
            <v>0</v>
          </cell>
          <cell r="R83">
            <v>0</v>
          </cell>
          <cell r="T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G84">
            <v>7214</v>
          </cell>
          <cell r="L84">
            <v>6894</v>
          </cell>
          <cell r="O84">
            <v>1076</v>
          </cell>
          <cell r="P84">
            <v>35</v>
          </cell>
          <cell r="R84">
            <v>1164</v>
          </cell>
          <cell r="T84">
            <v>584</v>
          </cell>
          <cell r="W84">
            <v>8540</v>
          </cell>
          <cell r="X84">
            <v>2916</v>
          </cell>
          <cell r="Y84">
            <v>2067</v>
          </cell>
          <cell r="Z84">
            <v>2705</v>
          </cell>
          <cell r="AA84">
            <v>852</v>
          </cell>
        </row>
        <row r="85">
          <cell r="G85">
            <v>6520</v>
          </cell>
          <cell r="L85">
            <v>7402</v>
          </cell>
          <cell r="O85">
            <v>790</v>
          </cell>
          <cell r="P85">
            <v>15</v>
          </cell>
          <cell r="R85">
            <v>1321</v>
          </cell>
          <cell r="T85">
            <v>640</v>
          </cell>
          <cell r="W85">
            <v>7161</v>
          </cell>
          <cell r="X85">
            <v>885</v>
          </cell>
          <cell r="Y85">
            <v>1594</v>
          </cell>
          <cell r="Z85">
            <v>3999</v>
          </cell>
          <cell r="AA85">
            <v>683</v>
          </cell>
        </row>
        <row r="86">
          <cell r="G86">
            <v>24938</v>
          </cell>
          <cell r="L86">
            <v>34986</v>
          </cell>
          <cell r="O86">
            <v>4903</v>
          </cell>
          <cell r="P86">
            <v>207</v>
          </cell>
          <cell r="R86">
            <v>5687</v>
          </cell>
          <cell r="T86">
            <v>2829</v>
          </cell>
          <cell r="W86">
            <v>26005</v>
          </cell>
          <cell r="X86">
            <v>2132</v>
          </cell>
          <cell r="Y86">
            <v>8128</v>
          </cell>
          <cell r="Z86">
            <v>11879</v>
          </cell>
          <cell r="AA86">
            <v>3866</v>
          </cell>
        </row>
        <row r="87">
          <cell r="G87">
            <v>0</v>
          </cell>
          <cell r="L87">
            <v>0</v>
          </cell>
          <cell r="O87">
            <v>0</v>
          </cell>
          <cell r="P87">
            <v>0</v>
          </cell>
          <cell r="R87">
            <v>0</v>
          </cell>
          <cell r="T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G88">
            <v>0</v>
          </cell>
          <cell r="L88">
            <v>0</v>
          </cell>
          <cell r="O88">
            <v>0</v>
          </cell>
          <cell r="P88">
            <v>0</v>
          </cell>
          <cell r="R88">
            <v>0</v>
          </cell>
          <cell r="T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G89">
            <v>6948</v>
          </cell>
          <cell r="L89">
            <v>8632</v>
          </cell>
          <cell r="O89">
            <v>1482</v>
          </cell>
          <cell r="P89">
            <v>12</v>
          </cell>
          <cell r="R89">
            <v>1459</v>
          </cell>
          <cell r="T89">
            <v>809</v>
          </cell>
          <cell r="W89">
            <v>5115</v>
          </cell>
          <cell r="X89">
            <v>1262</v>
          </cell>
          <cell r="Y89">
            <v>1437</v>
          </cell>
          <cell r="Z89">
            <v>2291</v>
          </cell>
          <cell r="AA89">
            <v>125</v>
          </cell>
        </row>
        <row r="90">
          <cell r="G90">
            <v>0</v>
          </cell>
          <cell r="L90">
            <v>0</v>
          </cell>
          <cell r="O90">
            <v>0</v>
          </cell>
          <cell r="P90">
            <v>0</v>
          </cell>
          <cell r="R90">
            <v>0</v>
          </cell>
          <cell r="T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G91">
            <v>0</v>
          </cell>
          <cell r="L91">
            <v>0</v>
          </cell>
          <cell r="O91">
            <v>0</v>
          </cell>
          <cell r="P91">
            <v>0</v>
          </cell>
          <cell r="R91">
            <v>0</v>
          </cell>
          <cell r="T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0</v>
          </cell>
          <cell r="L92">
            <v>0</v>
          </cell>
          <cell r="O92">
            <v>0</v>
          </cell>
          <cell r="P92">
            <v>0</v>
          </cell>
          <cell r="R92">
            <v>0</v>
          </cell>
          <cell r="T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G93">
            <v>0</v>
          </cell>
          <cell r="L93">
            <v>0</v>
          </cell>
          <cell r="O93">
            <v>0</v>
          </cell>
          <cell r="P93">
            <v>0</v>
          </cell>
          <cell r="R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G94">
            <v>15526</v>
          </cell>
          <cell r="L94">
            <v>20620</v>
          </cell>
          <cell r="O94">
            <v>3204</v>
          </cell>
          <cell r="P94">
            <v>29</v>
          </cell>
          <cell r="R94">
            <v>3218</v>
          </cell>
          <cell r="T94">
            <v>1698</v>
          </cell>
          <cell r="W94">
            <v>16302</v>
          </cell>
          <cell r="X94">
            <v>2397</v>
          </cell>
          <cell r="Y94">
            <v>3613</v>
          </cell>
          <cell r="Z94">
            <v>5880</v>
          </cell>
          <cell r="AA94">
            <v>4412</v>
          </cell>
        </row>
        <row r="95">
          <cell r="G95">
            <v>0</v>
          </cell>
          <cell r="L95">
            <v>0</v>
          </cell>
          <cell r="O95">
            <v>0</v>
          </cell>
          <cell r="P95">
            <v>0</v>
          </cell>
          <cell r="R95">
            <v>0</v>
          </cell>
          <cell r="T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0</v>
          </cell>
          <cell r="L96">
            <v>0</v>
          </cell>
          <cell r="O96">
            <v>0</v>
          </cell>
          <cell r="P96">
            <v>0</v>
          </cell>
          <cell r="R96">
            <v>0</v>
          </cell>
          <cell r="T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G97">
            <v>0</v>
          </cell>
          <cell r="L97">
            <v>0</v>
          </cell>
          <cell r="O97">
            <v>0</v>
          </cell>
          <cell r="P97">
            <v>0</v>
          </cell>
          <cell r="R97">
            <v>0</v>
          </cell>
          <cell r="T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8159</v>
          </cell>
          <cell r="L98">
            <v>11704</v>
          </cell>
          <cell r="O98">
            <v>1115</v>
          </cell>
          <cell r="P98">
            <v>19</v>
          </cell>
          <cell r="R98">
            <v>1725</v>
          </cell>
          <cell r="T98">
            <v>953</v>
          </cell>
          <cell r="W98">
            <v>11122</v>
          </cell>
          <cell r="X98">
            <v>2160</v>
          </cell>
          <cell r="Y98">
            <v>2554</v>
          </cell>
          <cell r="Z98">
            <v>4853</v>
          </cell>
          <cell r="AA98">
            <v>1555</v>
          </cell>
        </row>
        <row r="99">
          <cell r="G99">
            <v>0</v>
          </cell>
          <cell r="L99">
            <v>0</v>
          </cell>
          <cell r="O99">
            <v>0</v>
          </cell>
          <cell r="P99">
            <v>0</v>
          </cell>
          <cell r="R99">
            <v>0</v>
          </cell>
          <cell r="T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G100">
            <v>1267</v>
          </cell>
          <cell r="L100">
            <v>5684</v>
          </cell>
          <cell r="O100">
            <v>431</v>
          </cell>
          <cell r="P100">
            <v>4</v>
          </cell>
          <cell r="R100">
            <v>868</v>
          </cell>
          <cell r="T100">
            <v>391</v>
          </cell>
          <cell r="W100">
            <v>2896</v>
          </cell>
          <cell r="X100">
            <v>772</v>
          </cell>
          <cell r="Y100">
            <v>617</v>
          </cell>
          <cell r="Z100">
            <v>1219</v>
          </cell>
          <cell r="AA100">
            <v>288</v>
          </cell>
        </row>
        <row r="101">
          <cell r="G101">
            <v>1354</v>
          </cell>
          <cell r="L101">
            <v>6085</v>
          </cell>
          <cell r="O101">
            <v>433</v>
          </cell>
          <cell r="P101">
            <v>12</v>
          </cell>
          <cell r="R101">
            <v>1055</v>
          </cell>
          <cell r="T101">
            <v>441</v>
          </cell>
          <cell r="W101">
            <v>5642</v>
          </cell>
          <cell r="X101">
            <v>857</v>
          </cell>
          <cell r="Y101">
            <v>1206</v>
          </cell>
          <cell r="Z101">
            <v>3465</v>
          </cell>
          <cell r="AA101">
            <v>114</v>
          </cell>
        </row>
        <row r="102">
          <cell r="G102">
            <v>5618</v>
          </cell>
          <cell r="L102">
            <v>25266</v>
          </cell>
          <cell r="O102">
            <v>2283</v>
          </cell>
          <cell r="P102">
            <v>7</v>
          </cell>
          <cell r="R102">
            <v>3743</v>
          </cell>
          <cell r="T102">
            <v>1876</v>
          </cell>
          <cell r="W102">
            <v>18760</v>
          </cell>
          <cell r="X102">
            <v>1482</v>
          </cell>
          <cell r="Y102">
            <v>5162</v>
          </cell>
          <cell r="Z102">
            <v>11312</v>
          </cell>
          <cell r="AA102">
            <v>804</v>
          </cell>
        </row>
        <row r="103">
          <cell r="G103">
            <v>0</v>
          </cell>
          <cell r="L103">
            <v>0</v>
          </cell>
          <cell r="O103">
            <v>0</v>
          </cell>
          <cell r="P103">
            <v>0</v>
          </cell>
          <cell r="R103">
            <v>0</v>
          </cell>
          <cell r="T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G104">
            <v>0</v>
          </cell>
          <cell r="L104">
            <v>0</v>
          </cell>
          <cell r="O104">
            <v>0</v>
          </cell>
          <cell r="P104">
            <v>0</v>
          </cell>
          <cell r="R104">
            <v>0</v>
          </cell>
          <cell r="T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G105">
            <v>24883</v>
          </cell>
          <cell r="L105">
            <v>229</v>
          </cell>
          <cell r="O105">
            <v>0</v>
          </cell>
          <cell r="P105">
            <v>0</v>
          </cell>
          <cell r="R105">
            <v>0</v>
          </cell>
          <cell r="T105">
            <v>0</v>
          </cell>
          <cell r="W105">
            <v>14</v>
          </cell>
          <cell r="X105">
            <v>0</v>
          </cell>
          <cell r="Y105">
            <v>0</v>
          </cell>
          <cell r="Z105">
            <v>9</v>
          </cell>
          <cell r="AA105">
            <v>5</v>
          </cell>
        </row>
        <row r="106">
          <cell r="G106">
            <v>0</v>
          </cell>
          <cell r="L106">
            <v>0</v>
          </cell>
          <cell r="O106">
            <v>0</v>
          </cell>
          <cell r="P106">
            <v>0</v>
          </cell>
          <cell r="R106">
            <v>0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</row>
        <row r="107">
          <cell r="G107">
            <v>5110</v>
          </cell>
          <cell r="L107">
            <v>22144</v>
          </cell>
          <cell r="O107">
            <v>2251</v>
          </cell>
          <cell r="P107">
            <v>20</v>
          </cell>
          <cell r="R107">
            <v>3764</v>
          </cell>
          <cell r="T107">
            <v>1624</v>
          </cell>
          <cell r="W107">
            <v>9014</v>
          </cell>
          <cell r="X107">
            <v>2334</v>
          </cell>
          <cell r="Y107">
            <v>2045</v>
          </cell>
          <cell r="Z107">
            <v>3565</v>
          </cell>
          <cell r="AA107">
            <v>1070</v>
          </cell>
        </row>
        <row r="108">
          <cell r="G108">
            <v>0</v>
          </cell>
          <cell r="L108">
            <v>0</v>
          </cell>
          <cell r="O108">
            <v>0</v>
          </cell>
          <cell r="P108">
            <v>0</v>
          </cell>
          <cell r="R108">
            <v>0</v>
          </cell>
          <cell r="T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G109">
            <v>0</v>
          </cell>
          <cell r="L109">
            <v>0</v>
          </cell>
          <cell r="O109">
            <v>0</v>
          </cell>
          <cell r="P109">
            <v>0</v>
          </cell>
          <cell r="R109">
            <v>0</v>
          </cell>
          <cell r="T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</row>
        <row r="110">
          <cell r="G110">
            <v>0</v>
          </cell>
          <cell r="L110">
            <v>0</v>
          </cell>
          <cell r="O110">
            <v>0</v>
          </cell>
          <cell r="P110">
            <v>0</v>
          </cell>
          <cell r="R110">
            <v>0</v>
          </cell>
          <cell r="T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</row>
        <row r="111">
          <cell r="G111">
            <v>0</v>
          </cell>
          <cell r="L111">
            <v>0</v>
          </cell>
          <cell r="O111">
            <v>0</v>
          </cell>
          <cell r="P111">
            <v>0</v>
          </cell>
          <cell r="R111">
            <v>0</v>
          </cell>
          <cell r="T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2">
          <cell r="G112">
            <v>15573</v>
          </cell>
          <cell r="L112">
            <v>19079</v>
          </cell>
          <cell r="O112">
            <v>3050</v>
          </cell>
          <cell r="P112">
            <v>27</v>
          </cell>
          <cell r="R112">
            <v>3196</v>
          </cell>
          <cell r="T112">
            <v>1676</v>
          </cell>
          <cell r="W112">
            <v>12269</v>
          </cell>
          <cell r="X112">
            <v>1919</v>
          </cell>
          <cell r="Y112">
            <v>3464</v>
          </cell>
          <cell r="Z112">
            <v>5612</v>
          </cell>
          <cell r="AA112">
            <v>1274</v>
          </cell>
        </row>
        <row r="113">
          <cell r="G113">
            <v>0</v>
          </cell>
          <cell r="L113">
            <v>0</v>
          </cell>
          <cell r="O113">
            <v>0</v>
          </cell>
          <cell r="P113">
            <v>0</v>
          </cell>
          <cell r="R113">
            <v>0</v>
          </cell>
          <cell r="T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</row>
        <row r="114">
          <cell r="G114">
            <v>0</v>
          </cell>
          <cell r="L114">
            <v>0</v>
          </cell>
          <cell r="O114">
            <v>0</v>
          </cell>
          <cell r="P114">
            <v>0</v>
          </cell>
          <cell r="R114">
            <v>0</v>
          </cell>
          <cell r="T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</row>
        <row r="115">
          <cell r="G115">
            <v>0</v>
          </cell>
          <cell r="L115">
            <v>0</v>
          </cell>
          <cell r="O115">
            <v>0</v>
          </cell>
          <cell r="P115">
            <v>0</v>
          </cell>
          <cell r="R115">
            <v>0</v>
          </cell>
          <cell r="T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  <row r="116">
          <cell r="G116">
            <v>0</v>
          </cell>
          <cell r="L116">
            <v>0</v>
          </cell>
          <cell r="O116">
            <v>0</v>
          </cell>
          <cell r="P116">
            <v>0</v>
          </cell>
          <cell r="R116">
            <v>0</v>
          </cell>
          <cell r="T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</row>
        <row r="117">
          <cell r="G117">
            <v>0</v>
          </cell>
          <cell r="L117">
            <v>0</v>
          </cell>
          <cell r="O117">
            <v>0</v>
          </cell>
          <cell r="P117">
            <v>0</v>
          </cell>
          <cell r="R117">
            <v>0</v>
          </cell>
          <cell r="T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</row>
        <row r="118">
          <cell r="G118">
            <v>0</v>
          </cell>
          <cell r="L118">
            <v>0</v>
          </cell>
          <cell r="O118">
            <v>0</v>
          </cell>
          <cell r="P118">
            <v>0</v>
          </cell>
          <cell r="R118">
            <v>0</v>
          </cell>
          <cell r="T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</row>
        <row r="119">
          <cell r="G119">
            <v>4437</v>
          </cell>
          <cell r="L119">
            <v>6383</v>
          </cell>
          <cell r="O119">
            <v>783</v>
          </cell>
          <cell r="P119">
            <v>7</v>
          </cell>
          <cell r="R119">
            <v>876</v>
          </cell>
          <cell r="T119">
            <v>491</v>
          </cell>
          <cell r="W119">
            <v>4384</v>
          </cell>
          <cell r="X119">
            <v>736</v>
          </cell>
          <cell r="Y119">
            <v>720</v>
          </cell>
          <cell r="Z119">
            <v>2293</v>
          </cell>
          <cell r="AA119">
            <v>635</v>
          </cell>
        </row>
        <row r="120">
          <cell r="G120">
            <v>0</v>
          </cell>
          <cell r="L120">
            <v>0</v>
          </cell>
          <cell r="O120">
            <v>0</v>
          </cell>
          <cell r="P120">
            <v>0</v>
          </cell>
          <cell r="R120">
            <v>0</v>
          </cell>
          <cell r="T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</row>
        <row r="121">
          <cell r="G121">
            <v>17119</v>
          </cell>
          <cell r="L121">
            <v>20242</v>
          </cell>
          <cell r="O121">
            <v>2072</v>
          </cell>
          <cell r="P121">
            <v>11</v>
          </cell>
          <cell r="R121">
            <v>3382</v>
          </cell>
          <cell r="T121">
            <v>1797</v>
          </cell>
          <cell r="W121">
            <v>3665</v>
          </cell>
          <cell r="X121">
            <v>308</v>
          </cell>
          <cell r="Y121">
            <v>177</v>
          </cell>
          <cell r="Z121">
            <v>2496</v>
          </cell>
          <cell r="AA121">
            <v>684</v>
          </cell>
        </row>
        <row r="122">
          <cell r="G122">
            <v>0</v>
          </cell>
          <cell r="L122">
            <v>0</v>
          </cell>
          <cell r="O122">
            <v>0</v>
          </cell>
          <cell r="P122">
            <v>0</v>
          </cell>
          <cell r="R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</row>
        <row r="123">
          <cell r="G123">
            <v>11041</v>
          </cell>
          <cell r="L123">
            <v>13800</v>
          </cell>
          <cell r="O123">
            <v>2468</v>
          </cell>
          <cell r="P123">
            <v>22</v>
          </cell>
          <cell r="R123">
            <v>2529</v>
          </cell>
          <cell r="T123">
            <v>1149</v>
          </cell>
          <cell r="W123">
            <v>704</v>
          </cell>
          <cell r="X123">
            <v>159</v>
          </cell>
          <cell r="Y123">
            <v>0</v>
          </cell>
          <cell r="Z123">
            <v>543</v>
          </cell>
          <cell r="AA123">
            <v>2</v>
          </cell>
        </row>
        <row r="124">
          <cell r="G124">
            <v>0</v>
          </cell>
          <cell r="L124">
            <v>0</v>
          </cell>
          <cell r="O124">
            <v>0</v>
          </cell>
          <cell r="P124">
            <v>0</v>
          </cell>
          <cell r="R124">
            <v>0</v>
          </cell>
          <cell r="T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</row>
        <row r="125">
          <cell r="G125">
            <v>11394</v>
          </cell>
          <cell r="L125">
            <v>13953</v>
          </cell>
          <cell r="O125">
            <v>2273</v>
          </cell>
          <cell r="P125">
            <v>20</v>
          </cell>
          <cell r="R125">
            <v>2293</v>
          </cell>
          <cell r="T125">
            <v>1242</v>
          </cell>
          <cell r="W125">
            <v>10994</v>
          </cell>
          <cell r="X125">
            <v>2636</v>
          </cell>
          <cell r="Y125">
            <v>2903</v>
          </cell>
          <cell r="Z125">
            <v>3928</v>
          </cell>
          <cell r="AA125">
            <v>1527</v>
          </cell>
        </row>
        <row r="126">
          <cell r="G126">
            <v>0</v>
          </cell>
          <cell r="L126">
            <v>0</v>
          </cell>
          <cell r="O126">
            <v>0</v>
          </cell>
          <cell r="P126">
            <v>0</v>
          </cell>
          <cell r="R126">
            <v>0</v>
          </cell>
          <cell r="T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</row>
        <row r="127">
          <cell r="G127">
            <v>8994</v>
          </cell>
          <cell r="L127">
            <v>11748</v>
          </cell>
          <cell r="O127">
            <v>1147</v>
          </cell>
          <cell r="P127">
            <v>10</v>
          </cell>
          <cell r="R127">
            <v>1884</v>
          </cell>
          <cell r="T127">
            <v>1004</v>
          </cell>
          <cell r="W127">
            <v>10707</v>
          </cell>
          <cell r="X127">
            <v>1877</v>
          </cell>
          <cell r="Y127">
            <v>2979</v>
          </cell>
          <cell r="Z127">
            <v>5103</v>
          </cell>
          <cell r="AA127">
            <v>748</v>
          </cell>
        </row>
        <row r="128">
          <cell r="G128">
            <v>0</v>
          </cell>
          <cell r="L128">
            <v>0</v>
          </cell>
          <cell r="O128">
            <v>0</v>
          </cell>
          <cell r="P128">
            <v>0</v>
          </cell>
          <cell r="R128">
            <v>0</v>
          </cell>
          <cell r="T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G129">
            <v>0</v>
          </cell>
          <cell r="L129">
            <v>0</v>
          </cell>
          <cell r="O129">
            <v>0</v>
          </cell>
          <cell r="P129">
            <v>0</v>
          </cell>
          <cell r="R129">
            <v>0</v>
          </cell>
          <cell r="T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</row>
        <row r="130">
          <cell r="G130">
            <v>0</v>
          </cell>
          <cell r="L130">
            <v>0</v>
          </cell>
          <cell r="O130">
            <v>0</v>
          </cell>
          <cell r="P130">
            <v>0</v>
          </cell>
          <cell r="R130">
            <v>0</v>
          </cell>
          <cell r="T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</row>
        <row r="131">
          <cell r="G131">
            <v>0</v>
          </cell>
          <cell r="L131">
            <v>0</v>
          </cell>
          <cell r="O131">
            <v>0</v>
          </cell>
          <cell r="P131">
            <v>0</v>
          </cell>
          <cell r="R131">
            <v>0</v>
          </cell>
          <cell r="T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G132">
            <v>0</v>
          </cell>
          <cell r="L132">
            <v>0</v>
          </cell>
          <cell r="O132">
            <v>0</v>
          </cell>
          <cell r="P132">
            <v>0</v>
          </cell>
          <cell r="R132">
            <v>0</v>
          </cell>
          <cell r="T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</row>
        <row r="133">
          <cell r="G133">
            <v>1682</v>
          </cell>
          <cell r="L133">
            <v>2195</v>
          </cell>
          <cell r="O133">
            <v>51</v>
          </cell>
          <cell r="P133">
            <v>0</v>
          </cell>
          <cell r="R133">
            <v>383</v>
          </cell>
          <cell r="T133">
            <v>181</v>
          </cell>
          <cell r="W133">
            <v>180</v>
          </cell>
          <cell r="X133">
            <v>40</v>
          </cell>
          <cell r="Y133">
            <v>20</v>
          </cell>
          <cell r="Z133">
            <v>105</v>
          </cell>
          <cell r="AA133">
            <v>15</v>
          </cell>
        </row>
        <row r="134">
          <cell r="G134">
            <v>0</v>
          </cell>
          <cell r="L134">
            <v>0</v>
          </cell>
          <cell r="O134">
            <v>0</v>
          </cell>
          <cell r="P134">
            <v>0</v>
          </cell>
          <cell r="R134">
            <v>0</v>
          </cell>
          <cell r="T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</row>
        <row r="135">
          <cell r="G135">
            <v>0</v>
          </cell>
          <cell r="L135">
            <v>0</v>
          </cell>
          <cell r="O135">
            <v>0</v>
          </cell>
          <cell r="P135">
            <v>0</v>
          </cell>
          <cell r="R135">
            <v>0</v>
          </cell>
          <cell r="T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</row>
        <row r="136">
          <cell r="G136">
            <v>0</v>
          </cell>
          <cell r="L136">
            <v>0</v>
          </cell>
          <cell r="O136">
            <v>0</v>
          </cell>
          <cell r="P136">
            <v>0</v>
          </cell>
          <cell r="R136">
            <v>0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</row>
        <row r="137">
          <cell r="G137">
            <v>0</v>
          </cell>
          <cell r="L137">
            <v>0</v>
          </cell>
          <cell r="O137">
            <v>0</v>
          </cell>
          <cell r="P137">
            <v>0</v>
          </cell>
          <cell r="R137">
            <v>0</v>
          </cell>
          <cell r="T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</row>
        <row r="138">
          <cell r="G138">
            <v>0</v>
          </cell>
          <cell r="L138">
            <v>0</v>
          </cell>
          <cell r="O138">
            <v>0</v>
          </cell>
          <cell r="P138">
            <v>0</v>
          </cell>
          <cell r="R138">
            <v>0</v>
          </cell>
          <cell r="T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</row>
        <row r="139">
          <cell r="G139">
            <v>0</v>
          </cell>
          <cell r="L139">
            <v>0</v>
          </cell>
          <cell r="O139">
            <v>0</v>
          </cell>
          <cell r="P139">
            <v>0</v>
          </cell>
          <cell r="R139">
            <v>0</v>
          </cell>
          <cell r="T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</row>
        <row r="140">
          <cell r="G140">
            <v>0</v>
          </cell>
          <cell r="L140">
            <v>0</v>
          </cell>
          <cell r="O140">
            <v>0</v>
          </cell>
          <cell r="P140">
            <v>0</v>
          </cell>
          <cell r="R140">
            <v>0</v>
          </cell>
          <cell r="T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G141">
            <v>0</v>
          </cell>
          <cell r="L141">
            <v>0</v>
          </cell>
          <cell r="O141">
            <v>0</v>
          </cell>
          <cell r="P141">
            <v>0</v>
          </cell>
          <cell r="R141">
            <v>0</v>
          </cell>
          <cell r="T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G142">
            <v>0</v>
          </cell>
          <cell r="L142">
            <v>0</v>
          </cell>
          <cell r="O142">
            <v>0</v>
          </cell>
          <cell r="P142">
            <v>0</v>
          </cell>
          <cell r="R142">
            <v>0</v>
          </cell>
          <cell r="T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3">
          <cell r="G143">
            <v>0</v>
          </cell>
          <cell r="L143">
            <v>0</v>
          </cell>
          <cell r="O143">
            <v>0</v>
          </cell>
          <cell r="P143">
            <v>0</v>
          </cell>
          <cell r="R143">
            <v>0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</row>
        <row r="144">
          <cell r="G144">
            <v>0</v>
          </cell>
          <cell r="L144">
            <v>0</v>
          </cell>
          <cell r="O144">
            <v>0</v>
          </cell>
          <cell r="P144">
            <v>0</v>
          </cell>
          <cell r="R144">
            <v>0</v>
          </cell>
          <cell r="T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</row>
        <row r="145">
          <cell r="G145">
            <v>0</v>
          </cell>
          <cell r="L145">
            <v>0</v>
          </cell>
          <cell r="O145">
            <v>0</v>
          </cell>
          <cell r="P145">
            <v>0</v>
          </cell>
          <cell r="R145">
            <v>0</v>
          </cell>
          <cell r="T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</row>
        <row r="146">
          <cell r="G146">
            <v>0</v>
          </cell>
          <cell r="L146">
            <v>0</v>
          </cell>
          <cell r="O146">
            <v>0</v>
          </cell>
          <cell r="P146">
            <v>0</v>
          </cell>
          <cell r="R146">
            <v>0</v>
          </cell>
          <cell r="T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</row>
        <row r="147">
          <cell r="G147">
            <v>0</v>
          </cell>
          <cell r="L147">
            <v>0</v>
          </cell>
          <cell r="O147">
            <v>0</v>
          </cell>
          <cell r="P147">
            <v>0</v>
          </cell>
          <cell r="R147">
            <v>0</v>
          </cell>
          <cell r="T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</row>
        <row r="148">
          <cell r="G148">
            <v>0</v>
          </cell>
          <cell r="L148">
            <v>0</v>
          </cell>
          <cell r="O148">
            <v>0</v>
          </cell>
          <cell r="P148">
            <v>0</v>
          </cell>
          <cell r="R148">
            <v>0</v>
          </cell>
          <cell r="T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</row>
        <row r="149">
          <cell r="G149">
            <v>0</v>
          </cell>
          <cell r="L149">
            <v>0</v>
          </cell>
          <cell r="O149">
            <v>0</v>
          </cell>
          <cell r="P149">
            <v>0</v>
          </cell>
          <cell r="R149">
            <v>0</v>
          </cell>
          <cell r="T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</row>
        <row r="150">
          <cell r="G150">
            <v>0</v>
          </cell>
          <cell r="L150">
            <v>0</v>
          </cell>
          <cell r="O150">
            <v>0</v>
          </cell>
          <cell r="P150">
            <v>0</v>
          </cell>
          <cell r="R150">
            <v>0</v>
          </cell>
          <cell r="T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12.2023"/>
      <sheetName val="Задание МО"/>
      <sheetName val="МТР"/>
    </sheetNames>
    <sheetDataSet>
      <sheetData sheetId="0">
        <row r="8">
          <cell r="F8">
            <v>0</v>
          </cell>
          <cell r="AR8">
            <v>0</v>
          </cell>
          <cell r="AW8">
            <v>0</v>
          </cell>
        </row>
        <row r="9">
          <cell r="F9">
            <v>168370</v>
          </cell>
          <cell r="AR9">
            <v>140</v>
          </cell>
          <cell r="AW9">
            <v>102711</v>
          </cell>
        </row>
        <row r="10">
          <cell r="F10">
            <v>43726</v>
          </cell>
          <cell r="AR10">
            <v>0</v>
          </cell>
          <cell r="AW10">
            <v>0</v>
          </cell>
        </row>
        <row r="11">
          <cell r="F11">
            <v>75870</v>
          </cell>
          <cell r="AR11">
            <v>0</v>
          </cell>
          <cell r="AW11">
            <v>0</v>
          </cell>
        </row>
        <row r="12">
          <cell r="F12">
            <v>27500</v>
          </cell>
          <cell r="AR12">
            <v>0</v>
          </cell>
          <cell r="AW12">
            <v>0</v>
          </cell>
        </row>
        <row r="13">
          <cell r="F13">
            <v>8500</v>
          </cell>
          <cell r="AR13">
            <v>0</v>
          </cell>
          <cell r="AW13">
            <v>0</v>
          </cell>
        </row>
        <row r="14">
          <cell r="F14">
            <v>0</v>
          </cell>
          <cell r="AR14">
            <v>0</v>
          </cell>
          <cell r="AW14">
            <v>0</v>
          </cell>
        </row>
        <row r="15">
          <cell r="F15">
            <v>1344</v>
          </cell>
          <cell r="AR15">
            <v>0</v>
          </cell>
          <cell r="AW15">
            <v>0</v>
          </cell>
        </row>
        <row r="16">
          <cell r="F16">
            <v>2500</v>
          </cell>
          <cell r="AR16">
            <v>0</v>
          </cell>
          <cell r="AW16">
            <v>0</v>
          </cell>
        </row>
        <row r="17">
          <cell r="F17">
            <v>1100</v>
          </cell>
          <cell r="AR17">
            <v>0</v>
          </cell>
          <cell r="AW17">
            <v>0</v>
          </cell>
        </row>
        <row r="18">
          <cell r="F18">
            <v>0</v>
          </cell>
          <cell r="AR18">
            <v>0</v>
          </cell>
          <cell r="AW18">
            <v>0</v>
          </cell>
        </row>
        <row r="19">
          <cell r="F19">
            <v>0</v>
          </cell>
          <cell r="AR19">
            <v>0</v>
          </cell>
          <cell r="AW19">
            <v>0</v>
          </cell>
        </row>
        <row r="20">
          <cell r="F20">
            <v>90847</v>
          </cell>
          <cell r="AR20">
            <v>871</v>
          </cell>
          <cell r="AW20">
            <v>57850</v>
          </cell>
        </row>
        <row r="21">
          <cell r="F21">
            <v>536</v>
          </cell>
          <cell r="AR21">
            <v>0</v>
          </cell>
          <cell r="AW21">
            <v>0</v>
          </cell>
        </row>
        <row r="22">
          <cell r="F22">
            <v>10919</v>
          </cell>
          <cell r="AR22">
            <v>0</v>
          </cell>
          <cell r="AW22">
            <v>0</v>
          </cell>
        </row>
        <row r="23">
          <cell r="F23">
            <v>98263</v>
          </cell>
          <cell r="AR23">
            <v>0</v>
          </cell>
          <cell r="AW23">
            <v>83113</v>
          </cell>
        </row>
        <row r="24">
          <cell r="F24">
            <v>119471</v>
          </cell>
          <cell r="AR24">
            <v>765</v>
          </cell>
          <cell r="AW24">
            <v>112716</v>
          </cell>
        </row>
        <row r="25">
          <cell r="F25">
            <v>7677</v>
          </cell>
          <cell r="AR25">
            <v>0</v>
          </cell>
          <cell r="AW25">
            <v>5354</v>
          </cell>
        </row>
        <row r="26">
          <cell r="F26">
            <v>5500</v>
          </cell>
          <cell r="AR26">
            <v>0</v>
          </cell>
          <cell r="AW26">
            <v>0</v>
          </cell>
        </row>
        <row r="27">
          <cell r="F27">
            <v>16477</v>
          </cell>
          <cell r="AR27">
            <v>0</v>
          </cell>
          <cell r="AW27">
            <v>0</v>
          </cell>
        </row>
        <row r="28">
          <cell r="F28">
            <v>11524</v>
          </cell>
          <cell r="AR28">
            <v>0</v>
          </cell>
          <cell r="AW28">
            <v>0</v>
          </cell>
        </row>
        <row r="29">
          <cell r="F29">
            <v>85322</v>
          </cell>
          <cell r="AR29">
            <v>0</v>
          </cell>
          <cell r="AW29">
            <v>82826</v>
          </cell>
        </row>
        <row r="30">
          <cell r="F30">
            <v>123539</v>
          </cell>
          <cell r="AR30">
            <v>120</v>
          </cell>
          <cell r="AW30">
            <v>117419</v>
          </cell>
        </row>
        <row r="31">
          <cell r="F31">
            <v>35000</v>
          </cell>
          <cell r="AR31">
            <v>0</v>
          </cell>
          <cell r="AW31">
            <v>0</v>
          </cell>
        </row>
        <row r="32">
          <cell r="F32">
            <v>6083</v>
          </cell>
          <cell r="AR32">
            <v>0</v>
          </cell>
          <cell r="AW32">
            <v>5573</v>
          </cell>
        </row>
        <row r="33">
          <cell r="F33">
            <v>0</v>
          </cell>
          <cell r="AR33">
            <v>0</v>
          </cell>
          <cell r="AW33">
            <v>0</v>
          </cell>
        </row>
        <row r="34">
          <cell r="F34">
            <v>1727</v>
          </cell>
          <cell r="AR34">
            <v>0</v>
          </cell>
          <cell r="AW34">
            <v>0</v>
          </cell>
        </row>
        <row r="35">
          <cell r="F35">
            <v>0</v>
          </cell>
          <cell r="AR35">
            <v>0</v>
          </cell>
          <cell r="AW35">
            <v>0</v>
          </cell>
        </row>
        <row r="36">
          <cell r="F36">
            <v>0</v>
          </cell>
          <cell r="AR36">
            <v>0</v>
          </cell>
          <cell r="AW36">
            <v>0</v>
          </cell>
        </row>
        <row r="37">
          <cell r="F37">
            <v>0</v>
          </cell>
          <cell r="AR37">
            <v>0</v>
          </cell>
          <cell r="AW37">
            <v>0</v>
          </cell>
        </row>
        <row r="38">
          <cell r="F38">
            <v>0</v>
          </cell>
          <cell r="AR38">
            <v>0</v>
          </cell>
          <cell r="AW38">
            <v>0</v>
          </cell>
        </row>
        <row r="39">
          <cell r="F39">
            <v>0</v>
          </cell>
          <cell r="AR39">
            <v>0</v>
          </cell>
          <cell r="AW39">
            <v>0</v>
          </cell>
        </row>
        <row r="40">
          <cell r="F40">
            <v>117</v>
          </cell>
          <cell r="AR40">
            <v>0</v>
          </cell>
          <cell r="AW40">
            <v>0</v>
          </cell>
        </row>
        <row r="41">
          <cell r="F41">
            <v>0</v>
          </cell>
          <cell r="AR41">
            <v>0</v>
          </cell>
          <cell r="AW41">
            <v>0</v>
          </cell>
        </row>
        <row r="42">
          <cell r="F42">
            <v>0</v>
          </cell>
          <cell r="AR42">
            <v>0</v>
          </cell>
          <cell r="AW42">
            <v>0</v>
          </cell>
        </row>
        <row r="43">
          <cell r="F43">
            <v>0</v>
          </cell>
          <cell r="AR43">
            <v>0</v>
          </cell>
          <cell r="AW43">
            <v>0</v>
          </cell>
        </row>
        <row r="44">
          <cell r="F44">
            <v>0</v>
          </cell>
          <cell r="AR44">
            <v>0</v>
          </cell>
          <cell r="AW44">
            <v>0</v>
          </cell>
        </row>
        <row r="45">
          <cell r="F45">
            <v>0</v>
          </cell>
          <cell r="AR45">
            <v>0</v>
          </cell>
          <cell r="AW45">
            <v>0</v>
          </cell>
        </row>
        <row r="46">
          <cell r="F46">
            <v>0</v>
          </cell>
          <cell r="AR46">
            <v>0</v>
          </cell>
          <cell r="AW46">
            <v>0</v>
          </cell>
        </row>
        <row r="47">
          <cell r="F47">
            <v>0</v>
          </cell>
          <cell r="AR47">
            <v>0</v>
          </cell>
          <cell r="AW47">
            <v>0</v>
          </cell>
        </row>
        <row r="48">
          <cell r="F48">
            <v>0</v>
          </cell>
          <cell r="AR48">
            <v>0</v>
          </cell>
          <cell r="AW48">
            <v>0</v>
          </cell>
        </row>
        <row r="49">
          <cell r="F49">
            <v>0</v>
          </cell>
          <cell r="AR49">
            <v>0</v>
          </cell>
          <cell r="AW49">
            <v>0</v>
          </cell>
        </row>
        <row r="50">
          <cell r="F50">
            <v>0</v>
          </cell>
          <cell r="AR50">
            <v>0</v>
          </cell>
          <cell r="AW50">
            <v>0</v>
          </cell>
        </row>
        <row r="51">
          <cell r="F51">
            <v>0</v>
          </cell>
          <cell r="AR51">
            <v>0</v>
          </cell>
          <cell r="AW51">
            <v>0</v>
          </cell>
        </row>
        <row r="52">
          <cell r="F52">
            <v>0</v>
          </cell>
          <cell r="AR52">
            <v>0</v>
          </cell>
          <cell r="AW52">
            <v>0</v>
          </cell>
        </row>
        <row r="53">
          <cell r="F53">
            <v>13423</v>
          </cell>
          <cell r="AR53">
            <v>0</v>
          </cell>
          <cell r="AW53">
            <v>7568</v>
          </cell>
        </row>
        <row r="54">
          <cell r="F54">
            <v>0</v>
          </cell>
          <cell r="AR54">
            <v>0</v>
          </cell>
          <cell r="AW54">
            <v>0</v>
          </cell>
        </row>
        <row r="55">
          <cell r="F55">
            <v>129908</v>
          </cell>
          <cell r="AR55">
            <v>812</v>
          </cell>
          <cell r="AW55">
            <v>104192</v>
          </cell>
        </row>
        <row r="56">
          <cell r="F56">
            <v>18882</v>
          </cell>
          <cell r="AR56">
            <v>80</v>
          </cell>
          <cell r="AW56">
            <v>18802</v>
          </cell>
        </row>
        <row r="57">
          <cell r="F57">
            <v>17000</v>
          </cell>
          <cell r="AR57">
            <v>0</v>
          </cell>
          <cell r="AW57">
            <v>0</v>
          </cell>
        </row>
        <row r="58">
          <cell r="F58">
            <v>14408</v>
          </cell>
          <cell r="AR58">
            <v>0</v>
          </cell>
          <cell r="AW58">
            <v>12637</v>
          </cell>
        </row>
        <row r="59">
          <cell r="F59">
            <v>0</v>
          </cell>
          <cell r="AR59">
            <v>0</v>
          </cell>
          <cell r="AW59">
            <v>0</v>
          </cell>
        </row>
        <row r="60">
          <cell r="F60">
            <v>0</v>
          </cell>
          <cell r="AR60">
            <v>0</v>
          </cell>
          <cell r="AW60">
            <v>0</v>
          </cell>
        </row>
        <row r="61">
          <cell r="F61">
            <v>153542</v>
          </cell>
          <cell r="AR61">
            <v>0</v>
          </cell>
          <cell r="AW61">
            <v>142935</v>
          </cell>
        </row>
        <row r="62">
          <cell r="F62">
            <v>6909</v>
          </cell>
          <cell r="AR62">
            <v>0</v>
          </cell>
          <cell r="AW62">
            <v>0</v>
          </cell>
        </row>
        <row r="63">
          <cell r="F63">
            <v>0</v>
          </cell>
          <cell r="AR63">
            <v>0</v>
          </cell>
          <cell r="AW63">
            <v>0</v>
          </cell>
        </row>
        <row r="64">
          <cell r="F64">
            <v>0</v>
          </cell>
          <cell r="AR64">
            <v>0</v>
          </cell>
          <cell r="AW64">
            <v>0</v>
          </cell>
        </row>
        <row r="65">
          <cell r="F65">
            <v>36986</v>
          </cell>
          <cell r="AR65">
            <v>0</v>
          </cell>
          <cell r="AW65">
            <v>26606</v>
          </cell>
        </row>
        <row r="66">
          <cell r="F66">
            <v>0</v>
          </cell>
          <cell r="AR66">
            <v>0</v>
          </cell>
          <cell r="AW66">
            <v>0</v>
          </cell>
        </row>
        <row r="67">
          <cell r="F67">
            <v>89089</v>
          </cell>
          <cell r="AR67">
            <v>364</v>
          </cell>
          <cell r="AW67">
            <v>83248</v>
          </cell>
        </row>
        <row r="68">
          <cell r="F68">
            <v>45201</v>
          </cell>
          <cell r="AR68">
            <v>30</v>
          </cell>
          <cell r="AW68">
            <v>42171</v>
          </cell>
        </row>
        <row r="69">
          <cell r="F69">
            <v>11197</v>
          </cell>
          <cell r="AR69">
            <v>0</v>
          </cell>
          <cell r="AW69">
            <v>0</v>
          </cell>
        </row>
        <row r="70">
          <cell r="F70">
            <v>0</v>
          </cell>
          <cell r="AR70">
            <v>0</v>
          </cell>
          <cell r="AW70">
            <v>0</v>
          </cell>
        </row>
        <row r="71">
          <cell r="F71">
            <v>2991</v>
          </cell>
          <cell r="AR71">
            <v>0</v>
          </cell>
          <cell r="AW71">
            <v>2665</v>
          </cell>
        </row>
        <row r="72">
          <cell r="F72">
            <v>9106</v>
          </cell>
          <cell r="AR72">
            <v>0</v>
          </cell>
          <cell r="AW72">
            <v>8226</v>
          </cell>
        </row>
        <row r="73">
          <cell r="F73">
            <v>17665</v>
          </cell>
          <cell r="AR73">
            <v>0</v>
          </cell>
          <cell r="AW73">
            <v>16930</v>
          </cell>
        </row>
        <row r="74">
          <cell r="F74">
            <v>10180</v>
          </cell>
          <cell r="AR74">
            <v>0</v>
          </cell>
          <cell r="AW74">
            <v>10140</v>
          </cell>
        </row>
        <row r="75">
          <cell r="F75">
            <v>227</v>
          </cell>
          <cell r="AR75">
            <v>0</v>
          </cell>
          <cell r="AW75">
            <v>0</v>
          </cell>
        </row>
        <row r="76">
          <cell r="F76">
            <v>0</v>
          </cell>
          <cell r="AR76">
            <v>0</v>
          </cell>
          <cell r="AW76">
            <v>0</v>
          </cell>
        </row>
        <row r="77">
          <cell r="F77">
            <v>39436</v>
          </cell>
          <cell r="AR77">
            <v>0</v>
          </cell>
          <cell r="AW77">
            <v>33536</v>
          </cell>
        </row>
        <row r="78">
          <cell r="F78">
            <v>0</v>
          </cell>
          <cell r="AR78">
            <v>0</v>
          </cell>
          <cell r="AW78">
            <v>0</v>
          </cell>
        </row>
        <row r="79">
          <cell r="F79">
            <v>64992</v>
          </cell>
          <cell r="AR79">
            <v>0</v>
          </cell>
          <cell r="AW79">
            <v>52749</v>
          </cell>
        </row>
        <row r="80">
          <cell r="F80">
            <v>5</v>
          </cell>
          <cell r="AR80">
            <v>0</v>
          </cell>
          <cell r="AW80">
            <v>0</v>
          </cell>
        </row>
        <row r="81">
          <cell r="F81">
            <v>0</v>
          </cell>
          <cell r="AR81">
            <v>0</v>
          </cell>
          <cell r="AW81">
            <v>0</v>
          </cell>
        </row>
        <row r="82">
          <cell r="F82">
            <v>0</v>
          </cell>
          <cell r="AR82">
            <v>0</v>
          </cell>
          <cell r="AW82">
            <v>0</v>
          </cell>
        </row>
        <row r="83">
          <cell r="F83">
            <v>76991</v>
          </cell>
          <cell r="AR83">
            <v>0</v>
          </cell>
          <cell r="AW83">
            <v>71671</v>
          </cell>
        </row>
        <row r="84">
          <cell r="F84">
            <v>44586</v>
          </cell>
          <cell r="AR84">
            <v>0</v>
          </cell>
          <cell r="AW84">
            <v>35491</v>
          </cell>
        </row>
        <row r="85">
          <cell r="F85">
            <v>133246</v>
          </cell>
          <cell r="AR85">
            <v>1262</v>
          </cell>
          <cell r="AW85">
            <v>127790</v>
          </cell>
        </row>
        <row r="86">
          <cell r="F86">
            <v>23500</v>
          </cell>
          <cell r="AR86">
            <v>0</v>
          </cell>
          <cell r="AW86">
            <v>0</v>
          </cell>
        </row>
        <row r="87">
          <cell r="F87">
            <v>0</v>
          </cell>
          <cell r="AR87">
            <v>0</v>
          </cell>
          <cell r="AW87">
            <v>0</v>
          </cell>
        </row>
        <row r="88">
          <cell r="F88">
            <v>46862</v>
          </cell>
          <cell r="AR88">
            <v>0</v>
          </cell>
          <cell r="AW88">
            <v>36862</v>
          </cell>
        </row>
        <row r="89">
          <cell r="F89">
            <v>0</v>
          </cell>
          <cell r="AR89">
            <v>0</v>
          </cell>
          <cell r="AW89">
            <v>0</v>
          </cell>
        </row>
        <row r="90">
          <cell r="F90">
            <v>0</v>
          </cell>
          <cell r="AR90">
            <v>0</v>
          </cell>
          <cell r="AW90">
            <v>0</v>
          </cell>
        </row>
        <row r="91">
          <cell r="F91">
            <v>36</v>
          </cell>
          <cell r="AR91">
            <v>0</v>
          </cell>
          <cell r="AW91">
            <v>0</v>
          </cell>
        </row>
        <row r="92">
          <cell r="F92">
            <v>0</v>
          </cell>
          <cell r="AR92">
            <v>0</v>
          </cell>
          <cell r="AW92">
            <v>0</v>
          </cell>
        </row>
        <row r="93">
          <cell r="F93">
            <v>68065</v>
          </cell>
          <cell r="AR93">
            <v>0</v>
          </cell>
          <cell r="AW93">
            <v>64671</v>
          </cell>
        </row>
        <row r="94">
          <cell r="F94">
            <v>9537</v>
          </cell>
          <cell r="AR94">
            <v>0</v>
          </cell>
          <cell r="AW94">
            <v>0</v>
          </cell>
        </row>
        <row r="95">
          <cell r="F95">
            <v>0</v>
          </cell>
          <cell r="AR95">
            <v>0</v>
          </cell>
          <cell r="AW95">
            <v>0</v>
          </cell>
        </row>
        <row r="96">
          <cell r="F96">
            <v>0</v>
          </cell>
          <cell r="AR96">
            <v>0</v>
          </cell>
          <cell r="AW96">
            <v>0</v>
          </cell>
        </row>
        <row r="97">
          <cell r="F97">
            <v>45120</v>
          </cell>
          <cell r="AR97">
            <v>0</v>
          </cell>
          <cell r="AW97">
            <v>31469</v>
          </cell>
        </row>
        <row r="98">
          <cell r="F98">
            <v>0</v>
          </cell>
          <cell r="AR98">
            <v>0</v>
          </cell>
          <cell r="AW98">
            <v>0</v>
          </cell>
        </row>
        <row r="99">
          <cell r="F99">
            <v>28106</v>
          </cell>
          <cell r="AR99">
            <v>0</v>
          </cell>
          <cell r="AW99">
            <v>23669</v>
          </cell>
        </row>
        <row r="100">
          <cell r="F100">
            <v>17438</v>
          </cell>
          <cell r="AR100">
            <v>0</v>
          </cell>
          <cell r="AW100">
            <v>14445</v>
          </cell>
        </row>
        <row r="101">
          <cell r="F101">
            <v>102785</v>
          </cell>
          <cell r="AR101">
            <v>758</v>
          </cell>
          <cell r="AW101">
            <v>100555</v>
          </cell>
        </row>
        <row r="102">
          <cell r="F102">
            <v>13000</v>
          </cell>
          <cell r="AR102">
            <v>0</v>
          </cell>
          <cell r="AW102">
            <v>0</v>
          </cell>
        </row>
        <row r="103">
          <cell r="F103">
            <v>11145</v>
          </cell>
          <cell r="AR103">
            <v>0</v>
          </cell>
          <cell r="AW103">
            <v>0</v>
          </cell>
        </row>
        <row r="104">
          <cell r="F104">
            <v>108187</v>
          </cell>
          <cell r="AR104">
            <v>60</v>
          </cell>
          <cell r="AW104">
            <v>102568</v>
          </cell>
        </row>
        <row r="105">
          <cell r="F105">
            <v>0</v>
          </cell>
          <cell r="AR105">
            <v>0</v>
          </cell>
          <cell r="AW105">
            <v>0</v>
          </cell>
        </row>
        <row r="106">
          <cell r="F106">
            <v>66270</v>
          </cell>
          <cell r="AR106">
            <v>0</v>
          </cell>
          <cell r="AW106">
            <v>54195</v>
          </cell>
        </row>
        <row r="107">
          <cell r="F107">
            <v>2547</v>
          </cell>
          <cell r="AR107">
            <v>0</v>
          </cell>
          <cell r="AW107">
            <v>0</v>
          </cell>
        </row>
        <row r="108">
          <cell r="F108">
            <v>0</v>
          </cell>
          <cell r="AR108">
            <v>0</v>
          </cell>
          <cell r="AW108">
            <v>0</v>
          </cell>
        </row>
        <row r="109">
          <cell r="F109">
            <v>965</v>
          </cell>
          <cell r="AR109">
            <v>0</v>
          </cell>
          <cell r="AW109">
            <v>0</v>
          </cell>
        </row>
        <row r="110">
          <cell r="F110">
            <v>0</v>
          </cell>
          <cell r="AR110">
            <v>0</v>
          </cell>
          <cell r="AW110">
            <v>0</v>
          </cell>
        </row>
        <row r="111">
          <cell r="F111">
            <v>74688</v>
          </cell>
          <cell r="AR111">
            <v>0</v>
          </cell>
          <cell r="AW111">
            <v>52788</v>
          </cell>
        </row>
        <row r="112">
          <cell r="F112">
            <v>218</v>
          </cell>
          <cell r="AR112">
            <v>0</v>
          </cell>
          <cell r="AW112">
            <v>0</v>
          </cell>
        </row>
        <row r="113">
          <cell r="F113">
            <v>0</v>
          </cell>
          <cell r="AR113">
            <v>0</v>
          </cell>
          <cell r="AW113">
            <v>0</v>
          </cell>
        </row>
        <row r="114">
          <cell r="F114">
            <v>0</v>
          </cell>
          <cell r="AR114">
            <v>0</v>
          </cell>
          <cell r="AW114">
            <v>0</v>
          </cell>
        </row>
        <row r="115">
          <cell r="F115">
            <v>0</v>
          </cell>
          <cell r="AR115">
            <v>0</v>
          </cell>
          <cell r="AW115">
            <v>0</v>
          </cell>
        </row>
        <row r="116">
          <cell r="F116">
            <v>0</v>
          </cell>
          <cell r="AR116">
            <v>0</v>
          </cell>
          <cell r="AW116">
            <v>0</v>
          </cell>
        </row>
        <row r="117">
          <cell r="F117">
            <v>0</v>
          </cell>
          <cell r="AR117">
            <v>0</v>
          </cell>
          <cell r="AW117">
            <v>0</v>
          </cell>
        </row>
        <row r="118">
          <cell r="F118">
            <v>27453</v>
          </cell>
          <cell r="AR118">
            <v>0</v>
          </cell>
          <cell r="AW118">
            <v>18953</v>
          </cell>
        </row>
        <row r="119">
          <cell r="F119">
            <v>0</v>
          </cell>
          <cell r="AR119">
            <v>0</v>
          </cell>
          <cell r="AW119">
            <v>0</v>
          </cell>
        </row>
        <row r="120">
          <cell r="F120">
            <v>76928</v>
          </cell>
          <cell r="AR120">
            <v>0</v>
          </cell>
          <cell r="AW120">
            <v>67828</v>
          </cell>
        </row>
        <row r="121">
          <cell r="F121">
            <v>0</v>
          </cell>
          <cell r="AR121">
            <v>0</v>
          </cell>
          <cell r="AW121">
            <v>0</v>
          </cell>
        </row>
        <row r="122">
          <cell r="F122">
            <v>35478</v>
          </cell>
          <cell r="AR122">
            <v>0</v>
          </cell>
          <cell r="AW122">
            <v>30834</v>
          </cell>
        </row>
        <row r="123">
          <cell r="F123">
            <v>0</v>
          </cell>
          <cell r="AR123">
            <v>0</v>
          </cell>
          <cell r="AW123">
            <v>0</v>
          </cell>
        </row>
        <row r="124">
          <cell r="F124">
            <v>43766</v>
          </cell>
          <cell r="AR124">
            <v>0</v>
          </cell>
          <cell r="AW124">
            <v>38593</v>
          </cell>
        </row>
        <row r="125">
          <cell r="F125">
            <v>0</v>
          </cell>
          <cell r="AR125">
            <v>0</v>
          </cell>
          <cell r="AW125">
            <v>0</v>
          </cell>
        </row>
        <row r="126">
          <cell r="F126">
            <v>84507</v>
          </cell>
          <cell r="AR126">
            <v>0</v>
          </cell>
          <cell r="AW126">
            <v>69525</v>
          </cell>
        </row>
        <row r="127">
          <cell r="F127">
            <v>0</v>
          </cell>
          <cell r="AR127">
            <v>0</v>
          </cell>
          <cell r="AW127">
            <v>0</v>
          </cell>
        </row>
        <row r="128">
          <cell r="F128">
            <v>0</v>
          </cell>
          <cell r="AR128">
            <v>0</v>
          </cell>
          <cell r="AW128">
            <v>0</v>
          </cell>
        </row>
        <row r="129">
          <cell r="F129">
            <v>0</v>
          </cell>
          <cell r="AR129">
            <v>0</v>
          </cell>
          <cell r="AW129">
            <v>0</v>
          </cell>
        </row>
        <row r="130">
          <cell r="F130">
            <v>0</v>
          </cell>
          <cell r="AR130">
            <v>0</v>
          </cell>
          <cell r="AW130">
            <v>0</v>
          </cell>
        </row>
        <row r="131">
          <cell r="F131">
            <v>0</v>
          </cell>
          <cell r="AR131">
            <v>0</v>
          </cell>
          <cell r="AW131">
            <v>0</v>
          </cell>
        </row>
        <row r="132">
          <cell r="F132">
            <v>7170</v>
          </cell>
          <cell r="AR132">
            <v>0</v>
          </cell>
          <cell r="AW132">
            <v>6114</v>
          </cell>
        </row>
        <row r="133">
          <cell r="F133">
            <v>0</v>
          </cell>
          <cell r="AR133">
            <v>0</v>
          </cell>
          <cell r="AW133">
            <v>0</v>
          </cell>
        </row>
        <row r="134">
          <cell r="F134">
            <v>0</v>
          </cell>
          <cell r="AR134">
            <v>0</v>
          </cell>
          <cell r="AW134">
            <v>0</v>
          </cell>
        </row>
        <row r="135">
          <cell r="F135">
            <v>0</v>
          </cell>
          <cell r="AR135">
            <v>0</v>
          </cell>
          <cell r="AW135">
            <v>0</v>
          </cell>
        </row>
        <row r="136">
          <cell r="F136">
            <v>0</v>
          </cell>
          <cell r="AR136">
            <v>0</v>
          </cell>
          <cell r="AW136">
            <v>0</v>
          </cell>
        </row>
        <row r="137">
          <cell r="F137">
            <v>0</v>
          </cell>
          <cell r="AR137">
            <v>0</v>
          </cell>
          <cell r="AW137">
            <v>0</v>
          </cell>
        </row>
        <row r="138">
          <cell r="F138">
            <v>0</v>
          </cell>
          <cell r="AR138">
            <v>0</v>
          </cell>
          <cell r="AW138">
            <v>0</v>
          </cell>
        </row>
        <row r="139">
          <cell r="F139">
            <v>0</v>
          </cell>
          <cell r="AR139">
            <v>0</v>
          </cell>
          <cell r="AW139">
            <v>0</v>
          </cell>
        </row>
        <row r="140">
          <cell r="F140">
            <v>0</v>
          </cell>
          <cell r="AR140">
            <v>0</v>
          </cell>
          <cell r="AW140">
            <v>0</v>
          </cell>
        </row>
        <row r="141">
          <cell r="F141">
            <v>0</v>
          </cell>
          <cell r="AR141">
            <v>0</v>
          </cell>
          <cell r="AW141">
            <v>0</v>
          </cell>
        </row>
        <row r="142">
          <cell r="F142">
            <v>0</v>
          </cell>
          <cell r="AR142">
            <v>0</v>
          </cell>
          <cell r="AW142">
            <v>0</v>
          </cell>
        </row>
        <row r="143">
          <cell r="F143">
            <v>0</v>
          </cell>
          <cell r="AR143">
            <v>0</v>
          </cell>
          <cell r="AW143">
            <v>0</v>
          </cell>
        </row>
        <row r="144">
          <cell r="F144">
            <v>0</v>
          </cell>
          <cell r="AR144">
            <v>0</v>
          </cell>
          <cell r="AW144">
            <v>0</v>
          </cell>
        </row>
        <row r="145">
          <cell r="F145">
            <v>0</v>
          </cell>
          <cell r="AR145">
            <v>0</v>
          </cell>
          <cell r="AW145">
            <v>0</v>
          </cell>
        </row>
        <row r="146">
          <cell r="F146">
            <v>0</v>
          </cell>
          <cell r="AR146">
            <v>0</v>
          </cell>
          <cell r="AW146">
            <v>0</v>
          </cell>
        </row>
        <row r="147">
          <cell r="F147">
            <v>0</v>
          </cell>
          <cell r="AR147">
            <v>0</v>
          </cell>
          <cell r="AW147">
            <v>0</v>
          </cell>
        </row>
        <row r="148">
          <cell r="F148">
            <v>0</v>
          </cell>
          <cell r="AR148">
            <v>0</v>
          </cell>
          <cell r="AW148">
            <v>0</v>
          </cell>
        </row>
        <row r="149">
          <cell r="F149">
            <v>0</v>
          </cell>
          <cell r="AR149">
            <v>0</v>
          </cell>
          <cell r="AW149">
            <v>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12.2023"/>
      <sheetName val="Задание МО"/>
      <sheetName val="МТР"/>
    </sheetNames>
    <sheetDataSet>
      <sheetData sheetId="0">
        <row r="8">
          <cell r="F8">
            <v>0</v>
          </cell>
        </row>
        <row r="9">
          <cell r="F9">
            <v>22895</v>
          </cell>
        </row>
        <row r="10">
          <cell r="F10">
            <v>0</v>
          </cell>
        </row>
        <row r="11">
          <cell r="F11">
            <v>90</v>
          </cell>
        </row>
        <row r="12">
          <cell r="F12">
            <v>0</v>
          </cell>
        </row>
        <row r="13">
          <cell r="F13">
            <v>13534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45170</v>
          </cell>
        </row>
        <row r="21">
          <cell r="F21">
            <v>31024</v>
          </cell>
        </row>
        <row r="22">
          <cell r="F22">
            <v>0</v>
          </cell>
        </row>
        <row r="23">
          <cell r="F23">
            <v>27170</v>
          </cell>
        </row>
        <row r="24">
          <cell r="F24">
            <v>31253</v>
          </cell>
        </row>
        <row r="25">
          <cell r="F25">
            <v>6988</v>
          </cell>
        </row>
        <row r="26">
          <cell r="F26">
            <v>3470</v>
          </cell>
        </row>
        <row r="27">
          <cell r="F27">
            <v>4985</v>
          </cell>
        </row>
        <row r="28">
          <cell r="F28">
            <v>2815</v>
          </cell>
        </row>
        <row r="29">
          <cell r="F29">
            <v>67762</v>
          </cell>
        </row>
        <row r="30">
          <cell r="F30">
            <v>20295</v>
          </cell>
        </row>
        <row r="31">
          <cell r="F31">
            <v>6821</v>
          </cell>
        </row>
        <row r="32">
          <cell r="F32">
            <v>3050</v>
          </cell>
        </row>
        <row r="33">
          <cell r="F33">
            <v>0</v>
          </cell>
        </row>
        <row r="34">
          <cell r="F34">
            <v>6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4067</v>
          </cell>
        </row>
        <row r="54">
          <cell r="F54">
            <v>0</v>
          </cell>
        </row>
        <row r="55">
          <cell r="F55">
            <v>14243</v>
          </cell>
        </row>
        <row r="56">
          <cell r="F56">
            <v>11613</v>
          </cell>
        </row>
        <row r="57">
          <cell r="F57">
            <v>2459</v>
          </cell>
        </row>
        <row r="58">
          <cell r="F58">
            <v>172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16800</v>
          </cell>
        </row>
        <row r="62">
          <cell r="F62">
            <v>6805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7382</v>
          </cell>
        </row>
        <row r="66">
          <cell r="F66">
            <v>0</v>
          </cell>
        </row>
        <row r="67">
          <cell r="F67">
            <v>15700</v>
          </cell>
        </row>
        <row r="68">
          <cell r="F68">
            <v>7912</v>
          </cell>
        </row>
        <row r="69">
          <cell r="F69">
            <v>3401</v>
          </cell>
        </row>
        <row r="70">
          <cell r="F70">
            <v>0</v>
          </cell>
        </row>
        <row r="71">
          <cell r="F71">
            <v>2170</v>
          </cell>
        </row>
        <row r="72">
          <cell r="F72">
            <v>4537</v>
          </cell>
        </row>
        <row r="73">
          <cell r="F73">
            <v>3175</v>
          </cell>
        </row>
        <row r="74">
          <cell r="F74">
            <v>494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11259</v>
          </cell>
        </row>
        <row r="78">
          <cell r="F78">
            <v>0</v>
          </cell>
        </row>
        <row r="79">
          <cell r="F79">
            <v>13608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20264</v>
          </cell>
        </row>
        <row r="84">
          <cell r="F84">
            <v>5737</v>
          </cell>
        </row>
        <row r="85">
          <cell r="F85">
            <v>41436</v>
          </cell>
        </row>
        <row r="86">
          <cell r="F86">
            <v>3200</v>
          </cell>
        </row>
        <row r="87">
          <cell r="F87">
            <v>0</v>
          </cell>
        </row>
        <row r="88">
          <cell r="F88">
            <v>18198</v>
          </cell>
        </row>
        <row r="89">
          <cell r="F89">
            <v>260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43169</v>
          </cell>
        </row>
        <row r="94">
          <cell r="F94">
            <v>2803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11470</v>
          </cell>
        </row>
        <row r="98">
          <cell r="F98">
            <v>0</v>
          </cell>
        </row>
        <row r="99">
          <cell r="F99">
            <v>2817</v>
          </cell>
        </row>
        <row r="100">
          <cell r="F100">
            <v>4950</v>
          </cell>
        </row>
        <row r="101">
          <cell r="F101">
            <v>23985</v>
          </cell>
        </row>
        <row r="102">
          <cell r="F102">
            <v>4858</v>
          </cell>
        </row>
        <row r="103">
          <cell r="F103">
            <v>0</v>
          </cell>
        </row>
        <row r="104">
          <cell r="F104">
            <v>12962</v>
          </cell>
        </row>
        <row r="105">
          <cell r="F105">
            <v>0</v>
          </cell>
        </row>
        <row r="106">
          <cell r="F106">
            <v>20854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9682</v>
          </cell>
        </row>
        <row r="112">
          <cell r="F112">
            <v>1000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1987</v>
          </cell>
        </row>
        <row r="119">
          <cell r="F119">
            <v>0</v>
          </cell>
        </row>
        <row r="120">
          <cell r="F120">
            <v>19849</v>
          </cell>
        </row>
        <row r="121">
          <cell r="F121">
            <v>0</v>
          </cell>
        </row>
        <row r="122">
          <cell r="F122">
            <v>13398</v>
          </cell>
        </row>
        <row r="123">
          <cell r="F123">
            <v>0</v>
          </cell>
        </row>
        <row r="124">
          <cell r="F124">
            <v>6284</v>
          </cell>
        </row>
        <row r="125">
          <cell r="F125">
            <v>0</v>
          </cell>
        </row>
        <row r="126">
          <cell r="F126">
            <v>16347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960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12.2023"/>
      <sheetName val="Задание МО"/>
      <sheetName val="МТР"/>
    </sheetNames>
    <sheetDataSet>
      <sheetData sheetId="0">
        <row r="8">
          <cell r="F8">
            <v>0</v>
          </cell>
          <cell r="U8">
            <v>0</v>
          </cell>
          <cell r="AW8">
            <v>0</v>
          </cell>
        </row>
        <row r="9">
          <cell r="F9">
            <v>50881</v>
          </cell>
          <cell r="U9">
            <v>0</v>
          </cell>
          <cell r="AW9">
            <v>50881</v>
          </cell>
        </row>
        <row r="10">
          <cell r="F10">
            <v>21983</v>
          </cell>
          <cell r="U10">
            <v>0</v>
          </cell>
          <cell r="AW10">
            <v>0</v>
          </cell>
        </row>
        <row r="11">
          <cell r="F11">
            <v>48</v>
          </cell>
          <cell r="U11">
            <v>0</v>
          </cell>
          <cell r="AW11">
            <v>0</v>
          </cell>
        </row>
        <row r="12">
          <cell r="F12">
            <v>5000</v>
          </cell>
          <cell r="U12">
            <v>0</v>
          </cell>
          <cell r="AW12">
            <v>0</v>
          </cell>
        </row>
        <row r="13">
          <cell r="F13">
            <v>24100</v>
          </cell>
          <cell r="U13">
            <v>0</v>
          </cell>
          <cell r="AW13">
            <v>0</v>
          </cell>
        </row>
        <row r="14">
          <cell r="F14">
            <v>0</v>
          </cell>
          <cell r="U14">
            <v>0</v>
          </cell>
          <cell r="AW14">
            <v>0</v>
          </cell>
        </row>
        <row r="15">
          <cell r="F15">
            <v>500</v>
          </cell>
          <cell r="U15">
            <v>500</v>
          </cell>
          <cell r="AW15">
            <v>0</v>
          </cell>
        </row>
        <row r="16">
          <cell r="F16">
            <v>0</v>
          </cell>
          <cell r="U16">
            <v>0</v>
          </cell>
          <cell r="AW16">
            <v>0</v>
          </cell>
        </row>
        <row r="17">
          <cell r="F17">
            <v>0</v>
          </cell>
          <cell r="U17">
            <v>0</v>
          </cell>
          <cell r="AW17">
            <v>0</v>
          </cell>
        </row>
        <row r="18">
          <cell r="F18">
            <v>0</v>
          </cell>
          <cell r="U18">
            <v>0</v>
          </cell>
          <cell r="AW18">
            <v>0</v>
          </cell>
        </row>
        <row r="19">
          <cell r="F19">
            <v>0</v>
          </cell>
          <cell r="U19">
            <v>0</v>
          </cell>
          <cell r="AW19">
            <v>0</v>
          </cell>
        </row>
        <row r="20">
          <cell r="F20">
            <v>184636</v>
          </cell>
          <cell r="U20">
            <v>0</v>
          </cell>
          <cell r="AW20">
            <v>160754</v>
          </cell>
        </row>
        <row r="21">
          <cell r="F21">
            <v>588</v>
          </cell>
          <cell r="U21">
            <v>0</v>
          </cell>
          <cell r="AW21">
            <v>0</v>
          </cell>
        </row>
        <row r="22">
          <cell r="F22">
            <v>19528</v>
          </cell>
          <cell r="U22">
            <v>0</v>
          </cell>
          <cell r="AW22">
            <v>0</v>
          </cell>
        </row>
        <row r="23">
          <cell r="F23">
            <v>68789</v>
          </cell>
          <cell r="U23">
            <v>0</v>
          </cell>
          <cell r="AW23">
            <v>54639</v>
          </cell>
        </row>
        <row r="24">
          <cell r="F24">
            <v>68888</v>
          </cell>
          <cell r="U24">
            <v>0</v>
          </cell>
          <cell r="AW24">
            <v>60803</v>
          </cell>
        </row>
        <row r="25">
          <cell r="F25">
            <v>25742</v>
          </cell>
          <cell r="U25">
            <v>0</v>
          </cell>
          <cell r="AW25">
            <v>22282</v>
          </cell>
        </row>
        <row r="26">
          <cell r="F26">
            <v>17100</v>
          </cell>
          <cell r="U26">
            <v>0</v>
          </cell>
          <cell r="AW26">
            <v>0</v>
          </cell>
        </row>
        <row r="27">
          <cell r="F27">
            <v>30163</v>
          </cell>
          <cell r="U27">
            <v>0</v>
          </cell>
          <cell r="AW27">
            <v>0</v>
          </cell>
        </row>
        <row r="28">
          <cell r="F28">
            <v>21182</v>
          </cell>
          <cell r="U28">
            <v>0</v>
          </cell>
          <cell r="AW28">
            <v>0</v>
          </cell>
        </row>
        <row r="29">
          <cell r="F29">
            <v>144114</v>
          </cell>
          <cell r="U29">
            <v>0</v>
          </cell>
          <cell r="AW29">
            <v>126214</v>
          </cell>
        </row>
        <row r="30">
          <cell r="F30">
            <v>63581</v>
          </cell>
          <cell r="U30">
            <v>1092</v>
          </cell>
          <cell r="AW30">
            <v>60889</v>
          </cell>
        </row>
        <row r="31">
          <cell r="F31">
            <v>26800</v>
          </cell>
          <cell r="U31">
            <v>0</v>
          </cell>
          <cell r="AW31">
            <v>0</v>
          </cell>
        </row>
        <row r="32">
          <cell r="F32">
            <v>12214</v>
          </cell>
          <cell r="U32">
            <v>0</v>
          </cell>
          <cell r="AW32">
            <v>8404</v>
          </cell>
        </row>
        <row r="33">
          <cell r="F33">
            <v>0</v>
          </cell>
          <cell r="U33">
            <v>0</v>
          </cell>
          <cell r="AW33">
            <v>0</v>
          </cell>
        </row>
        <row r="34">
          <cell r="F34">
            <v>826</v>
          </cell>
          <cell r="U34">
            <v>0</v>
          </cell>
          <cell r="AW34">
            <v>0</v>
          </cell>
        </row>
        <row r="35">
          <cell r="F35">
            <v>0</v>
          </cell>
          <cell r="U35">
            <v>0</v>
          </cell>
          <cell r="AW35">
            <v>0</v>
          </cell>
        </row>
        <row r="36">
          <cell r="F36">
            <v>0</v>
          </cell>
          <cell r="U36">
            <v>0</v>
          </cell>
          <cell r="AW36">
            <v>0</v>
          </cell>
        </row>
        <row r="37">
          <cell r="F37">
            <v>0</v>
          </cell>
          <cell r="U37">
            <v>0</v>
          </cell>
          <cell r="AW37">
            <v>0</v>
          </cell>
        </row>
        <row r="38">
          <cell r="F38">
            <v>0</v>
          </cell>
          <cell r="U38">
            <v>0</v>
          </cell>
          <cell r="AW38">
            <v>0</v>
          </cell>
        </row>
        <row r="39">
          <cell r="F39">
            <v>0</v>
          </cell>
          <cell r="U39">
            <v>0</v>
          </cell>
          <cell r="AW39">
            <v>0</v>
          </cell>
        </row>
        <row r="40">
          <cell r="F40">
            <v>2712</v>
          </cell>
          <cell r="U40">
            <v>0</v>
          </cell>
          <cell r="AW40">
            <v>0</v>
          </cell>
        </row>
        <row r="41">
          <cell r="F41">
            <v>0</v>
          </cell>
          <cell r="U41">
            <v>0</v>
          </cell>
          <cell r="AW41">
            <v>0</v>
          </cell>
        </row>
        <row r="42">
          <cell r="F42">
            <v>0</v>
          </cell>
          <cell r="U42">
            <v>0</v>
          </cell>
          <cell r="AW42">
            <v>0</v>
          </cell>
        </row>
        <row r="43">
          <cell r="F43">
            <v>0</v>
          </cell>
          <cell r="U43">
            <v>0</v>
          </cell>
          <cell r="AW43">
            <v>0</v>
          </cell>
        </row>
        <row r="44">
          <cell r="F44">
            <v>912</v>
          </cell>
          <cell r="U44">
            <v>0</v>
          </cell>
          <cell r="AW44">
            <v>0</v>
          </cell>
        </row>
        <row r="45">
          <cell r="F45">
            <v>0</v>
          </cell>
          <cell r="U45">
            <v>0</v>
          </cell>
          <cell r="AW45">
            <v>0</v>
          </cell>
        </row>
        <row r="46">
          <cell r="F46">
            <v>0</v>
          </cell>
          <cell r="U46">
            <v>0</v>
          </cell>
          <cell r="AW46">
            <v>0</v>
          </cell>
        </row>
        <row r="47">
          <cell r="F47">
            <v>0</v>
          </cell>
          <cell r="U47">
            <v>0</v>
          </cell>
          <cell r="AW47">
            <v>0</v>
          </cell>
        </row>
        <row r="48">
          <cell r="F48">
            <v>0</v>
          </cell>
          <cell r="U48">
            <v>0</v>
          </cell>
          <cell r="AW48">
            <v>0</v>
          </cell>
        </row>
        <row r="49">
          <cell r="F49">
            <v>0</v>
          </cell>
          <cell r="U49">
            <v>0</v>
          </cell>
          <cell r="AW49">
            <v>0</v>
          </cell>
        </row>
        <row r="50">
          <cell r="F50">
            <v>0</v>
          </cell>
          <cell r="U50">
            <v>0</v>
          </cell>
          <cell r="AW50">
            <v>0</v>
          </cell>
        </row>
        <row r="51">
          <cell r="F51">
            <v>0</v>
          </cell>
          <cell r="U51">
            <v>0</v>
          </cell>
          <cell r="AW51">
            <v>0</v>
          </cell>
        </row>
        <row r="52">
          <cell r="F52">
            <v>0</v>
          </cell>
          <cell r="U52">
            <v>0</v>
          </cell>
          <cell r="AW52">
            <v>0</v>
          </cell>
        </row>
        <row r="53">
          <cell r="F53">
            <v>10951</v>
          </cell>
          <cell r="U53">
            <v>0</v>
          </cell>
          <cell r="AW53">
            <v>5967</v>
          </cell>
        </row>
        <row r="54">
          <cell r="F54">
            <v>0</v>
          </cell>
          <cell r="U54">
            <v>0</v>
          </cell>
          <cell r="AW54">
            <v>0</v>
          </cell>
        </row>
        <row r="55">
          <cell r="F55">
            <v>100943</v>
          </cell>
          <cell r="U55">
            <v>0</v>
          </cell>
          <cell r="AW55">
            <v>92202</v>
          </cell>
        </row>
        <row r="56">
          <cell r="F56">
            <v>33353</v>
          </cell>
          <cell r="U56">
            <v>0</v>
          </cell>
          <cell r="AW56">
            <v>33353</v>
          </cell>
        </row>
        <row r="57">
          <cell r="F57">
            <v>14000</v>
          </cell>
          <cell r="U57">
            <v>0</v>
          </cell>
          <cell r="AW57">
            <v>0</v>
          </cell>
        </row>
        <row r="58">
          <cell r="F58">
            <v>6706</v>
          </cell>
          <cell r="U58">
            <v>0</v>
          </cell>
          <cell r="AW58">
            <v>5589</v>
          </cell>
        </row>
        <row r="59">
          <cell r="F59">
            <v>82</v>
          </cell>
          <cell r="U59">
            <v>0</v>
          </cell>
          <cell r="AW59">
            <v>0</v>
          </cell>
        </row>
        <row r="60">
          <cell r="F60">
            <v>0</v>
          </cell>
          <cell r="U60">
            <v>0</v>
          </cell>
          <cell r="AW60">
            <v>0</v>
          </cell>
        </row>
        <row r="61">
          <cell r="F61">
            <v>127683</v>
          </cell>
          <cell r="U61">
            <v>0</v>
          </cell>
          <cell r="AW61">
            <v>116662</v>
          </cell>
        </row>
        <row r="62">
          <cell r="F62">
            <v>12462</v>
          </cell>
          <cell r="U62">
            <v>0</v>
          </cell>
          <cell r="AW62">
            <v>0</v>
          </cell>
        </row>
        <row r="63">
          <cell r="F63">
            <v>0</v>
          </cell>
          <cell r="U63">
            <v>0</v>
          </cell>
          <cell r="AW63">
            <v>0</v>
          </cell>
        </row>
        <row r="64">
          <cell r="F64">
            <v>0</v>
          </cell>
          <cell r="U64">
            <v>0</v>
          </cell>
          <cell r="AW64">
            <v>0</v>
          </cell>
        </row>
        <row r="65">
          <cell r="F65">
            <v>26457</v>
          </cell>
          <cell r="U65">
            <v>0</v>
          </cell>
          <cell r="AW65">
            <v>25659</v>
          </cell>
        </row>
        <row r="66">
          <cell r="F66">
            <v>0</v>
          </cell>
          <cell r="U66">
            <v>0</v>
          </cell>
          <cell r="AW66">
            <v>0</v>
          </cell>
        </row>
        <row r="67">
          <cell r="F67">
            <v>54372</v>
          </cell>
          <cell r="U67">
            <v>0</v>
          </cell>
          <cell r="AW67">
            <v>46800</v>
          </cell>
        </row>
        <row r="68">
          <cell r="F68">
            <v>17791</v>
          </cell>
          <cell r="U68">
            <v>0</v>
          </cell>
          <cell r="AW68">
            <v>17791</v>
          </cell>
        </row>
        <row r="69">
          <cell r="F69">
            <v>14278</v>
          </cell>
          <cell r="U69">
            <v>0</v>
          </cell>
          <cell r="AW69">
            <v>0</v>
          </cell>
        </row>
        <row r="70">
          <cell r="F70">
            <v>0</v>
          </cell>
          <cell r="U70">
            <v>0</v>
          </cell>
          <cell r="AW70">
            <v>0</v>
          </cell>
        </row>
        <row r="71">
          <cell r="F71">
            <v>6450</v>
          </cell>
          <cell r="U71">
            <v>0</v>
          </cell>
          <cell r="AW71">
            <v>5676</v>
          </cell>
        </row>
        <row r="72">
          <cell r="F72">
            <v>7583</v>
          </cell>
          <cell r="U72">
            <v>0</v>
          </cell>
          <cell r="AW72">
            <v>6983</v>
          </cell>
        </row>
        <row r="73">
          <cell r="F73">
            <v>6281</v>
          </cell>
          <cell r="U73">
            <v>0</v>
          </cell>
          <cell r="AW73">
            <v>6191</v>
          </cell>
        </row>
        <row r="74">
          <cell r="F74">
            <v>4901</v>
          </cell>
          <cell r="U74">
            <v>0</v>
          </cell>
          <cell r="AW74">
            <v>4605</v>
          </cell>
        </row>
        <row r="75">
          <cell r="F75">
            <v>1011</v>
          </cell>
          <cell r="U75">
            <v>0</v>
          </cell>
          <cell r="AW75">
            <v>0</v>
          </cell>
        </row>
        <row r="76">
          <cell r="F76">
            <v>0</v>
          </cell>
          <cell r="U76">
            <v>0</v>
          </cell>
          <cell r="AW76">
            <v>0</v>
          </cell>
        </row>
        <row r="77">
          <cell r="F77">
            <v>26266</v>
          </cell>
          <cell r="U77">
            <v>0</v>
          </cell>
          <cell r="AW77">
            <v>21136</v>
          </cell>
        </row>
        <row r="78">
          <cell r="F78">
            <v>0</v>
          </cell>
          <cell r="U78">
            <v>0</v>
          </cell>
          <cell r="AW78">
            <v>0</v>
          </cell>
        </row>
        <row r="79">
          <cell r="F79">
            <v>71081</v>
          </cell>
          <cell r="U79">
            <v>0</v>
          </cell>
          <cell r="AW79">
            <v>68677</v>
          </cell>
        </row>
        <row r="80">
          <cell r="F80">
            <v>1815</v>
          </cell>
          <cell r="U80">
            <v>0</v>
          </cell>
          <cell r="AW80">
            <v>0</v>
          </cell>
        </row>
        <row r="81">
          <cell r="F81">
            <v>0</v>
          </cell>
          <cell r="U81">
            <v>0</v>
          </cell>
          <cell r="AW81">
            <v>0</v>
          </cell>
        </row>
        <row r="82">
          <cell r="F82">
            <v>0</v>
          </cell>
          <cell r="U82">
            <v>0</v>
          </cell>
          <cell r="AW82">
            <v>0</v>
          </cell>
        </row>
        <row r="83">
          <cell r="F83">
            <v>29968</v>
          </cell>
          <cell r="U83">
            <v>0</v>
          </cell>
          <cell r="AW83">
            <v>28924</v>
          </cell>
        </row>
        <row r="84">
          <cell r="F84">
            <v>32028</v>
          </cell>
          <cell r="U84">
            <v>0</v>
          </cell>
          <cell r="AW84">
            <v>17552</v>
          </cell>
        </row>
        <row r="85">
          <cell r="F85">
            <v>107044</v>
          </cell>
          <cell r="U85">
            <v>250</v>
          </cell>
          <cell r="AW85">
            <v>106424</v>
          </cell>
        </row>
        <row r="86">
          <cell r="F86">
            <v>14000</v>
          </cell>
          <cell r="U86">
            <v>0</v>
          </cell>
          <cell r="AW86">
            <v>0</v>
          </cell>
        </row>
        <row r="87">
          <cell r="F87">
            <v>0</v>
          </cell>
          <cell r="U87">
            <v>0</v>
          </cell>
          <cell r="AW87">
            <v>0</v>
          </cell>
        </row>
        <row r="88">
          <cell r="F88">
            <v>32220</v>
          </cell>
          <cell r="U88">
            <v>0</v>
          </cell>
          <cell r="AW88">
            <v>23720</v>
          </cell>
        </row>
        <row r="89">
          <cell r="F89">
            <v>0</v>
          </cell>
          <cell r="U89">
            <v>0</v>
          </cell>
          <cell r="AW89">
            <v>0</v>
          </cell>
        </row>
        <row r="90">
          <cell r="F90">
            <v>0</v>
          </cell>
          <cell r="U90">
            <v>0</v>
          </cell>
          <cell r="AW90">
            <v>0</v>
          </cell>
        </row>
        <row r="91">
          <cell r="F91">
            <v>732</v>
          </cell>
          <cell r="U91">
            <v>0</v>
          </cell>
          <cell r="AW91">
            <v>0</v>
          </cell>
        </row>
        <row r="92">
          <cell r="F92">
            <v>0</v>
          </cell>
          <cell r="U92">
            <v>0</v>
          </cell>
          <cell r="AW92">
            <v>0</v>
          </cell>
        </row>
        <row r="93">
          <cell r="F93">
            <v>91258</v>
          </cell>
          <cell r="U93">
            <v>0</v>
          </cell>
          <cell r="AW93">
            <v>88010</v>
          </cell>
        </row>
        <row r="94">
          <cell r="F94">
            <v>9212</v>
          </cell>
          <cell r="U94">
            <v>0</v>
          </cell>
          <cell r="AW94">
            <v>0</v>
          </cell>
        </row>
        <row r="95">
          <cell r="F95">
            <v>0</v>
          </cell>
          <cell r="U95">
            <v>0</v>
          </cell>
          <cell r="AW95">
            <v>0</v>
          </cell>
        </row>
        <row r="96">
          <cell r="F96">
            <v>0</v>
          </cell>
          <cell r="U96">
            <v>0</v>
          </cell>
          <cell r="AW96">
            <v>0</v>
          </cell>
        </row>
        <row r="97">
          <cell r="F97">
            <v>30024</v>
          </cell>
          <cell r="U97">
            <v>0</v>
          </cell>
          <cell r="AW97">
            <v>23496</v>
          </cell>
        </row>
        <row r="98">
          <cell r="F98">
            <v>0</v>
          </cell>
          <cell r="U98">
            <v>0</v>
          </cell>
          <cell r="AW98">
            <v>0</v>
          </cell>
        </row>
        <row r="99">
          <cell r="F99">
            <v>20562</v>
          </cell>
          <cell r="U99">
            <v>0</v>
          </cell>
          <cell r="AW99">
            <v>19310</v>
          </cell>
        </row>
        <row r="100">
          <cell r="F100">
            <v>26270</v>
          </cell>
          <cell r="U100">
            <v>500</v>
          </cell>
          <cell r="AW100">
            <v>16471</v>
          </cell>
        </row>
        <row r="101">
          <cell r="F101">
            <v>57167</v>
          </cell>
          <cell r="U101">
            <v>0</v>
          </cell>
          <cell r="AW101">
            <v>48717</v>
          </cell>
        </row>
        <row r="102">
          <cell r="F102">
            <v>12500</v>
          </cell>
          <cell r="U102">
            <v>0</v>
          </cell>
          <cell r="AW102">
            <v>0</v>
          </cell>
        </row>
        <row r="103">
          <cell r="F103">
            <v>11005</v>
          </cell>
          <cell r="U103">
            <v>0</v>
          </cell>
          <cell r="AW103">
            <v>0</v>
          </cell>
        </row>
        <row r="104">
          <cell r="F104">
            <v>63450</v>
          </cell>
          <cell r="U104">
            <v>150</v>
          </cell>
          <cell r="AW104">
            <v>61480</v>
          </cell>
        </row>
        <row r="105">
          <cell r="F105">
            <v>0</v>
          </cell>
          <cell r="U105">
            <v>0</v>
          </cell>
          <cell r="AW105">
            <v>0</v>
          </cell>
        </row>
        <row r="106">
          <cell r="F106">
            <v>103151</v>
          </cell>
          <cell r="U106">
            <v>1615</v>
          </cell>
          <cell r="AW106">
            <v>88754</v>
          </cell>
        </row>
        <row r="107">
          <cell r="F107">
            <v>5412</v>
          </cell>
          <cell r="U107">
            <v>0</v>
          </cell>
          <cell r="AW107">
            <v>0</v>
          </cell>
        </row>
        <row r="108">
          <cell r="F108">
            <v>0</v>
          </cell>
          <cell r="U108">
            <v>0</v>
          </cell>
          <cell r="AW108">
            <v>0</v>
          </cell>
        </row>
        <row r="109">
          <cell r="F109">
            <v>241</v>
          </cell>
          <cell r="U109">
            <v>0</v>
          </cell>
          <cell r="AW109">
            <v>0</v>
          </cell>
        </row>
        <row r="110">
          <cell r="F110">
            <v>0</v>
          </cell>
          <cell r="U110">
            <v>0</v>
          </cell>
          <cell r="AW110">
            <v>0</v>
          </cell>
        </row>
        <row r="111">
          <cell r="F111">
            <v>35456</v>
          </cell>
          <cell r="U111">
            <v>0</v>
          </cell>
          <cell r="AW111">
            <v>31456</v>
          </cell>
        </row>
        <row r="112">
          <cell r="F112">
            <v>4371</v>
          </cell>
          <cell r="U112">
            <v>0</v>
          </cell>
          <cell r="AW112">
            <v>0</v>
          </cell>
        </row>
        <row r="113">
          <cell r="F113">
            <v>18808</v>
          </cell>
          <cell r="U113">
            <v>0</v>
          </cell>
          <cell r="AW113">
            <v>0</v>
          </cell>
        </row>
        <row r="114">
          <cell r="F114">
            <v>7452</v>
          </cell>
          <cell r="U114">
            <v>0</v>
          </cell>
          <cell r="AW114">
            <v>0</v>
          </cell>
        </row>
        <row r="115">
          <cell r="F115">
            <v>1815</v>
          </cell>
          <cell r="U115">
            <v>0</v>
          </cell>
          <cell r="AW115">
            <v>0</v>
          </cell>
        </row>
        <row r="116">
          <cell r="F116">
            <v>0</v>
          </cell>
          <cell r="U116">
            <v>0</v>
          </cell>
          <cell r="AW116">
            <v>0</v>
          </cell>
        </row>
        <row r="117">
          <cell r="F117">
            <v>0</v>
          </cell>
          <cell r="U117">
            <v>0</v>
          </cell>
          <cell r="AW117">
            <v>0</v>
          </cell>
        </row>
        <row r="118">
          <cell r="F118">
            <v>15549</v>
          </cell>
          <cell r="U118">
            <v>0</v>
          </cell>
          <cell r="AW118">
            <v>11549</v>
          </cell>
        </row>
        <row r="119">
          <cell r="F119">
            <v>0</v>
          </cell>
          <cell r="U119">
            <v>0</v>
          </cell>
          <cell r="AW119">
            <v>0</v>
          </cell>
        </row>
        <row r="120">
          <cell r="F120">
            <v>49605</v>
          </cell>
          <cell r="U120">
            <v>0</v>
          </cell>
          <cell r="AW120">
            <v>45875</v>
          </cell>
        </row>
        <row r="121">
          <cell r="F121">
            <v>0</v>
          </cell>
          <cell r="U121">
            <v>0</v>
          </cell>
          <cell r="AW121">
            <v>0</v>
          </cell>
        </row>
        <row r="122">
          <cell r="F122">
            <v>45330</v>
          </cell>
          <cell r="U122">
            <v>0</v>
          </cell>
          <cell r="AW122">
            <v>33370</v>
          </cell>
        </row>
        <row r="123">
          <cell r="F123">
            <v>0</v>
          </cell>
          <cell r="U123">
            <v>0</v>
          </cell>
          <cell r="AW123">
            <v>0</v>
          </cell>
        </row>
        <row r="124">
          <cell r="F124">
            <v>46145</v>
          </cell>
          <cell r="U124">
            <v>0</v>
          </cell>
          <cell r="AW124">
            <v>40185</v>
          </cell>
        </row>
        <row r="125">
          <cell r="F125">
            <v>0</v>
          </cell>
          <cell r="U125">
            <v>0</v>
          </cell>
          <cell r="AW125">
            <v>0</v>
          </cell>
        </row>
        <row r="126">
          <cell r="F126">
            <v>39965</v>
          </cell>
          <cell r="U126">
            <v>0</v>
          </cell>
          <cell r="AW126">
            <v>33635</v>
          </cell>
        </row>
        <row r="127">
          <cell r="F127">
            <v>0</v>
          </cell>
          <cell r="U127">
            <v>0</v>
          </cell>
          <cell r="AW127">
            <v>0</v>
          </cell>
        </row>
        <row r="128">
          <cell r="F128">
            <v>0</v>
          </cell>
          <cell r="U128">
            <v>0</v>
          </cell>
          <cell r="AW128">
            <v>0</v>
          </cell>
        </row>
        <row r="129">
          <cell r="F129">
            <v>0</v>
          </cell>
          <cell r="U129">
            <v>0</v>
          </cell>
          <cell r="AW129">
            <v>0</v>
          </cell>
        </row>
        <row r="130">
          <cell r="F130">
            <v>0</v>
          </cell>
          <cell r="U130">
            <v>0</v>
          </cell>
          <cell r="AW130">
            <v>0</v>
          </cell>
        </row>
        <row r="131">
          <cell r="F131">
            <v>0</v>
          </cell>
          <cell r="U131">
            <v>0</v>
          </cell>
          <cell r="AW131">
            <v>0</v>
          </cell>
        </row>
        <row r="132">
          <cell r="F132">
            <v>8209</v>
          </cell>
          <cell r="U132">
            <v>0</v>
          </cell>
          <cell r="AW132">
            <v>7759</v>
          </cell>
        </row>
        <row r="133">
          <cell r="F133">
            <v>0</v>
          </cell>
          <cell r="U133">
            <v>0</v>
          </cell>
          <cell r="AW133">
            <v>0</v>
          </cell>
        </row>
        <row r="134">
          <cell r="F134">
            <v>0</v>
          </cell>
          <cell r="U134">
            <v>0</v>
          </cell>
          <cell r="AW134">
            <v>0</v>
          </cell>
        </row>
        <row r="135">
          <cell r="F135">
            <v>0</v>
          </cell>
          <cell r="U135">
            <v>0</v>
          </cell>
          <cell r="AW135">
            <v>0</v>
          </cell>
        </row>
        <row r="136">
          <cell r="F136">
            <v>0</v>
          </cell>
          <cell r="U136">
            <v>0</v>
          </cell>
          <cell r="AW136">
            <v>0</v>
          </cell>
        </row>
        <row r="137">
          <cell r="F137">
            <v>0</v>
          </cell>
          <cell r="U137">
            <v>0</v>
          </cell>
          <cell r="AW137">
            <v>0</v>
          </cell>
        </row>
        <row r="138">
          <cell r="F138">
            <v>0</v>
          </cell>
          <cell r="U138">
            <v>0</v>
          </cell>
          <cell r="AW138">
            <v>0</v>
          </cell>
        </row>
        <row r="139">
          <cell r="F139">
            <v>0</v>
          </cell>
          <cell r="U139">
            <v>0</v>
          </cell>
          <cell r="AW139">
            <v>0</v>
          </cell>
        </row>
        <row r="140">
          <cell r="F140">
            <v>0</v>
          </cell>
          <cell r="U140">
            <v>0</v>
          </cell>
          <cell r="AW140">
            <v>0</v>
          </cell>
        </row>
        <row r="141">
          <cell r="F141">
            <v>0</v>
          </cell>
          <cell r="U141">
            <v>0</v>
          </cell>
          <cell r="AW141">
            <v>0</v>
          </cell>
        </row>
        <row r="142">
          <cell r="F142">
            <v>0</v>
          </cell>
          <cell r="U142">
            <v>0</v>
          </cell>
          <cell r="AW142">
            <v>0</v>
          </cell>
        </row>
        <row r="143">
          <cell r="F143">
            <v>0</v>
          </cell>
          <cell r="U143">
            <v>0</v>
          </cell>
          <cell r="AW143">
            <v>0</v>
          </cell>
        </row>
        <row r="144">
          <cell r="F144">
            <v>0</v>
          </cell>
          <cell r="U144">
            <v>0</v>
          </cell>
          <cell r="AW144">
            <v>0</v>
          </cell>
        </row>
        <row r="145">
          <cell r="F145">
            <v>0</v>
          </cell>
          <cell r="U145">
            <v>0</v>
          </cell>
          <cell r="AW145">
            <v>0</v>
          </cell>
        </row>
        <row r="146">
          <cell r="F146">
            <v>0</v>
          </cell>
          <cell r="U146">
            <v>0</v>
          </cell>
          <cell r="AW146">
            <v>0</v>
          </cell>
        </row>
        <row r="147">
          <cell r="F147">
            <v>0</v>
          </cell>
          <cell r="U147">
            <v>0</v>
          </cell>
          <cell r="AW147">
            <v>0</v>
          </cell>
        </row>
        <row r="148">
          <cell r="F148">
            <v>0</v>
          </cell>
          <cell r="U148">
            <v>0</v>
          </cell>
          <cell r="AW148">
            <v>0</v>
          </cell>
        </row>
        <row r="149">
          <cell r="F149">
            <v>0</v>
          </cell>
          <cell r="U149">
            <v>0</v>
          </cell>
          <cell r="AW149">
            <v>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01.КТ"/>
      <sheetName val="02.МРТ"/>
      <sheetName val="03.УЗИ ССХ"/>
      <sheetName val="04.ЭДИ"/>
      <sheetName val="05.МГИ"/>
      <sheetName val="06.ППА"/>
      <sheetName val="07.Тестирование"/>
      <sheetName val="08.ЦКДЛ"/>
      <sheetName val="09.Онкология"/>
      <sheetName val="10.РГМ"/>
      <sheetName val="11.Скрининг"/>
    </sheetNames>
    <sheetDataSet>
      <sheetData sheetId="0"/>
      <sheetData sheetId="1">
        <row r="7">
          <cell r="F7">
            <v>0</v>
          </cell>
        </row>
        <row r="8">
          <cell r="F8">
            <v>601</v>
          </cell>
        </row>
        <row r="9">
          <cell r="F9">
            <v>0</v>
          </cell>
        </row>
        <row r="10">
          <cell r="F10">
            <v>3001</v>
          </cell>
        </row>
        <row r="11">
          <cell r="F11">
            <v>3500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1235</v>
          </cell>
        </row>
        <row r="18">
          <cell r="F18">
            <v>0</v>
          </cell>
        </row>
        <row r="19">
          <cell r="F19">
            <v>5273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3958</v>
          </cell>
        </row>
        <row r="23">
          <cell r="F23">
            <v>2350</v>
          </cell>
        </row>
        <row r="24">
          <cell r="F24">
            <v>6745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1800</v>
          </cell>
        </row>
        <row r="43">
          <cell r="F43">
            <v>0</v>
          </cell>
        </row>
        <row r="44">
          <cell r="F44">
            <v>850</v>
          </cell>
        </row>
        <row r="45">
          <cell r="F45">
            <v>10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6233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5250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1400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540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2159</v>
          </cell>
        </row>
        <row r="77">
          <cell r="F77">
            <v>0</v>
          </cell>
        </row>
        <row r="78">
          <cell r="F78">
            <v>5323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2950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420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3946</v>
          </cell>
        </row>
        <row r="99">
          <cell r="F99">
            <v>0</v>
          </cell>
        </row>
        <row r="100">
          <cell r="F100">
            <v>3946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900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2374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410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</sheetData>
      <sheetData sheetId="2">
        <row r="7">
          <cell r="F7">
            <v>0</v>
          </cell>
        </row>
        <row r="8">
          <cell r="F8">
            <v>2900</v>
          </cell>
        </row>
        <row r="9">
          <cell r="F9">
            <v>0</v>
          </cell>
        </row>
        <row r="10">
          <cell r="F10">
            <v>2095</v>
          </cell>
        </row>
        <row r="11">
          <cell r="F11">
            <v>1500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3800</v>
          </cell>
        </row>
        <row r="38">
          <cell r="F38">
            <v>2779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2520</v>
          </cell>
        </row>
        <row r="43">
          <cell r="F43">
            <v>0</v>
          </cell>
        </row>
        <row r="44">
          <cell r="F44">
            <v>653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153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3667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584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2592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</sheetData>
      <sheetData sheetId="3">
        <row r="7">
          <cell r="F7">
            <v>0</v>
          </cell>
        </row>
        <row r="8">
          <cell r="F8">
            <v>6270</v>
          </cell>
        </row>
        <row r="9">
          <cell r="F9">
            <v>0</v>
          </cell>
        </row>
        <row r="10">
          <cell r="F10">
            <v>5500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9625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5340</v>
          </cell>
        </row>
        <row r="23">
          <cell r="F23">
            <v>5238</v>
          </cell>
        </row>
        <row r="24">
          <cell r="F24">
            <v>2640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10113</v>
          </cell>
        </row>
        <row r="29">
          <cell r="F29">
            <v>2296</v>
          </cell>
        </row>
        <row r="30">
          <cell r="F30">
            <v>0</v>
          </cell>
        </row>
        <row r="31">
          <cell r="F31">
            <v>120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500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37</v>
          </cell>
        </row>
        <row r="53">
          <cell r="F53">
            <v>0</v>
          </cell>
        </row>
        <row r="54">
          <cell r="F54">
            <v>5035</v>
          </cell>
        </row>
        <row r="55">
          <cell r="F55">
            <v>392</v>
          </cell>
        </row>
        <row r="56">
          <cell r="F56">
            <v>0</v>
          </cell>
        </row>
        <row r="57">
          <cell r="F57">
            <v>606</v>
          </cell>
        </row>
        <row r="58">
          <cell r="F58">
            <v>100</v>
          </cell>
        </row>
        <row r="59">
          <cell r="F59">
            <v>0</v>
          </cell>
        </row>
        <row r="60">
          <cell r="F60">
            <v>6840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3684</v>
          </cell>
        </row>
        <row r="67">
          <cell r="F67">
            <v>801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1335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821</v>
          </cell>
        </row>
        <row r="77">
          <cell r="F77">
            <v>0</v>
          </cell>
        </row>
        <row r="78">
          <cell r="F78">
            <v>4140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2578</v>
          </cell>
        </row>
        <row r="83">
          <cell r="F83">
            <v>2897</v>
          </cell>
        </row>
        <row r="84">
          <cell r="F84">
            <v>17387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2002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3343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1408</v>
          </cell>
        </row>
        <row r="97">
          <cell r="F97">
            <v>0</v>
          </cell>
        </row>
        <row r="98">
          <cell r="F98">
            <v>1077</v>
          </cell>
        </row>
        <row r="99">
          <cell r="F99">
            <v>2324</v>
          </cell>
        </row>
        <row r="100">
          <cell r="F100">
            <v>3655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3959</v>
          </cell>
        </row>
        <row r="104">
          <cell r="F104">
            <v>0</v>
          </cell>
        </row>
        <row r="105">
          <cell r="F105">
            <v>6719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3531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557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1335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</sheetData>
      <sheetData sheetId="4">
        <row r="7">
          <cell r="F7">
            <v>0</v>
          </cell>
        </row>
        <row r="8">
          <cell r="F8">
            <v>1112</v>
          </cell>
        </row>
        <row r="9">
          <cell r="F9">
            <v>0</v>
          </cell>
        </row>
        <row r="10">
          <cell r="F10">
            <v>2022</v>
          </cell>
        </row>
        <row r="11">
          <cell r="F11">
            <v>2944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3527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2659</v>
          </cell>
        </row>
        <row r="23">
          <cell r="F23">
            <v>1090</v>
          </cell>
        </row>
        <row r="24">
          <cell r="F24">
            <v>367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3616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147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1496</v>
          </cell>
        </row>
        <row r="55">
          <cell r="F55">
            <v>981</v>
          </cell>
        </row>
        <row r="56">
          <cell r="F56">
            <v>0</v>
          </cell>
        </row>
        <row r="57">
          <cell r="F57">
            <v>278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3248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2026</v>
          </cell>
        </row>
        <row r="67">
          <cell r="F67">
            <v>251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353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854</v>
          </cell>
        </row>
        <row r="77">
          <cell r="F77">
            <v>0</v>
          </cell>
        </row>
        <row r="78">
          <cell r="F78">
            <v>1773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2467</v>
          </cell>
        </row>
        <row r="83">
          <cell r="F83">
            <v>788</v>
          </cell>
        </row>
        <row r="84">
          <cell r="F84">
            <v>1792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1392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360</v>
          </cell>
        </row>
        <row r="97">
          <cell r="F97">
            <v>0</v>
          </cell>
        </row>
        <row r="98">
          <cell r="F98">
            <v>723</v>
          </cell>
        </row>
        <row r="99">
          <cell r="F99">
            <v>590</v>
          </cell>
        </row>
        <row r="100">
          <cell r="F100">
            <v>605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303</v>
          </cell>
        </row>
        <row r="104">
          <cell r="F104">
            <v>0</v>
          </cell>
        </row>
        <row r="105">
          <cell r="F105">
            <v>1188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673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245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510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</sheetData>
      <sheetData sheetId="5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1273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</sheetData>
      <sheetData sheetId="6">
        <row r="7">
          <cell r="F7">
            <v>0</v>
          </cell>
        </row>
        <row r="8">
          <cell r="F8">
            <v>53</v>
          </cell>
        </row>
        <row r="9">
          <cell r="F9">
            <v>0</v>
          </cell>
        </row>
        <row r="10">
          <cell r="F10">
            <v>179</v>
          </cell>
        </row>
        <row r="11">
          <cell r="F11">
            <v>8681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5868</v>
          </cell>
        </row>
        <row r="20">
          <cell r="F20">
            <v>194</v>
          </cell>
        </row>
        <row r="21">
          <cell r="F21">
            <v>0</v>
          </cell>
        </row>
        <row r="22">
          <cell r="F22">
            <v>362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20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2019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762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15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734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20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</sheetData>
      <sheetData sheetId="7">
        <row r="7">
          <cell r="F7">
            <v>0</v>
          </cell>
        </row>
        <row r="8">
          <cell r="F8">
            <v>0</v>
          </cell>
        </row>
        <row r="9">
          <cell r="F9">
            <v>44971</v>
          </cell>
        </row>
        <row r="10">
          <cell r="F10">
            <v>23249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31805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12916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22388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</sheetData>
      <sheetData sheetId="8">
        <row r="6">
          <cell r="F6">
            <v>8578</v>
          </cell>
          <cell r="G6">
            <v>856780</v>
          </cell>
          <cell r="H6">
            <v>6630</v>
          </cell>
          <cell r="I6">
            <v>251755</v>
          </cell>
          <cell r="J6">
            <v>13009</v>
          </cell>
          <cell r="K6">
            <v>511640</v>
          </cell>
          <cell r="L6">
            <v>18775</v>
          </cell>
          <cell r="M6">
            <v>152612</v>
          </cell>
        </row>
      </sheetData>
      <sheetData sheetId="9">
        <row r="6">
          <cell r="F6">
            <v>2594</v>
          </cell>
          <cell r="G6">
            <v>11000</v>
          </cell>
          <cell r="H6">
            <v>2500</v>
          </cell>
        </row>
      </sheetData>
      <sheetData sheetId="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3500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</sheetData>
      <sheetData sheetId="11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2200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4200</v>
          </cell>
        </row>
        <row r="22">
          <cell r="F22">
            <v>3250</v>
          </cell>
        </row>
        <row r="23">
          <cell r="F23">
            <v>1360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1359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2048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2200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12.2023"/>
      <sheetName val="Задание МО"/>
      <sheetName val="МТР"/>
    </sheetNames>
    <sheetDataSet>
      <sheetData sheetId="0">
        <row r="8">
          <cell r="F8">
            <v>0</v>
          </cell>
          <cell r="I8">
            <v>0</v>
          </cell>
          <cell r="M8">
            <v>0</v>
          </cell>
          <cell r="Q8">
            <v>0</v>
          </cell>
          <cell r="U8">
            <v>0</v>
          </cell>
          <cell r="Z8">
            <v>0</v>
          </cell>
          <cell r="AW8">
            <v>0</v>
          </cell>
          <cell r="AZ8">
            <v>0</v>
          </cell>
          <cell r="BD8">
            <v>0</v>
          </cell>
          <cell r="BH8">
            <v>0</v>
          </cell>
          <cell r="BL8">
            <v>0</v>
          </cell>
          <cell r="BQ8">
            <v>0</v>
          </cell>
          <cell r="CN8">
            <v>0</v>
          </cell>
          <cell r="CQ8">
            <v>0</v>
          </cell>
          <cell r="CU8">
            <v>0</v>
          </cell>
          <cell r="CY8">
            <v>0</v>
          </cell>
          <cell r="DC8">
            <v>0</v>
          </cell>
          <cell r="DH8">
            <v>0</v>
          </cell>
        </row>
        <row r="9">
          <cell r="F9">
            <v>1320</v>
          </cell>
          <cell r="I9">
            <v>0</v>
          </cell>
          <cell r="M9">
            <v>0</v>
          </cell>
          <cell r="Q9">
            <v>0</v>
          </cell>
          <cell r="U9">
            <v>0</v>
          </cell>
          <cell r="Z9">
            <v>0</v>
          </cell>
          <cell r="AW9">
            <v>636</v>
          </cell>
          <cell r="AZ9">
            <v>0</v>
          </cell>
          <cell r="BD9">
            <v>0</v>
          </cell>
          <cell r="BH9">
            <v>0</v>
          </cell>
          <cell r="BL9">
            <v>0</v>
          </cell>
          <cell r="BQ9">
            <v>0</v>
          </cell>
          <cell r="CN9">
            <v>684</v>
          </cell>
          <cell r="CQ9">
            <v>0</v>
          </cell>
          <cell r="CU9">
            <v>0</v>
          </cell>
          <cell r="CY9">
            <v>0</v>
          </cell>
          <cell r="DC9">
            <v>0</v>
          </cell>
          <cell r="DH9">
            <v>0</v>
          </cell>
        </row>
        <row r="10">
          <cell r="F10">
            <v>2757</v>
          </cell>
          <cell r="I10">
            <v>0</v>
          </cell>
          <cell r="M10">
            <v>0</v>
          </cell>
          <cell r="Q10">
            <v>0</v>
          </cell>
          <cell r="U10">
            <v>0</v>
          </cell>
          <cell r="Z10">
            <v>0</v>
          </cell>
          <cell r="AW10">
            <v>0</v>
          </cell>
          <cell r="AZ10">
            <v>0</v>
          </cell>
          <cell r="BD10">
            <v>0</v>
          </cell>
          <cell r="BH10">
            <v>0</v>
          </cell>
          <cell r="BL10">
            <v>0</v>
          </cell>
          <cell r="BQ10">
            <v>0</v>
          </cell>
          <cell r="CN10">
            <v>2757</v>
          </cell>
          <cell r="CQ10">
            <v>0</v>
          </cell>
          <cell r="CU10">
            <v>0</v>
          </cell>
          <cell r="CY10">
            <v>0</v>
          </cell>
          <cell r="DC10">
            <v>0</v>
          </cell>
          <cell r="DH10">
            <v>0</v>
          </cell>
        </row>
        <row r="11">
          <cell r="F11">
            <v>847</v>
          </cell>
          <cell r="I11">
            <v>0</v>
          </cell>
          <cell r="M11">
            <v>370</v>
          </cell>
          <cell r="Q11">
            <v>0</v>
          </cell>
          <cell r="U11">
            <v>0</v>
          </cell>
          <cell r="Z11">
            <v>0</v>
          </cell>
          <cell r="AW11">
            <v>0</v>
          </cell>
          <cell r="AZ11">
            <v>0</v>
          </cell>
          <cell r="BD11">
            <v>0</v>
          </cell>
          <cell r="BH11">
            <v>0</v>
          </cell>
          <cell r="BL11">
            <v>0</v>
          </cell>
          <cell r="BQ11">
            <v>0</v>
          </cell>
          <cell r="CN11">
            <v>847</v>
          </cell>
          <cell r="CQ11">
            <v>0</v>
          </cell>
          <cell r="CU11">
            <v>370</v>
          </cell>
          <cell r="CY11">
            <v>0</v>
          </cell>
          <cell r="DC11">
            <v>0</v>
          </cell>
          <cell r="DH11">
            <v>0</v>
          </cell>
        </row>
        <row r="12">
          <cell r="F12">
            <v>3919</v>
          </cell>
          <cell r="I12">
            <v>0</v>
          </cell>
          <cell r="M12">
            <v>0</v>
          </cell>
          <cell r="Q12">
            <v>0</v>
          </cell>
          <cell r="U12">
            <v>0</v>
          </cell>
          <cell r="Z12">
            <v>3359</v>
          </cell>
          <cell r="AW12">
            <v>1079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Q12">
            <v>1079</v>
          </cell>
          <cell r="CN12">
            <v>2840</v>
          </cell>
          <cell r="CQ12">
            <v>0</v>
          </cell>
          <cell r="CU12">
            <v>0</v>
          </cell>
          <cell r="CY12">
            <v>0</v>
          </cell>
          <cell r="DC12">
            <v>0</v>
          </cell>
          <cell r="DH12">
            <v>2280</v>
          </cell>
        </row>
        <row r="13">
          <cell r="F13">
            <v>0</v>
          </cell>
          <cell r="I13">
            <v>0</v>
          </cell>
          <cell r="M13">
            <v>0</v>
          </cell>
          <cell r="Q13">
            <v>0</v>
          </cell>
          <cell r="U13">
            <v>0</v>
          </cell>
          <cell r="Z13">
            <v>0</v>
          </cell>
          <cell r="AW13">
            <v>0</v>
          </cell>
          <cell r="AZ13">
            <v>0</v>
          </cell>
          <cell r="BD13">
            <v>0</v>
          </cell>
          <cell r="BH13">
            <v>0</v>
          </cell>
          <cell r="BL13">
            <v>0</v>
          </cell>
          <cell r="BQ13">
            <v>0</v>
          </cell>
          <cell r="CN13">
            <v>0</v>
          </cell>
          <cell r="CQ13">
            <v>0</v>
          </cell>
          <cell r="CU13">
            <v>0</v>
          </cell>
          <cell r="CY13">
            <v>0</v>
          </cell>
          <cell r="DC13">
            <v>0</v>
          </cell>
          <cell r="DH13">
            <v>0</v>
          </cell>
        </row>
        <row r="14">
          <cell r="F14">
            <v>0</v>
          </cell>
          <cell r="I14">
            <v>0</v>
          </cell>
          <cell r="M14">
            <v>0</v>
          </cell>
          <cell r="Q14">
            <v>0</v>
          </cell>
          <cell r="U14">
            <v>0</v>
          </cell>
          <cell r="Z14">
            <v>0</v>
          </cell>
          <cell r="AW14">
            <v>0</v>
          </cell>
          <cell r="AZ14">
            <v>0</v>
          </cell>
          <cell r="BD14">
            <v>0</v>
          </cell>
          <cell r="BH14">
            <v>0</v>
          </cell>
          <cell r="BL14">
            <v>0</v>
          </cell>
          <cell r="BQ14">
            <v>0</v>
          </cell>
          <cell r="CN14">
            <v>0</v>
          </cell>
          <cell r="CQ14">
            <v>0</v>
          </cell>
          <cell r="CU14">
            <v>0</v>
          </cell>
          <cell r="CY14">
            <v>0</v>
          </cell>
          <cell r="DC14">
            <v>0</v>
          </cell>
          <cell r="DH14">
            <v>0</v>
          </cell>
        </row>
        <row r="15">
          <cell r="F15">
            <v>500</v>
          </cell>
          <cell r="I15">
            <v>0</v>
          </cell>
          <cell r="M15">
            <v>0</v>
          </cell>
          <cell r="Q15">
            <v>0</v>
          </cell>
          <cell r="U15">
            <v>0</v>
          </cell>
          <cell r="Z15">
            <v>0</v>
          </cell>
          <cell r="AW15">
            <v>500</v>
          </cell>
          <cell r="AZ15">
            <v>0</v>
          </cell>
          <cell r="BD15">
            <v>0</v>
          </cell>
          <cell r="BH15">
            <v>0</v>
          </cell>
          <cell r="BL15">
            <v>0</v>
          </cell>
          <cell r="BQ15">
            <v>0</v>
          </cell>
          <cell r="CN15">
            <v>0</v>
          </cell>
          <cell r="CQ15">
            <v>0</v>
          </cell>
          <cell r="CU15">
            <v>0</v>
          </cell>
          <cell r="CY15">
            <v>0</v>
          </cell>
          <cell r="DC15">
            <v>0</v>
          </cell>
          <cell r="DH15">
            <v>0</v>
          </cell>
        </row>
        <row r="16">
          <cell r="F16">
            <v>0</v>
          </cell>
          <cell r="I16">
            <v>0</v>
          </cell>
          <cell r="M16">
            <v>0</v>
          </cell>
          <cell r="Q16">
            <v>0</v>
          </cell>
          <cell r="U16">
            <v>0</v>
          </cell>
          <cell r="Z16">
            <v>0</v>
          </cell>
          <cell r="AW16">
            <v>0</v>
          </cell>
          <cell r="AZ16">
            <v>0</v>
          </cell>
          <cell r="BD16">
            <v>0</v>
          </cell>
          <cell r="BH16">
            <v>0</v>
          </cell>
          <cell r="BL16">
            <v>0</v>
          </cell>
          <cell r="BQ16">
            <v>0</v>
          </cell>
          <cell r="CN16">
            <v>0</v>
          </cell>
          <cell r="CQ16">
            <v>0</v>
          </cell>
          <cell r="CU16">
            <v>0</v>
          </cell>
          <cell r="CY16">
            <v>0</v>
          </cell>
          <cell r="DC16">
            <v>0</v>
          </cell>
          <cell r="DH16">
            <v>0</v>
          </cell>
        </row>
        <row r="17">
          <cell r="F17">
            <v>0</v>
          </cell>
          <cell r="I17">
            <v>0</v>
          </cell>
          <cell r="M17">
            <v>0</v>
          </cell>
          <cell r="Q17">
            <v>0</v>
          </cell>
          <cell r="U17">
            <v>0</v>
          </cell>
          <cell r="Z17">
            <v>0</v>
          </cell>
          <cell r="AW17">
            <v>0</v>
          </cell>
          <cell r="AZ17">
            <v>0</v>
          </cell>
          <cell r="BD17">
            <v>0</v>
          </cell>
          <cell r="BH17">
            <v>0</v>
          </cell>
          <cell r="BL17">
            <v>0</v>
          </cell>
          <cell r="BQ17">
            <v>0</v>
          </cell>
          <cell r="CN17">
            <v>0</v>
          </cell>
          <cell r="CQ17">
            <v>0</v>
          </cell>
          <cell r="CU17">
            <v>0</v>
          </cell>
          <cell r="CY17">
            <v>0</v>
          </cell>
          <cell r="DC17">
            <v>0</v>
          </cell>
          <cell r="DH17">
            <v>0</v>
          </cell>
        </row>
        <row r="18">
          <cell r="F18">
            <v>0</v>
          </cell>
          <cell r="I18">
            <v>0</v>
          </cell>
          <cell r="M18">
            <v>0</v>
          </cell>
          <cell r="Q18">
            <v>0</v>
          </cell>
          <cell r="U18">
            <v>0</v>
          </cell>
          <cell r="Z18">
            <v>0</v>
          </cell>
          <cell r="AW18">
            <v>0</v>
          </cell>
          <cell r="AZ18">
            <v>0</v>
          </cell>
          <cell r="BD18">
            <v>0</v>
          </cell>
          <cell r="BH18">
            <v>0</v>
          </cell>
          <cell r="BL18">
            <v>0</v>
          </cell>
          <cell r="BQ18">
            <v>0</v>
          </cell>
          <cell r="CN18">
            <v>0</v>
          </cell>
          <cell r="CQ18">
            <v>0</v>
          </cell>
          <cell r="CU18">
            <v>0</v>
          </cell>
          <cell r="CY18">
            <v>0</v>
          </cell>
          <cell r="DC18">
            <v>0</v>
          </cell>
          <cell r="DH18">
            <v>0</v>
          </cell>
        </row>
        <row r="19">
          <cell r="F19">
            <v>0</v>
          </cell>
          <cell r="I19">
            <v>0</v>
          </cell>
          <cell r="M19">
            <v>0</v>
          </cell>
          <cell r="Q19">
            <v>0</v>
          </cell>
          <cell r="U19">
            <v>0</v>
          </cell>
          <cell r="Z19">
            <v>0</v>
          </cell>
          <cell r="AW19">
            <v>0</v>
          </cell>
          <cell r="AZ19">
            <v>0</v>
          </cell>
          <cell r="BD19">
            <v>0</v>
          </cell>
          <cell r="BH19">
            <v>0</v>
          </cell>
          <cell r="BL19">
            <v>0</v>
          </cell>
          <cell r="BQ19">
            <v>0</v>
          </cell>
          <cell r="CN19">
            <v>0</v>
          </cell>
          <cell r="CQ19">
            <v>0</v>
          </cell>
          <cell r="CU19">
            <v>0</v>
          </cell>
          <cell r="CY19">
            <v>0</v>
          </cell>
          <cell r="DC19">
            <v>0</v>
          </cell>
          <cell r="DH19">
            <v>0</v>
          </cell>
        </row>
        <row r="20">
          <cell r="F20">
            <v>9390</v>
          </cell>
          <cell r="I20">
            <v>0</v>
          </cell>
          <cell r="M20">
            <v>0</v>
          </cell>
          <cell r="Q20">
            <v>0</v>
          </cell>
          <cell r="U20">
            <v>0</v>
          </cell>
          <cell r="Z20">
            <v>1800</v>
          </cell>
          <cell r="AW20">
            <v>7324</v>
          </cell>
          <cell r="AZ20">
            <v>0</v>
          </cell>
          <cell r="BD20">
            <v>0</v>
          </cell>
          <cell r="BH20">
            <v>0</v>
          </cell>
          <cell r="BL20">
            <v>0</v>
          </cell>
          <cell r="BQ20">
            <v>1800</v>
          </cell>
          <cell r="CN20">
            <v>2066</v>
          </cell>
          <cell r="CQ20">
            <v>0</v>
          </cell>
          <cell r="CU20">
            <v>0</v>
          </cell>
          <cell r="CY20">
            <v>0</v>
          </cell>
          <cell r="DC20">
            <v>0</v>
          </cell>
          <cell r="DH20">
            <v>0</v>
          </cell>
        </row>
        <row r="21">
          <cell r="F21">
            <v>0</v>
          </cell>
          <cell r="I21">
            <v>0</v>
          </cell>
          <cell r="M21">
            <v>0</v>
          </cell>
          <cell r="Q21">
            <v>0</v>
          </cell>
          <cell r="U21">
            <v>0</v>
          </cell>
          <cell r="Z21">
            <v>0</v>
          </cell>
          <cell r="AW21">
            <v>0</v>
          </cell>
          <cell r="AZ21">
            <v>0</v>
          </cell>
          <cell r="BD21">
            <v>0</v>
          </cell>
          <cell r="BH21">
            <v>0</v>
          </cell>
          <cell r="BL21">
            <v>0</v>
          </cell>
          <cell r="BQ21">
            <v>0</v>
          </cell>
          <cell r="CN21">
            <v>0</v>
          </cell>
          <cell r="CQ21">
            <v>0</v>
          </cell>
          <cell r="CU21">
            <v>0</v>
          </cell>
          <cell r="CY21">
            <v>0</v>
          </cell>
          <cell r="DC21">
            <v>0</v>
          </cell>
          <cell r="DH21">
            <v>0</v>
          </cell>
        </row>
        <row r="22">
          <cell r="F22">
            <v>733</v>
          </cell>
          <cell r="I22">
            <v>0</v>
          </cell>
          <cell r="M22">
            <v>0</v>
          </cell>
          <cell r="Q22">
            <v>0</v>
          </cell>
          <cell r="U22">
            <v>0</v>
          </cell>
          <cell r="Z22">
            <v>0</v>
          </cell>
          <cell r="AW22">
            <v>733</v>
          </cell>
          <cell r="AZ22">
            <v>0</v>
          </cell>
          <cell r="BD22">
            <v>0</v>
          </cell>
          <cell r="BH22">
            <v>0</v>
          </cell>
          <cell r="BL22">
            <v>0</v>
          </cell>
          <cell r="BQ22">
            <v>0</v>
          </cell>
          <cell r="CN22">
            <v>0</v>
          </cell>
          <cell r="CQ22">
            <v>0</v>
          </cell>
          <cell r="CU22">
            <v>0</v>
          </cell>
          <cell r="CY22">
            <v>0</v>
          </cell>
          <cell r="DC22">
            <v>0</v>
          </cell>
          <cell r="DH22">
            <v>0</v>
          </cell>
        </row>
        <row r="23">
          <cell r="F23">
            <v>3030</v>
          </cell>
          <cell r="I23">
            <v>0</v>
          </cell>
          <cell r="M23">
            <v>0</v>
          </cell>
          <cell r="Q23">
            <v>0</v>
          </cell>
          <cell r="U23">
            <v>0</v>
          </cell>
          <cell r="Z23">
            <v>730</v>
          </cell>
          <cell r="AW23">
            <v>1630</v>
          </cell>
          <cell r="AZ23">
            <v>0</v>
          </cell>
          <cell r="BD23">
            <v>0</v>
          </cell>
          <cell r="BH23">
            <v>0</v>
          </cell>
          <cell r="BL23">
            <v>0</v>
          </cell>
          <cell r="BQ23">
            <v>730</v>
          </cell>
          <cell r="CN23">
            <v>1400</v>
          </cell>
          <cell r="CQ23">
            <v>0</v>
          </cell>
          <cell r="CU23">
            <v>0</v>
          </cell>
          <cell r="CY23">
            <v>0</v>
          </cell>
          <cell r="DC23">
            <v>0</v>
          </cell>
          <cell r="DH23">
            <v>0</v>
          </cell>
        </row>
        <row r="24">
          <cell r="F24">
            <v>2488</v>
          </cell>
          <cell r="I24">
            <v>0</v>
          </cell>
          <cell r="M24">
            <v>0</v>
          </cell>
          <cell r="Q24">
            <v>0</v>
          </cell>
          <cell r="U24">
            <v>0</v>
          </cell>
          <cell r="Z24">
            <v>0</v>
          </cell>
          <cell r="AW24">
            <v>1766</v>
          </cell>
          <cell r="AZ24">
            <v>0</v>
          </cell>
          <cell r="BD24">
            <v>0</v>
          </cell>
          <cell r="BH24">
            <v>0</v>
          </cell>
          <cell r="BL24">
            <v>0</v>
          </cell>
          <cell r="BQ24">
            <v>0</v>
          </cell>
          <cell r="CN24">
            <v>722</v>
          </cell>
          <cell r="CQ24">
            <v>0</v>
          </cell>
          <cell r="CU24">
            <v>0</v>
          </cell>
          <cell r="CY24">
            <v>0</v>
          </cell>
          <cell r="DC24">
            <v>0</v>
          </cell>
          <cell r="DH24">
            <v>0</v>
          </cell>
        </row>
        <row r="25">
          <cell r="F25">
            <v>1028</v>
          </cell>
          <cell r="I25">
            <v>0</v>
          </cell>
          <cell r="M25">
            <v>0</v>
          </cell>
          <cell r="Q25">
            <v>365</v>
          </cell>
          <cell r="U25">
            <v>0</v>
          </cell>
          <cell r="Z25">
            <v>0</v>
          </cell>
          <cell r="AW25">
            <v>1028</v>
          </cell>
          <cell r="AZ25">
            <v>0</v>
          </cell>
          <cell r="BD25">
            <v>0</v>
          </cell>
          <cell r="BH25">
            <v>365</v>
          </cell>
          <cell r="BL25">
            <v>0</v>
          </cell>
          <cell r="BQ25">
            <v>0</v>
          </cell>
          <cell r="CN25">
            <v>0</v>
          </cell>
          <cell r="CQ25">
            <v>0</v>
          </cell>
          <cell r="CU25">
            <v>0</v>
          </cell>
          <cell r="CY25">
            <v>0</v>
          </cell>
          <cell r="DC25">
            <v>0</v>
          </cell>
          <cell r="DH25">
            <v>0</v>
          </cell>
        </row>
        <row r="26">
          <cell r="F26">
            <v>0</v>
          </cell>
          <cell r="I26">
            <v>0</v>
          </cell>
          <cell r="M26">
            <v>0</v>
          </cell>
          <cell r="Q26">
            <v>0</v>
          </cell>
          <cell r="U26">
            <v>0</v>
          </cell>
          <cell r="Z26">
            <v>0</v>
          </cell>
          <cell r="AW26">
            <v>0</v>
          </cell>
          <cell r="AZ26">
            <v>0</v>
          </cell>
          <cell r="BD26">
            <v>0</v>
          </cell>
          <cell r="BH26">
            <v>0</v>
          </cell>
          <cell r="BL26">
            <v>0</v>
          </cell>
          <cell r="BQ26">
            <v>0</v>
          </cell>
          <cell r="CN26">
            <v>0</v>
          </cell>
          <cell r="CQ26">
            <v>0</v>
          </cell>
          <cell r="CU26">
            <v>0</v>
          </cell>
          <cell r="CY26">
            <v>0</v>
          </cell>
          <cell r="DC26">
            <v>0</v>
          </cell>
          <cell r="DH26">
            <v>0</v>
          </cell>
        </row>
        <row r="27">
          <cell r="F27">
            <v>0</v>
          </cell>
          <cell r="I27">
            <v>0</v>
          </cell>
          <cell r="M27">
            <v>0</v>
          </cell>
          <cell r="Q27">
            <v>0</v>
          </cell>
          <cell r="U27">
            <v>0</v>
          </cell>
          <cell r="Z27">
            <v>0</v>
          </cell>
          <cell r="AW27">
            <v>0</v>
          </cell>
          <cell r="AZ27">
            <v>0</v>
          </cell>
          <cell r="BD27">
            <v>0</v>
          </cell>
          <cell r="BH27">
            <v>0</v>
          </cell>
          <cell r="BL27">
            <v>0</v>
          </cell>
          <cell r="BQ27">
            <v>0</v>
          </cell>
          <cell r="CN27">
            <v>0</v>
          </cell>
          <cell r="CQ27">
            <v>0</v>
          </cell>
          <cell r="CU27">
            <v>0</v>
          </cell>
          <cell r="CY27">
            <v>0</v>
          </cell>
          <cell r="DC27">
            <v>0</v>
          </cell>
          <cell r="DH27">
            <v>0</v>
          </cell>
        </row>
        <row r="28">
          <cell r="F28">
            <v>0</v>
          </cell>
          <cell r="I28">
            <v>0</v>
          </cell>
          <cell r="M28">
            <v>0</v>
          </cell>
          <cell r="Q28">
            <v>0</v>
          </cell>
          <cell r="U28">
            <v>0</v>
          </cell>
          <cell r="Z28">
            <v>0</v>
          </cell>
          <cell r="AW28">
            <v>0</v>
          </cell>
          <cell r="AZ28">
            <v>0</v>
          </cell>
          <cell r="BD28">
            <v>0</v>
          </cell>
          <cell r="BH28">
            <v>0</v>
          </cell>
          <cell r="BL28">
            <v>0</v>
          </cell>
          <cell r="BQ28">
            <v>0</v>
          </cell>
          <cell r="CN28">
            <v>0</v>
          </cell>
          <cell r="CQ28">
            <v>0</v>
          </cell>
          <cell r="CU28">
            <v>0</v>
          </cell>
          <cell r="CY28">
            <v>0</v>
          </cell>
          <cell r="DC28">
            <v>0</v>
          </cell>
          <cell r="DH28">
            <v>0</v>
          </cell>
        </row>
        <row r="29">
          <cell r="F29">
            <v>3073</v>
          </cell>
          <cell r="I29">
            <v>0</v>
          </cell>
          <cell r="M29">
            <v>0</v>
          </cell>
          <cell r="Q29">
            <v>0</v>
          </cell>
          <cell r="U29">
            <v>0</v>
          </cell>
          <cell r="Z29">
            <v>0</v>
          </cell>
          <cell r="AW29">
            <v>3073</v>
          </cell>
          <cell r="AZ29">
            <v>0</v>
          </cell>
          <cell r="BD29">
            <v>0</v>
          </cell>
          <cell r="BH29">
            <v>0</v>
          </cell>
          <cell r="BL29">
            <v>0</v>
          </cell>
          <cell r="BQ29">
            <v>0</v>
          </cell>
          <cell r="CN29">
            <v>0</v>
          </cell>
          <cell r="CQ29">
            <v>0</v>
          </cell>
          <cell r="CU29">
            <v>0</v>
          </cell>
          <cell r="CY29">
            <v>0</v>
          </cell>
          <cell r="DC29">
            <v>0</v>
          </cell>
          <cell r="DH29">
            <v>0</v>
          </cell>
        </row>
        <row r="30">
          <cell r="F30">
            <v>996</v>
          </cell>
          <cell r="I30">
            <v>0</v>
          </cell>
          <cell r="M30">
            <v>0</v>
          </cell>
          <cell r="Q30">
            <v>0</v>
          </cell>
          <cell r="U30">
            <v>0</v>
          </cell>
          <cell r="Z30">
            <v>0</v>
          </cell>
          <cell r="AW30">
            <v>996</v>
          </cell>
          <cell r="AZ30">
            <v>0</v>
          </cell>
          <cell r="BD30">
            <v>0</v>
          </cell>
          <cell r="BH30">
            <v>0</v>
          </cell>
          <cell r="BL30">
            <v>0</v>
          </cell>
          <cell r="BQ30">
            <v>0</v>
          </cell>
          <cell r="CN30">
            <v>0</v>
          </cell>
          <cell r="CQ30">
            <v>0</v>
          </cell>
          <cell r="CU30">
            <v>0</v>
          </cell>
          <cell r="CY30">
            <v>0</v>
          </cell>
          <cell r="DC30">
            <v>0</v>
          </cell>
          <cell r="DH30">
            <v>0</v>
          </cell>
        </row>
        <row r="31">
          <cell r="F31">
            <v>0</v>
          </cell>
          <cell r="I31">
            <v>0</v>
          </cell>
          <cell r="M31">
            <v>0</v>
          </cell>
          <cell r="Q31">
            <v>0</v>
          </cell>
          <cell r="U31">
            <v>0</v>
          </cell>
          <cell r="Z31">
            <v>0</v>
          </cell>
          <cell r="AW31">
            <v>0</v>
          </cell>
          <cell r="AZ31">
            <v>0</v>
          </cell>
          <cell r="BD31">
            <v>0</v>
          </cell>
          <cell r="BH31">
            <v>0</v>
          </cell>
          <cell r="BL31">
            <v>0</v>
          </cell>
          <cell r="BQ31">
            <v>0</v>
          </cell>
          <cell r="CN31">
            <v>0</v>
          </cell>
          <cell r="CQ31">
            <v>0</v>
          </cell>
          <cell r="CU31">
            <v>0</v>
          </cell>
          <cell r="CY31">
            <v>0</v>
          </cell>
          <cell r="DC31">
            <v>0</v>
          </cell>
          <cell r="DH31">
            <v>0</v>
          </cell>
        </row>
        <row r="32">
          <cell r="F32">
            <v>820</v>
          </cell>
          <cell r="I32">
            <v>0</v>
          </cell>
          <cell r="M32">
            <v>0</v>
          </cell>
          <cell r="Q32">
            <v>0</v>
          </cell>
          <cell r="U32">
            <v>0</v>
          </cell>
          <cell r="Z32">
            <v>0</v>
          </cell>
          <cell r="AW32">
            <v>820</v>
          </cell>
          <cell r="AZ32">
            <v>0</v>
          </cell>
          <cell r="BD32">
            <v>0</v>
          </cell>
          <cell r="BH32">
            <v>0</v>
          </cell>
          <cell r="BL32">
            <v>0</v>
          </cell>
          <cell r="BQ32">
            <v>0</v>
          </cell>
          <cell r="CN32">
            <v>0</v>
          </cell>
          <cell r="CQ32">
            <v>0</v>
          </cell>
          <cell r="CU32">
            <v>0</v>
          </cell>
          <cell r="CY32">
            <v>0</v>
          </cell>
          <cell r="DC32">
            <v>0</v>
          </cell>
          <cell r="DH32">
            <v>0</v>
          </cell>
        </row>
        <row r="33">
          <cell r="F33">
            <v>0</v>
          </cell>
          <cell r="I33">
            <v>0</v>
          </cell>
          <cell r="M33">
            <v>0</v>
          </cell>
          <cell r="Q33">
            <v>0</v>
          </cell>
          <cell r="U33">
            <v>0</v>
          </cell>
          <cell r="Z33">
            <v>0</v>
          </cell>
          <cell r="AW33">
            <v>0</v>
          </cell>
          <cell r="AZ33">
            <v>0</v>
          </cell>
          <cell r="BD33">
            <v>0</v>
          </cell>
          <cell r="BH33">
            <v>0</v>
          </cell>
          <cell r="BL33">
            <v>0</v>
          </cell>
          <cell r="BQ33">
            <v>0</v>
          </cell>
          <cell r="CN33">
            <v>0</v>
          </cell>
          <cell r="CQ33">
            <v>0</v>
          </cell>
          <cell r="CU33">
            <v>0</v>
          </cell>
          <cell r="CY33">
            <v>0</v>
          </cell>
          <cell r="DC33">
            <v>0</v>
          </cell>
          <cell r="DH33">
            <v>0</v>
          </cell>
        </row>
        <row r="34">
          <cell r="F34">
            <v>0</v>
          </cell>
          <cell r="I34">
            <v>0</v>
          </cell>
          <cell r="M34">
            <v>0</v>
          </cell>
          <cell r="Q34">
            <v>0</v>
          </cell>
          <cell r="U34">
            <v>0</v>
          </cell>
          <cell r="Z34">
            <v>0</v>
          </cell>
          <cell r="AW34">
            <v>0</v>
          </cell>
          <cell r="AZ34">
            <v>0</v>
          </cell>
          <cell r="BD34">
            <v>0</v>
          </cell>
          <cell r="BH34">
            <v>0</v>
          </cell>
          <cell r="BL34">
            <v>0</v>
          </cell>
          <cell r="BQ34">
            <v>0</v>
          </cell>
          <cell r="CN34">
            <v>0</v>
          </cell>
          <cell r="CQ34">
            <v>0</v>
          </cell>
          <cell r="CU34">
            <v>0</v>
          </cell>
          <cell r="CY34">
            <v>0</v>
          </cell>
          <cell r="DC34">
            <v>0</v>
          </cell>
          <cell r="DH34">
            <v>0</v>
          </cell>
        </row>
        <row r="35">
          <cell r="F35">
            <v>100</v>
          </cell>
          <cell r="I35">
            <v>0</v>
          </cell>
          <cell r="M35">
            <v>0</v>
          </cell>
          <cell r="Q35">
            <v>0</v>
          </cell>
          <cell r="U35">
            <v>0</v>
          </cell>
          <cell r="Z35">
            <v>0</v>
          </cell>
          <cell r="AW35">
            <v>0</v>
          </cell>
          <cell r="AZ35">
            <v>0</v>
          </cell>
          <cell r="BD35">
            <v>0</v>
          </cell>
          <cell r="BH35">
            <v>0</v>
          </cell>
          <cell r="BL35">
            <v>0</v>
          </cell>
          <cell r="BQ35">
            <v>0</v>
          </cell>
          <cell r="CN35">
            <v>100</v>
          </cell>
          <cell r="CQ35">
            <v>0</v>
          </cell>
          <cell r="CU35">
            <v>0</v>
          </cell>
          <cell r="CY35">
            <v>0</v>
          </cell>
          <cell r="DC35">
            <v>0</v>
          </cell>
          <cell r="DH35">
            <v>0</v>
          </cell>
        </row>
        <row r="36">
          <cell r="F36">
            <v>269</v>
          </cell>
          <cell r="I36">
            <v>269</v>
          </cell>
          <cell r="M36">
            <v>0</v>
          </cell>
          <cell r="Q36">
            <v>0</v>
          </cell>
          <cell r="U36">
            <v>0</v>
          </cell>
          <cell r="Z36">
            <v>0</v>
          </cell>
          <cell r="AW36">
            <v>269</v>
          </cell>
          <cell r="AZ36">
            <v>269</v>
          </cell>
          <cell r="BD36">
            <v>0</v>
          </cell>
          <cell r="BH36">
            <v>0</v>
          </cell>
          <cell r="BL36">
            <v>0</v>
          </cell>
          <cell r="BQ36">
            <v>0</v>
          </cell>
          <cell r="CN36">
            <v>0</v>
          </cell>
          <cell r="CQ36">
            <v>0</v>
          </cell>
          <cell r="CU36">
            <v>0</v>
          </cell>
          <cell r="CY36">
            <v>0</v>
          </cell>
          <cell r="DC36">
            <v>0</v>
          </cell>
          <cell r="DH36">
            <v>0</v>
          </cell>
        </row>
        <row r="37">
          <cell r="F37">
            <v>252</v>
          </cell>
          <cell r="I37">
            <v>252</v>
          </cell>
          <cell r="M37">
            <v>0</v>
          </cell>
          <cell r="Q37">
            <v>0</v>
          </cell>
          <cell r="U37">
            <v>0</v>
          </cell>
          <cell r="Z37">
            <v>0</v>
          </cell>
          <cell r="AW37">
            <v>252</v>
          </cell>
          <cell r="AZ37">
            <v>252</v>
          </cell>
          <cell r="BD37">
            <v>0</v>
          </cell>
          <cell r="BH37">
            <v>0</v>
          </cell>
          <cell r="BL37">
            <v>0</v>
          </cell>
          <cell r="BQ37">
            <v>0</v>
          </cell>
          <cell r="CN37">
            <v>0</v>
          </cell>
          <cell r="CQ37">
            <v>0</v>
          </cell>
          <cell r="CU37">
            <v>0</v>
          </cell>
          <cell r="CY37">
            <v>0</v>
          </cell>
          <cell r="DC37">
            <v>0</v>
          </cell>
          <cell r="DH37">
            <v>0</v>
          </cell>
        </row>
        <row r="38">
          <cell r="F38">
            <v>0</v>
          </cell>
          <cell r="I38">
            <v>0</v>
          </cell>
          <cell r="M38">
            <v>0</v>
          </cell>
          <cell r="Q38">
            <v>0</v>
          </cell>
          <cell r="U38">
            <v>0</v>
          </cell>
          <cell r="Z38">
            <v>0</v>
          </cell>
          <cell r="AW38">
            <v>0</v>
          </cell>
          <cell r="AZ38">
            <v>0</v>
          </cell>
          <cell r="BD38">
            <v>0</v>
          </cell>
          <cell r="BH38">
            <v>0</v>
          </cell>
          <cell r="BL38">
            <v>0</v>
          </cell>
          <cell r="BQ38">
            <v>0</v>
          </cell>
          <cell r="CN38">
            <v>0</v>
          </cell>
          <cell r="CQ38">
            <v>0</v>
          </cell>
          <cell r="CU38">
            <v>0</v>
          </cell>
          <cell r="CY38">
            <v>0</v>
          </cell>
          <cell r="DC38">
            <v>0</v>
          </cell>
          <cell r="DH38">
            <v>0</v>
          </cell>
        </row>
        <row r="39">
          <cell r="F39">
            <v>0</v>
          </cell>
          <cell r="I39">
            <v>0</v>
          </cell>
          <cell r="M39">
            <v>0</v>
          </cell>
          <cell r="Q39">
            <v>0</v>
          </cell>
          <cell r="U39">
            <v>0</v>
          </cell>
          <cell r="Z39">
            <v>0</v>
          </cell>
          <cell r="AW39">
            <v>0</v>
          </cell>
          <cell r="AZ39">
            <v>0</v>
          </cell>
          <cell r="BD39">
            <v>0</v>
          </cell>
          <cell r="BH39">
            <v>0</v>
          </cell>
          <cell r="BL39">
            <v>0</v>
          </cell>
          <cell r="BQ39">
            <v>0</v>
          </cell>
          <cell r="CN39">
            <v>0</v>
          </cell>
          <cell r="CQ39">
            <v>0</v>
          </cell>
          <cell r="CU39">
            <v>0</v>
          </cell>
          <cell r="CY39">
            <v>0</v>
          </cell>
          <cell r="DC39">
            <v>0</v>
          </cell>
          <cell r="DH39">
            <v>0</v>
          </cell>
        </row>
        <row r="40">
          <cell r="F40">
            <v>1736</v>
          </cell>
          <cell r="I40">
            <v>0</v>
          </cell>
          <cell r="M40">
            <v>0</v>
          </cell>
          <cell r="Q40">
            <v>0</v>
          </cell>
          <cell r="U40">
            <v>0</v>
          </cell>
          <cell r="Z40">
            <v>0</v>
          </cell>
          <cell r="AW40">
            <v>1736</v>
          </cell>
          <cell r="AZ40">
            <v>0</v>
          </cell>
          <cell r="BD40">
            <v>0</v>
          </cell>
          <cell r="BH40">
            <v>0</v>
          </cell>
          <cell r="BL40">
            <v>0</v>
          </cell>
          <cell r="BQ40">
            <v>0</v>
          </cell>
          <cell r="CN40">
            <v>0</v>
          </cell>
          <cell r="CQ40">
            <v>0</v>
          </cell>
          <cell r="CU40">
            <v>0</v>
          </cell>
          <cell r="CY40">
            <v>0</v>
          </cell>
          <cell r="DC40">
            <v>0</v>
          </cell>
          <cell r="DH40">
            <v>0</v>
          </cell>
        </row>
        <row r="41">
          <cell r="F41">
            <v>0</v>
          </cell>
          <cell r="I41">
            <v>0</v>
          </cell>
          <cell r="M41">
            <v>0</v>
          </cell>
          <cell r="Q41">
            <v>0</v>
          </cell>
          <cell r="U41">
            <v>0</v>
          </cell>
          <cell r="Z41">
            <v>0</v>
          </cell>
          <cell r="AW41">
            <v>0</v>
          </cell>
          <cell r="AZ41">
            <v>0</v>
          </cell>
          <cell r="BD41">
            <v>0</v>
          </cell>
          <cell r="BH41">
            <v>0</v>
          </cell>
          <cell r="BL41">
            <v>0</v>
          </cell>
          <cell r="BQ41">
            <v>0</v>
          </cell>
          <cell r="CN41">
            <v>0</v>
          </cell>
          <cell r="CQ41">
            <v>0</v>
          </cell>
          <cell r="CU41">
            <v>0</v>
          </cell>
          <cell r="CY41">
            <v>0</v>
          </cell>
          <cell r="DC41">
            <v>0</v>
          </cell>
          <cell r="DH41">
            <v>0</v>
          </cell>
        </row>
        <row r="42">
          <cell r="F42">
            <v>79</v>
          </cell>
          <cell r="I42">
            <v>0</v>
          </cell>
          <cell r="M42">
            <v>0</v>
          </cell>
          <cell r="Q42">
            <v>0</v>
          </cell>
          <cell r="U42">
            <v>0</v>
          </cell>
          <cell r="Z42">
            <v>0</v>
          </cell>
          <cell r="AW42">
            <v>79</v>
          </cell>
          <cell r="AZ42">
            <v>0</v>
          </cell>
          <cell r="BD42">
            <v>0</v>
          </cell>
          <cell r="BH42">
            <v>0</v>
          </cell>
          <cell r="BL42">
            <v>0</v>
          </cell>
          <cell r="BQ42">
            <v>0</v>
          </cell>
          <cell r="CN42">
            <v>0</v>
          </cell>
          <cell r="CQ42">
            <v>0</v>
          </cell>
          <cell r="CU42">
            <v>0</v>
          </cell>
          <cell r="CY42">
            <v>0</v>
          </cell>
          <cell r="DC42">
            <v>0</v>
          </cell>
          <cell r="DH42">
            <v>0</v>
          </cell>
        </row>
        <row r="43">
          <cell r="F43">
            <v>0</v>
          </cell>
          <cell r="I43">
            <v>0</v>
          </cell>
          <cell r="M43">
            <v>0</v>
          </cell>
          <cell r="Q43">
            <v>0</v>
          </cell>
          <cell r="U43">
            <v>0</v>
          </cell>
          <cell r="Z43">
            <v>0</v>
          </cell>
          <cell r="AW43">
            <v>0</v>
          </cell>
          <cell r="AZ43">
            <v>0</v>
          </cell>
          <cell r="BD43">
            <v>0</v>
          </cell>
          <cell r="BH43">
            <v>0</v>
          </cell>
          <cell r="BL43">
            <v>0</v>
          </cell>
          <cell r="BQ43">
            <v>0</v>
          </cell>
          <cell r="CN43">
            <v>0</v>
          </cell>
          <cell r="CQ43">
            <v>0</v>
          </cell>
          <cell r="CU43">
            <v>0</v>
          </cell>
          <cell r="CY43">
            <v>0</v>
          </cell>
          <cell r="DC43">
            <v>0</v>
          </cell>
          <cell r="DH43">
            <v>0</v>
          </cell>
        </row>
        <row r="44">
          <cell r="F44">
            <v>684</v>
          </cell>
          <cell r="I44">
            <v>0</v>
          </cell>
          <cell r="M44">
            <v>0</v>
          </cell>
          <cell r="Q44">
            <v>0</v>
          </cell>
          <cell r="U44">
            <v>0</v>
          </cell>
          <cell r="Z44">
            <v>0</v>
          </cell>
          <cell r="AW44">
            <v>684</v>
          </cell>
          <cell r="AZ44">
            <v>0</v>
          </cell>
          <cell r="BD44">
            <v>0</v>
          </cell>
          <cell r="BH44">
            <v>0</v>
          </cell>
          <cell r="BL44">
            <v>0</v>
          </cell>
          <cell r="BQ44">
            <v>0</v>
          </cell>
          <cell r="CN44">
            <v>0</v>
          </cell>
          <cell r="CQ44">
            <v>0</v>
          </cell>
          <cell r="CU44">
            <v>0</v>
          </cell>
          <cell r="CY44">
            <v>0</v>
          </cell>
          <cell r="DC44">
            <v>0</v>
          </cell>
          <cell r="DH44">
            <v>0</v>
          </cell>
        </row>
        <row r="45">
          <cell r="F45">
            <v>88</v>
          </cell>
          <cell r="I45">
            <v>0</v>
          </cell>
          <cell r="M45">
            <v>0</v>
          </cell>
          <cell r="Q45">
            <v>0</v>
          </cell>
          <cell r="U45">
            <v>0</v>
          </cell>
          <cell r="Z45">
            <v>0</v>
          </cell>
          <cell r="AW45">
            <v>0</v>
          </cell>
          <cell r="AZ45">
            <v>0</v>
          </cell>
          <cell r="BD45">
            <v>0</v>
          </cell>
          <cell r="BH45">
            <v>0</v>
          </cell>
          <cell r="BL45">
            <v>0</v>
          </cell>
          <cell r="BQ45">
            <v>0</v>
          </cell>
          <cell r="CN45">
            <v>88</v>
          </cell>
          <cell r="CQ45">
            <v>0</v>
          </cell>
          <cell r="CU45">
            <v>0</v>
          </cell>
          <cell r="CY45">
            <v>0</v>
          </cell>
          <cell r="DC45">
            <v>0</v>
          </cell>
          <cell r="DH45">
            <v>0</v>
          </cell>
        </row>
        <row r="46">
          <cell r="F46">
            <v>0</v>
          </cell>
          <cell r="I46">
            <v>0</v>
          </cell>
          <cell r="M46">
            <v>0</v>
          </cell>
          <cell r="Q46">
            <v>0</v>
          </cell>
          <cell r="U46">
            <v>0</v>
          </cell>
          <cell r="Z46">
            <v>0</v>
          </cell>
          <cell r="AW46">
            <v>0</v>
          </cell>
          <cell r="AZ46">
            <v>0</v>
          </cell>
          <cell r="BD46">
            <v>0</v>
          </cell>
          <cell r="BH46">
            <v>0</v>
          </cell>
          <cell r="BL46">
            <v>0</v>
          </cell>
          <cell r="BQ46">
            <v>0</v>
          </cell>
          <cell r="CN46">
            <v>0</v>
          </cell>
          <cell r="CQ46">
            <v>0</v>
          </cell>
          <cell r="CU46">
            <v>0</v>
          </cell>
          <cell r="CY46">
            <v>0</v>
          </cell>
          <cell r="DC46">
            <v>0</v>
          </cell>
          <cell r="DH46">
            <v>0</v>
          </cell>
        </row>
        <row r="47">
          <cell r="F47">
            <v>0</v>
          </cell>
          <cell r="I47">
            <v>0</v>
          </cell>
          <cell r="M47">
            <v>0</v>
          </cell>
          <cell r="Q47">
            <v>0</v>
          </cell>
          <cell r="U47">
            <v>0</v>
          </cell>
          <cell r="Z47">
            <v>0</v>
          </cell>
          <cell r="AW47">
            <v>0</v>
          </cell>
          <cell r="AZ47">
            <v>0</v>
          </cell>
          <cell r="BD47">
            <v>0</v>
          </cell>
          <cell r="BH47">
            <v>0</v>
          </cell>
          <cell r="BL47">
            <v>0</v>
          </cell>
          <cell r="BQ47">
            <v>0</v>
          </cell>
          <cell r="CN47">
            <v>0</v>
          </cell>
          <cell r="CQ47">
            <v>0</v>
          </cell>
          <cell r="CU47">
            <v>0</v>
          </cell>
          <cell r="CY47">
            <v>0</v>
          </cell>
          <cell r="DC47">
            <v>0</v>
          </cell>
          <cell r="DH47">
            <v>0</v>
          </cell>
        </row>
        <row r="48">
          <cell r="F48">
            <v>0</v>
          </cell>
          <cell r="I48">
            <v>0</v>
          </cell>
          <cell r="M48">
            <v>0</v>
          </cell>
          <cell r="Q48">
            <v>0</v>
          </cell>
          <cell r="U48">
            <v>0</v>
          </cell>
          <cell r="Z48">
            <v>0</v>
          </cell>
          <cell r="AW48">
            <v>0</v>
          </cell>
          <cell r="AZ48">
            <v>0</v>
          </cell>
          <cell r="BD48">
            <v>0</v>
          </cell>
          <cell r="BH48">
            <v>0</v>
          </cell>
          <cell r="BL48">
            <v>0</v>
          </cell>
          <cell r="BQ48">
            <v>0</v>
          </cell>
          <cell r="CN48">
            <v>0</v>
          </cell>
          <cell r="CQ48">
            <v>0</v>
          </cell>
          <cell r="CU48">
            <v>0</v>
          </cell>
          <cell r="CY48">
            <v>0</v>
          </cell>
          <cell r="DC48">
            <v>0</v>
          </cell>
          <cell r="DH48">
            <v>0</v>
          </cell>
        </row>
        <row r="49">
          <cell r="F49">
            <v>0</v>
          </cell>
          <cell r="I49">
            <v>0</v>
          </cell>
          <cell r="M49">
            <v>0</v>
          </cell>
          <cell r="Q49">
            <v>0</v>
          </cell>
          <cell r="U49">
            <v>0</v>
          </cell>
          <cell r="Z49">
            <v>0</v>
          </cell>
          <cell r="AW49">
            <v>0</v>
          </cell>
          <cell r="AZ49">
            <v>0</v>
          </cell>
          <cell r="BD49">
            <v>0</v>
          </cell>
          <cell r="BH49">
            <v>0</v>
          </cell>
          <cell r="BL49">
            <v>0</v>
          </cell>
          <cell r="BQ49">
            <v>0</v>
          </cell>
          <cell r="CN49">
            <v>0</v>
          </cell>
          <cell r="CQ49">
            <v>0</v>
          </cell>
          <cell r="CU49">
            <v>0</v>
          </cell>
          <cell r="CY49">
            <v>0</v>
          </cell>
          <cell r="DC49">
            <v>0</v>
          </cell>
          <cell r="DH49">
            <v>0</v>
          </cell>
        </row>
        <row r="50">
          <cell r="F50">
            <v>0</v>
          </cell>
          <cell r="I50">
            <v>0</v>
          </cell>
          <cell r="M50">
            <v>0</v>
          </cell>
          <cell r="Q50">
            <v>0</v>
          </cell>
          <cell r="U50">
            <v>0</v>
          </cell>
          <cell r="Z50">
            <v>0</v>
          </cell>
          <cell r="AW50">
            <v>0</v>
          </cell>
          <cell r="AZ50">
            <v>0</v>
          </cell>
          <cell r="BD50">
            <v>0</v>
          </cell>
          <cell r="BH50">
            <v>0</v>
          </cell>
          <cell r="BL50">
            <v>0</v>
          </cell>
          <cell r="BQ50">
            <v>0</v>
          </cell>
          <cell r="CN50">
            <v>0</v>
          </cell>
          <cell r="CQ50">
            <v>0</v>
          </cell>
          <cell r="CU50">
            <v>0</v>
          </cell>
          <cell r="CY50">
            <v>0</v>
          </cell>
          <cell r="DC50">
            <v>0</v>
          </cell>
          <cell r="DH50">
            <v>0</v>
          </cell>
        </row>
        <row r="51">
          <cell r="F51">
            <v>0</v>
          </cell>
          <cell r="I51">
            <v>0</v>
          </cell>
          <cell r="M51">
            <v>0</v>
          </cell>
          <cell r="Q51">
            <v>0</v>
          </cell>
          <cell r="U51">
            <v>0</v>
          </cell>
          <cell r="Z51">
            <v>0</v>
          </cell>
          <cell r="AW51">
            <v>0</v>
          </cell>
          <cell r="AZ51">
            <v>0</v>
          </cell>
          <cell r="BD51">
            <v>0</v>
          </cell>
          <cell r="BH51">
            <v>0</v>
          </cell>
          <cell r="BL51">
            <v>0</v>
          </cell>
          <cell r="BQ51">
            <v>0</v>
          </cell>
          <cell r="CN51">
            <v>0</v>
          </cell>
          <cell r="CQ51">
            <v>0</v>
          </cell>
          <cell r="CU51">
            <v>0</v>
          </cell>
          <cell r="CY51">
            <v>0</v>
          </cell>
          <cell r="DC51">
            <v>0</v>
          </cell>
          <cell r="DH51">
            <v>0</v>
          </cell>
        </row>
        <row r="52">
          <cell r="F52">
            <v>0</v>
          </cell>
          <cell r="I52">
            <v>0</v>
          </cell>
          <cell r="M52">
            <v>0</v>
          </cell>
          <cell r="Q52">
            <v>0</v>
          </cell>
          <cell r="U52">
            <v>0</v>
          </cell>
          <cell r="Z52">
            <v>0</v>
          </cell>
          <cell r="AW52">
            <v>0</v>
          </cell>
          <cell r="AZ52">
            <v>0</v>
          </cell>
          <cell r="BD52">
            <v>0</v>
          </cell>
          <cell r="BH52">
            <v>0</v>
          </cell>
          <cell r="BL52">
            <v>0</v>
          </cell>
          <cell r="BQ52">
            <v>0</v>
          </cell>
          <cell r="CN52">
            <v>0</v>
          </cell>
          <cell r="CQ52">
            <v>0</v>
          </cell>
          <cell r="CU52">
            <v>0</v>
          </cell>
          <cell r="CY52">
            <v>0</v>
          </cell>
          <cell r="DC52">
            <v>0</v>
          </cell>
          <cell r="DH52">
            <v>0</v>
          </cell>
        </row>
        <row r="53">
          <cell r="F53">
            <v>569</v>
          </cell>
          <cell r="I53">
            <v>0</v>
          </cell>
          <cell r="M53">
            <v>0</v>
          </cell>
          <cell r="Q53">
            <v>0</v>
          </cell>
          <cell r="U53">
            <v>0</v>
          </cell>
          <cell r="Z53">
            <v>0</v>
          </cell>
          <cell r="AW53">
            <v>404</v>
          </cell>
          <cell r="AZ53">
            <v>0</v>
          </cell>
          <cell r="BD53">
            <v>0</v>
          </cell>
          <cell r="BH53">
            <v>0</v>
          </cell>
          <cell r="BL53">
            <v>0</v>
          </cell>
          <cell r="BQ53">
            <v>0</v>
          </cell>
          <cell r="CN53">
            <v>165</v>
          </cell>
          <cell r="CQ53">
            <v>0</v>
          </cell>
          <cell r="CU53">
            <v>0</v>
          </cell>
          <cell r="CY53">
            <v>0</v>
          </cell>
          <cell r="DC53">
            <v>0</v>
          </cell>
          <cell r="DH53">
            <v>0</v>
          </cell>
        </row>
        <row r="54">
          <cell r="F54">
            <v>0</v>
          </cell>
          <cell r="I54">
            <v>0</v>
          </cell>
          <cell r="M54">
            <v>0</v>
          </cell>
          <cell r="Q54">
            <v>0</v>
          </cell>
          <cell r="U54">
            <v>0</v>
          </cell>
          <cell r="Z54">
            <v>0</v>
          </cell>
          <cell r="AW54">
            <v>0</v>
          </cell>
          <cell r="AZ54">
            <v>0</v>
          </cell>
          <cell r="BD54">
            <v>0</v>
          </cell>
          <cell r="BH54">
            <v>0</v>
          </cell>
          <cell r="BL54">
            <v>0</v>
          </cell>
          <cell r="BQ54">
            <v>0</v>
          </cell>
          <cell r="CN54">
            <v>0</v>
          </cell>
          <cell r="CQ54">
            <v>0</v>
          </cell>
          <cell r="CU54">
            <v>0</v>
          </cell>
          <cell r="CY54">
            <v>0</v>
          </cell>
          <cell r="DC54">
            <v>0</v>
          </cell>
          <cell r="DH54">
            <v>0</v>
          </cell>
        </row>
        <row r="55">
          <cell r="F55">
            <v>3801</v>
          </cell>
          <cell r="I55">
            <v>0</v>
          </cell>
          <cell r="M55">
            <v>0</v>
          </cell>
          <cell r="Q55">
            <v>0</v>
          </cell>
          <cell r="U55">
            <v>0</v>
          </cell>
          <cell r="Z55">
            <v>1100</v>
          </cell>
          <cell r="AW55">
            <v>1790</v>
          </cell>
          <cell r="AZ55">
            <v>0</v>
          </cell>
          <cell r="BD55">
            <v>0</v>
          </cell>
          <cell r="BH55">
            <v>0</v>
          </cell>
          <cell r="BL55">
            <v>0</v>
          </cell>
          <cell r="BQ55">
            <v>1100</v>
          </cell>
          <cell r="CN55">
            <v>2011</v>
          </cell>
          <cell r="CQ55">
            <v>0</v>
          </cell>
          <cell r="CU55">
            <v>0</v>
          </cell>
          <cell r="CY55">
            <v>0</v>
          </cell>
          <cell r="DC55">
            <v>0</v>
          </cell>
          <cell r="DH55">
            <v>0</v>
          </cell>
        </row>
        <row r="56">
          <cell r="F56">
            <v>602</v>
          </cell>
          <cell r="I56">
            <v>0</v>
          </cell>
          <cell r="M56">
            <v>0</v>
          </cell>
          <cell r="Q56">
            <v>0</v>
          </cell>
          <cell r="U56">
            <v>0</v>
          </cell>
          <cell r="Z56">
            <v>0</v>
          </cell>
          <cell r="AW56">
            <v>602</v>
          </cell>
          <cell r="AZ56">
            <v>0</v>
          </cell>
          <cell r="BD56">
            <v>0</v>
          </cell>
          <cell r="BH56">
            <v>0</v>
          </cell>
          <cell r="BL56">
            <v>0</v>
          </cell>
          <cell r="BQ56">
            <v>0</v>
          </cell>
          <cell r="CN56">
            <v>0</v>
          </cell>
          <cell r="CQ56">
            <v>0</v>
          </cell>
          <cell r="CU56">
            <v>0</v>
          </cell>
          <cell r="CY56">
            <v>0</v>
          </cell>
          <cell r="DC56">
            <v>0</v>
          </cell>
          <cell r="DH56">
            <v>0</v>
          </cell>
        </row>
        <row r="57">
          <cell r="F57">
            <v>0</v>
          </cell>
          <cell r="I57">
            <v>0</v>
          </cell>
          <cell r="M57">
            <v>0</v>
          </cell>
          <cell r="Q57">
            <v>0</v>
          </cell>
          <cell r="U57">
            <v>0</v>
          </cell>
          <cell r="Z57">
            <v>0</v>
          </cell>
          <cell r="AW57">
            <v>0</v>
          </cell>
          <cell r="AZ57">
            <v>0</v>
          </cell>
          <cell r="BD57">
            <v>0</v>
          </cell>
          <cell r="BH57">
            <v>0</v>
          </cell>
          <cell r="BL57">
            <v>0</v>
          </cell>
          <cell r="BQ57">
            <v>0</v>
          </cell>
          <cell r="CN57">
            <v>0</v>
          </cell>
          <cell r="CQ57">
            <v>0</v>
          </cell>
          <cell r="CU57">
            <v>0</v>
          </cell>
          <cell r="CY57">
            <v>0</v>
          </cell>
          <cell r="DC57">
            <v>0</v>
          </cell>
          <cell r="DH57">
            <v>0</v>
          </cell>
        </row>
        <row r="58">
          <cell r="F58">
            <v>881</v>
          </cell>
          <cell r="I58">
            <v>0</v>
          </cell>
          <cell r="M58">
            <v>0</v>
          </cell>
          <cell r="Q58">
            <v>0</v>
          </cell>
          <cell r="U58">
            <v>0</v>
          </cell>
          <cell r="Z58">
            <v>0</v>
          </cell>
          <cell r="AW58">
            <v>881</v>
          </cell>
          <cell r="AZ58">
            <v>0</v>
          </cell>
          <cell r="BD58">
            <v>0</v>
          </cell>
          <cell r="BH58">
            <v>0</v>
          </cell>
          <cell r="BL58">
            <v>0</v>
          </cell>
          <cell r="BQ58">
            <v>0</v>
          </cell>
          <cell r="CN58">
            <v>0</v>
          </cell>
          <cell r="CQ58">
            <v>0</v>
          </cell>
          <cell r="CU58">
            <v>0</v>
          </cell>
          <cell r="CY58">
            <v>0</v>
          </cell>
          <cell r="DC58">
            <v>0</v>
          </cell>
          <cell r="DH58">
            <v>0</v>
          </cell>
        </row>
        <row r="59">
          <cell r="F59">
            <v>100</v>
          </cell>
          <cell r="I59">
            <v>0</v>
          </cell>
          <cell r="M59">
            <v>0</v>
          </cell>
          <cell r="Q59">
            <v>0</v>
          </cell>
          <cell r="U59">
            <v>0</v>
          </cell>
          <cell r="Z59">
            <v>0</v>
          </cell>
          <cell r="AW59">
            <v>0</v>
          </cell>
          <cell r="AZ59">
            <v>0</v>
          </cell>
          <cell r="BD59">
            <v>0</v>
          </cell>
          <cell r="BH59">
            <v>0</v>
          </cell>
          <cell r="BL59">
            <v>0</v>
          </cell>
          <cell r="BQ59">
            <v>0</v>
          </cell>
          <cell r="CN59">
            <v>100</v>
          </cell>
          <cell r="CQ59">
            <v>0</v>
          </cell>
          <cell r="CU59">
            <v>0</v>
          </cell>
          <cell r="CY59">
            <v>0</v>
          </cell>
          <cell r="DC59">
            <v>0</v>
          </cell>
          <cell r="DH59">
            <v>0</v>
          </cell>
        </row>
        <row r="60">
          <cell r="F60">
            <v>0</v>
          </cell>
          <cell r="I60">
            <v>0</v>
          </cell>
          <cell r="M60">
            <v>0</v>
          </cell>
          <cell r="Q60">
            <v>0</v>
          </cell>
          <cell r="U60">
            <v>0</v>
          </cell>
          <cell r="Z60">
            <v>0</v>
          </cell>
          <cell r="AW60">
            <v>0</v>
          </cell>
          <cell r="AZ60">
            <v>0</v>
          </cell>
          <cell r="BD60">
            <v>0</v>
          </cell>
          <cell r="BH60">
            <v>0</v>
          </cell>
          <cell r="BL60">
            <v>0</v>
          </cell>
          <cell r="BQ60">
            <v>0</v>
          </cell>
          <cell r="CN60">
            <v>0</v>
          </cell>
          <cell r="CQ60">
            <v>0</v>
          </cell>
          <cell r="CU60">
            <v>0</v>
          </cell>
          <cell r="CY60">
            <v>0</v>
          </cell>
          <cell r="DC60">
            <v>0</v>
          </cell>
          <cell r="DH60">
            <v>0</v>
          </cell>
        </row>
        <row r="61">
          <cell r="F61">
            <v>3055</v>
          </cell>
          <cell r="I61">
            <v>0</v>
          </cell>
          <cell r="M61">
            <v>0</v>
          </cell>
          <cell r="Q61">
            <v>0</v>
          </cell>
          <cell r="U61">
            <v>0</v>
          </cell>
          <cell r="Z61">
            <v>0</v>
          </cell>
          <cell r="AW61">
            <v>1833</v>
          </cell>
          <cell r="AZ61">
            <v>0</v>
          </cell>
          <cell r="BD61">
            <v>0</v>
          </cell>
          <cell r="BH61">
            <v>0</v>
          </cell>
          <cell r="BL61">
            <v>0</v>
          </cell>
          <cell r="BQ61">
            <v>0</v>
          </cell>
          <cell r="CN61">
            <v>1222</v>
          </cell>
          <cell r="CQ61">
            <v>0</v>
          </cell>
          <cell r="CU61">
            <v>0</v>
          </cell>
          <cell r="CY61">
            <v>0</v>
          </cell>
          <cell r="DC61">
            <v>0</v>
          </cell>
          <cell r="DH61">
            <v>0</v>
          </cell>
        </row>
        <row r="62">
          <cell r="F62">
            <v>0</v>
          </cell>
          <cell r="I62">
            <v>0</v>
          </cell>
          <cell r="M62">
            <v>0</v>
          </cell>
          <cell r="Q62">
            <v>0</v>
          </cell>
          <cell r="U62">
            <v>0</v>
          </cell>
          <cell r="Z62">
            <v>0</v>
          </cell>
          <cell r="AW62">
            <v>0</v>
          </cell>
          <cell r="AZ62">
            <v>0</v>
          </cell>
          <cell r="BD62">
            <v>0</v>
          </cell>
          <cell r="BH62">
            <v>0</v>
          </cell>
          <cell r="BL62">
            <v>0</v>
          </cell>
          <cell r="BQ62">
            <v>0</v>
          </cell>
          <cell r="CN62">
            <v>0</v>
          </cell>
          <cell r="CQ62">
            <v>0</v>
          </cell>
          <cell r="CU62">
            <v>0</v>
          </cell>
          <cell r="CY62">
            <v>0</v>
          </cell>
          <cell r="DC62">
            <v>0</v>
          </cell>
          <cell r="DH62">
            <v>0</v>
          </cell>
        </row>
        <row r="63">
          <cell r="F63">
            <v>0</v>
          </cell>
          <cell r="I63">
            <v>0</v>
          </cell>
          <cell r="M63">
            <v>0</v>
          </cell>
          <cell r="Q63">
            <v>0</v>
          </cell>
          <cell r="U63">
            <v>0</v>
          </cell>
          <cell r="Z63">
            <v>0</v>
          </cell>
          <cell r="AW63">
            <v>0</v>
          </cell>
          <cell r="AZ63">
            <v>0</v>
          </cell>
          <cell r="BD63">
            <v>0</v>
          </cell>
          <cell r="BH63">
            <v>0</v>
          </cell>
          <cell r="BL63">
            <v>0</v>
          </cell>
          <cell r="BQ63">
            <v>0</v>
          </cell>
          <cell r="CN63">
            <v>0</v>
          </cell>
          <cell r="CQ63">
            <v>0</v>
          </cell>
          <cell r="CU63">
            <v>0</v>
          </cell>
          <cell r="CY63">
            <v>0</v>
          </cell>
          <cell r="DC63">
            <v>0</v>
          </cell>
          <cell r="DH63">
            <v>0</v>
          </cell>
        </row>
        <row r="64">
          <cell r="F64">
            <v>0</v>
          </cell>
          <cell r="I64">
            <v>0</v>
          </cell>
          <cell r="M64">
            <v>0</v>
          </cell>
          <cell r="Q64">
            <v>0</v>
          </cell>
          <cell r="U64">
            <v>0</v>
          </cell>
          <cell r="Z64">
            <v>0</v>
          </cell>
          <cell r="AW64">
            <v>0</v>
          </cell>
          <cell r="AZ64">
            <v>0</v>
          </cell>
          <cell r="BD64">
            <v>0</v>
          </cell>
          <cell r="BH64">
            <v>0</v>
          </cell>
          <cell r="BL64">
            <v>0</v>
          </cell>
          <cell r="BQ64">
            <v>0</v>
          </cell>
          <cell r="CN64">
            <v>0</v>
          </cell>
          <cell r="CQ64">
            <v>0</v>
          </cell>
          <cell r="CU64">
            <v>0</v>
          </cell>
          <cell r="CY64">
            <v>0</v>
          </cell>
          <cell r="DC64">
            <v>0</v>
          </cell>
          <cell r="DH64">
            <v>0</v>
          </cell>
        </row>
        <row r="65">
          <cell r="F65">
            <v>1379</v>
          </cell>
          <cell r="I65">
            <v>0</v>
          </cell>
          <cell r="M65">
            <v>0</v>
          </cell>
          <cell r="Q65">
            <v>0</v>
          </cell>
          <cell r="U65">
            <v>0</v>
          </cell>
          <cell r="Z65">
            <v>0</v>
          </cell>
          <cell r="AW65">
            <v>1138</v>
          </cell>
          <cell r="AZ65">
            <v>0</v>
          </cell>
          <cell r="BD65">
            <v>0</v>
          </cell>
          <cell r="BH65">
            <v>0</v>
          </cell>
          <cell r="BL65">
            <v>0</v>
          </cell>
          <cell r="BQ65">
            <v>0</v>
          </cell>
          <cell r="CN65">
            <v>241</v>
          </cell>
          <cell r="CQ65">
            <v>0</v>
          </cell>
          <cell r="CU65">
            <v>0</v>
          </cell>
          <cell r="CY65">
            <v>0</v>
          </cell>
          <cell r="DC65">
            <v>0</v>
          </cell>
          <cell r="DH65">
            <v>0</v>
          </cell>
        </row>
        <row r="66">
          <cell r="F66">
            <v>0</v>
          </cell>
          <cell r="I66">
            <v>0</v>
          </cell>
          <cell r="M66">
            <v>0</v>
          </cell>
          <cell r="Q66">
            <v>0</v>
          </cell>
          <cell r="U66">
            <v>0</v>
          </cell>
          <cell r="Z66">
            <v>0</v>
          </cell>
          <cell r="AW66">
            <v>0</v>
          </cell>
          <cell r="AZ66">
            <v>0</v>
          </cell>
          <cell r="BD66">
            <v>0</v>
          </cell>
          <cell r="BH66">
            <v>0</v>
          </cell>
          <cell r="BL66">
            <v>0</v>
          </cell>
          <cell r="BQ66">
            <v>0</v>
          </cell>
          <cell r="CN66">
            <v>0</v>
          </cell>
          <cell r="CQ66">
            <v>0</v>
          </cell>
          <cell r="CU66">
            <v>0</v>
          </cell>
          <cell r="CY66">
            <v>0</v>
          </cell>
          <cell r="DC66">
            <v>0</v>
          </cell>
          <cell r="DH66">
            <v>0</v>
          </cell>
        </row>
        <row r="67">
          <cell r="F67">
            <v>3851</v>
          </cell>
          <cell r="I67">
            <v>0</v>
          </cell>
          <cell r="M67">
            <v>0</v>
          </cell>
          <cell r="Q67">
            <v>0</v>
          </cell>
          <cell r="U67">
            <v>0</v>
          </cell>
          <cell r="Z67">
            <v>953</v>
          </cell>
          <cell r="AW67">
            <v>3653</v>
          </cell>
          <cell r="AZ67">
            <v>0</v>
          </cell>
          <cell r="BD67">
            <v>0</v>
          </cell>
          <cell r="BH67">
            <v>0</v>
          </cell>
          <cell r="BL67">
            <v>0</v>
          </cell>
          <cell r="BQ67">
            <v>953</v>
          </cell>
          <cell r="CN67">
            <v>198</v>
          </cell>
          <cell r="CQ67">
            <v>0</v>
          </cell>
          <cell r="CU67">
            <v>0</v>
          </cell>
          <cell r="CY67">
            <v>0</v>
          </cell>
          <cell r="DC67">
            <v>0</v>
          </cell>
          <cell r="DH67">
            <v>0</v>
          </cell>
        </row>
        <row r="68">
          <cell r="F68">
            <v>297</v>
          </cell>
          <cell r="I68">
            <v>0</v>
          </cell>
          <cell r="M68">
            <v>0</v>
          </cell>
          <cell r="Q68">
            <v>0</v>
          </cell>
          <cell r="U68">
            <v>0</v>
          </cell>
          <cell r="Z68">
            <v>0</v>
          </cell>
          <cell r="AW68">
            <v>0</v>
          </cell>
          <cell r="AZ68">
            <v>0</v>
          </cell>
          <cell r="BD68">
            <v>0</v>
          </cell>
          <cell r="BH68">
            <v>0</v>
          </cell>
          <cell r="BL68">
            <v>0</v>
          </cell>
          <cell r="BQ68">
            <v>0</v>
          </cell>
          <cell r="CN68">
            <v>297</v>
          </cell>
          <cell r="CQ68">
            <v>0</v>
          </cell>
          <cell r="CU68">
            <v>0</v>
          </cell>
          <cell r="CY68">
            <v>0</v>
          </cell>
          <cell r="DC68">
            <v>0</v>
          </cell>
          <cell r="DH68">
            <v>0</v>
          </cell>
        </row>
        <row r="69">
          <cell r="F69">
            <v>0</v>
          </cell>
          <cell r="I69">
            <v>0</v>
          </cell>
          <cell r="M69">
            <v>0</v>
          </cell>
          <cell r="Q69">
            <v>0</v>
          </cell>
          <cell r="U69">
            <v>0</v>
          </cell>
          <cell r="Z69">
            <v>0</v>
          </cell>
          <cell r="AW69">
            <v>0</v>
          </cell>
          <cell r="AZ69">
            <v>0</v>
          </cell>
          <cell r="BD69">
            <v>0</v>
          </cell>
          <cell r="BH69">
            <v>0</v>
          </cell>
          <cell r="BL69">
            <v>0</v>
          </cell>
          <cell r="BQ69">
            <v>0</v>
          </cell>
          <cell r="CN69">
            <v>0</v>
          </cell>
          <cell r="CQ69">
            <v>0</v>
          </cell>
          <cell r="CU69">
            <v>0</v>
          </cell>
          <cell r="CY69">
            <v>0</v>
          </cell>
          <cell r="DC69">
            <v>0</v>
          </cell>
          <cell r="DH69">
            <v>0</v>
          </cell>
        </row>
        <row r="70">
          <cell r="F70">
            <v>0</v>
          </cell>
          <cell r="I70">
            <v>0</v>
          </cell>
          <cell r="M70">
            <v>0</v>
          </cell>
          <cell r="Q70">
            <v>0</v>
          </cell>
          <cell r="U70">
            <v>0</v>
          </cell>
          <cell r="Z70">
            <v>0</v>
          </cell>
          <cell r="AW70">
            <v>0</v>
          </cell>
          <cell r="AZ70">
            <v>0</v>
          </cell>
          <cell r="BD70">
            <v>0</v>
          </cell>
          <cell r="BH70">
            <v>0</v>
          </cell>
          <cell r="BL70">
            <v>0</v>
          </cell>
          <cell r="BQ70">
            <v>0</v>
          </cell>
          <cell r="CN70">
            <v>0</v>
          </cell>
          <cell r="CQ70">
            <v>0</v>
          </cell>
          <cell r="CU70">
            <v>0</v>
          </cell>
          <cell r="CY70">
            <v>0</v>
          </cell>
          <cell r="DC70">
            <v>0</v>
          </cell>
          <cell r="DH70">
            <v>0</v>
          </cell>
        </row>
        <row r="71">
          <cell r="F71">
            <v>721</v>
          </cell>
          <cell r="I71">
            <v>0</v>
          </cell>
          <cell r="M71">
            <v>0</v>
          </cell>
          <cell r="Q71">
            <v>0</v>
          </cell>
          <cell r="U71">
            <v>0</v>
          </cell>
          <cell r="Z71">
            <v>0</v>
          </cell>
          <cell r="AW71">
            <v>721</v>
          </cell>
          <cell r="AZ71">
            <v>0</v>
          </cell>
          <cell r="BD71">
            <v>0</v>
          </cell>
          <cell r="BH71">
            <v>0</v>
          </cell>
          <cell r="BL71">
            <v>0</v>
          </cell>
          <cell r="BQ71">
            <v>0</v>
          </cell>
          <cell r="CN71">
            <v>0</v>
          </cell>
          <cell r="CQ71">
            <v>0</v>
          </cell>
          <cell r="CU71">
            <v>0</v>
          </cell>
          <cell r="CY71">
            <v>0</v>
          </cell>
          <cell r="DC71">
            <v>0</v>
          </cell>
          <cell r="DH71">
            <v>0</v>
          </cell>
        </row>
        <row r="72">
          <cell r="F72">
            <v>1009</v>
          </cell>
          <cell r="I72">
            <v>0</v>
          </cell>
          <cell r="M72">
            <v>0</v>
          </cell>
          <cell r="Q72">
            <v>0</v>
          </cell>
          <cell r="U72">
            <v>0</v>
          </cell>
          <cell r="Z72">
            <v>0</v>
          </cell>
          <cell r="AW72">
            <v>1009</v>
          </cell>
          <cell r="AZ72">
            <v>0</v>
          </cell>
          <cell r="BD72">
            <v>0</v>
          </cell>
          <cell r="BH72">
            <v>0</v>
          </cell>
          <cell r="BL72">
            <v>0</v>
          </cell>
          <cell r="BQ72">
            <v>0</v>
          </cell>
          <cell r="CN72">
            <v>0</v>
          </cell>
          <cell r="CQ72">
            <v>0</v>
          </cell>
          <cell r="CU72">
            <v>0</v>
          </cell>
          <cell r="CY72">
            <v>0</v>
          </cell>
          <cell r="DC72">
            <v>0</v>
          </cell>
          <cell r="DH72">
            <v>0</v>
          </cell>
        </row>
        <row r="73">
          <cell r="F73">
            <v>963</v>
          </cell>
          <cell r="I73">
            <v>0</v>
          </cell>
          <cell r="M73">
            <v>0</v>
          </cell>
          <cell r="Q73">
            <v>0</v>
          </cell>
          <cell r="U73">
            <v>0</v>
          </cell>
          <cell r="Z73">
            <v>0</v>
          </cell>
          <cell r="AW73">
            <v>963</v>
          </cell>
          <cell r="AZ73">
            <v>0</v>
          </cell>
          <cell r="BD73">
            <v>0</v>
          </cell>
          <cell r="BH73">
            <v>0</v>
          </cell>
          <cell r="BL73">
            <v>0</v>
          </cell>
          <cell r="BQ73">
            <v>0</v>
          </cell>
          <cell r="CN73">
            <v>0</v>
          </cell>
          <cell r="CQ73">
            <v>0</v>
          </cell>
          <cell r="CU73">
            <v>0</v>
          </cell>
          <cell r="CY73">
            <v>0</v>
          </cell>
          <cell r="DC73">
            <v>0</v>
          </cell>
          <cell r="DH73">
            <v>0</v>
          </cell>
        </row>
        <row r="74">
          <cell r="F74">
            <v>1026</v>
          </cell>
          <cell r="I74">
            <v>0</v>
          </cell>
          <cell r="M74">
            <v>0</v>
          </cell>
          <cell r="Q74">
            <v>0</v>
          </cell>
          <cell r="U74">
            <v>0</v>
          </cell>
          <cell r="Z74">
            <v>0</v>
          </cell>
          <cell r="AW74">
            <v>723</v>
          </cell>
          <cell r="AZ74">
            <v>0</v>
          </cell>
          <cell r="BD74">
            <v>0</v>
          </cell>
          <cell r="BH74">
            <v>0</v>
          </cell>
          <cell r="BL74">
            <v>0</v>
          </cell>
          <cell r="BQ74">
            <v>0</v>
          </cell>
          <cell r="CN74">
            <v>303</v>
          </cell>
          <cell r="CQ74">
            <v>0</v>
          </cell>
          <cell r="CU74">
            <v>0</v>
          </cell>
          <cell r="CY74">
            <v>0</v>
          </cell>
          <cell r="DC74">
            <v>0</v>
          </cell>
          <cell r="DH74">
            <v>0</v>
          </cell>
        </row>
        <row r="75">
          <cell r="F75">
            <v>26</v>
          </cell>
          <cell r="I75">
            <v>0</v>
          </cell>
          <cell r="M75">
            <v>0</v>
          </cell>
          <cell r="Q75">
            <v>0</v>
          </cell>
          <cell r="U75">
            <v>0</v>
          </cell>
          <cell r="Z75">
            <v>0</v>
          </cell>
          <cell r="AW75">
            <v>26</v>
          </cell>
          <cell r="AZ75">
            <v>0</v>
          </cell>
          <cell r="BD75">
            <v>0</v>
          </cell>
          <cell r="BH75">
            <v>0</v>
          </cell>
          <cell r="BL75">
            <v>0</v>
          </cell>
          <cell r="BQ75">
            <v>0</v>
          </cell>
          <cell r="CN75">
            <v>0</v>
          </cell>
          <cell r="CQ75">
            <v>0</v>
          </cell>
          <cell r="CU75">
            <v>0</v>
          </cell>
          <cell r="CY75">
            <v>0</v>
          </cell>
          <cell r="DC75">
            <v>0</v>
          </cell>
          <cell r="DH75">
            <v>0</v>
          </cell>
        </row>
        <row r="76">
          <cell r="F76">
            <v>0</v>
          </cell>
          <cell r="I76">
            <v>0</v>
          </cell>
          <cell r="M76">
            <v>0</v>
          </cell>
          <cell r="Q76">
            <v>0</v>
          </cell>
          <cell r="U76">
            <v>0</v>
          </cell>
          <cell r="Z76">
            <v>0</v>
          </cell>
          <cell r="AW76">
            <v>0</v>
          </cell>
          <cell r="AZ76">
            <v>0</v>
          </cell>
          <cell r="BD76">
            <v>0</v>
          </cell>
          <cell r="BH76">
            <v>0</v>
          </cell>
          <cell r="BL76">
            <v>0</v>
          </cell>
          <cell r="BQ76">
            <v>0</v>
          </cell>
          <cell r="CN76">
            <v>0</v>
          </cell>
          <cell r="CQ76">
            <v>0</v>
          </cell>
          <cell r="CU76">
            <v>0</v>
          </cell>
          <cell r="CY76">
            <v>0</v>
          </cell>
          <cell r="DC76">
            <v>0</v>
          </cell>
          <cell r="DH76">
            <v>0</v>
          </cell>
        </row>
        <row r="77">
          <cell r="F77">
            <v>1102</v>
          </cell>
          <cell r="I77">
            <v>0</v>
          </cell>
          <cell r="M77">
            <v>0</v>
          </cell>
          <cell r="Q77">
            <v>0</v>
          </cell>
          <cell r="U77">
            <v>0</v>
          </cell>
          <cell r="Z77">
            <v>0</v>
          </cell>
          <cell r="AW77">
            <v>342</v>
          </cell>
          <cell r="AZ77">
            <v>0</v>
          </cell>
          <cell r="BD77">
            <v>0</v>
          </cell>
          <cell r="BH77">
            <v>0</v>
          </cell>
          <cell r="BL77">
            <v>0</v>
          </cell>
          <cell r="BQ77">
            <v>0</v>
          </cell>
          <cell r="CN77">
            <v>760</v>
          </cell>
          <cell r="CQ77">
            <v>0</v>
          </cell>
          <cell r="CU77">
            <v>0</v>
          </cell>
          <cell r="CY77">
            <v>0</v>
          </cell>
          <cell r="DC77">
            <v>0</v>
          </cell>
          <cell r="DH77">
            <v>0</v>
          </cell>
        </row>
        <row r="78">
          <cell r="F78">
            <v>0</v>
          </cell>
          <cell r="I78">
            <v>0</v>
          </cell>
          <cell r="M78">
            <v>0</v>
          </cell>
          <cell r="Q78">
            <v>0</v>
          </cell>
          <cell r="U78">
            <v>0</v>
          </cell>
          <cell r="Z78">
            <v>0</v>
          </cell>
          <cell r="AW78">
            <v>0</v>
          </cell>
          <cell r="AZ78">
            <v>0</v>
          </cell>
          <cell r="BD78">
            <v>0</v>
          </cell>
          <cell r="BH78">
            <v>0</v>
          </cell>
          <cell r="BL78">
            <v>0</v>
          </cell>
          <cell r="BQ78">
            <v>0</v>
          </cell>
          <cell r="CN78">
            <v>0</v>
          </cell>
          <cell r="CQ78">
            <v>0</v>
          </cell>
          <cell r="CU78">
            <v>0</v>
          </cell>
          <cell r="CY78">
            <v>0</v>
          </cell>
          <cell r="DC78">
            <v>0</v>
          </cell>
          <cell r="DH78">
            <v>0</v>
          </cell>
        </row>
        <row r="79">
          <cell r="F79">
            <v>1797</v>
          </cell>
          <cell r="I79">
            <v>0</v>
          </cell>
          <cell r="M79">
            <v>0</v>
          </cell>
          <cell r="Q79">
            <v>0</v>
          </cell>
          <cell r="U79">
            <v>0</v>
          </cell>
          <cell r="Z79">
            <v>1000</v>
          </cell>
          <cell r="AW79">
            <v>250</v>
          </cell>
          <cell r="AZ79">
            <v>0</v>
          </cell>
          <cell r="BD79">
            <v>0</v>
          </cell>
          <cell r="BH79">
            <v>0</v>
          </cell>
          <cell r="BL79">
            <v>0</v>
          </cell>
          <cell r="BQ79">
            <v>0</v>
          </cell>
          <cell r="CN79">
            <v>1547</v>
          </cell>
          <cell r="CQ79">
            <v>0</v>
          </cell>
          <cell r="CU79">
            <v>0</v>
          </cell>
          <cell r="CY79">
            <v>0</v>
          </cell>
          <cell r="DC79">
            <v>0</v>
          </cell>
          <cell r="DH79">
            <v>1000</v>
          </cell>
        </row>
        <row r="80">
          <cell r="F80">
            <v>0</v>
          </cell>
          <cell r="I80">
            <v>0</v>
          </cell>
          <cell r="M80">
            <v>0</v>
          </cell>
          <cell r="Q80">
            <v>0</v>
          </cell>
          <cell r="U80">
            <v>0</v>
          </cell>
          <cell r="Z80">
            <v>0</v>
          </cell>
          <cell r="AW80">
            <v>0</v>
          </cell>
          <cell r="AZ80">
            <v>0</v>
          </cell>
          <cell r="BD80">
            <v>0</v>
          </cell>
          <cell r="BH80">
            <v>0</v>
          </cell>
          <cell r="BL80">
            <v>0</v>
          </cell>
          <cell r="BQ80">
            <v>0</v>
          </cell>
          <cell r="CN80">
            <v>0</v>
          </cell>
          <cell r="CQ80">
            <v>0</v>
          </cell>
          <cell r="CU80">
            <v>0</v>
          </cell>
          <cell r="CY80">
            <v>0</v>
          </cell>
          <cell r="DC80">
            <v>0</v>
          </cell>
          <cell r="DH80">
            <v>0</v>
          </cell>
        </row>
        <row r="81">
          <cell r="F81">
            <v>0</v>
          </cell>
          <cell r="I81">
            <v>0</v>
          </cell>
          <cell r="M81">
            <v>0</v>
          </cell>
          <cell r="Q81">
            <v>0</v>
          </cell>
          <cell r="U81">
            <v>0</v>
          </cell>
          <cell r="Z81">
            <v>0</v>
          </cell>
          <cell r="AW81">
            <v>0</v>
          </cell>
          <cell r="AZ81">
            <v>0</v>
          </cell>
          <cell r="BD81">
            <v>0</v>
          </cell>
          <cell r="BH81">
            <v>0</v>
          </cell>
          <cell r="BL81">
            <v>0</v>
          </cell>
          <cell r="BQ81">
            <v>0</v>
          </cell>
          <cell r="CN81">
            <v>0</v>
          </cell>
          <cell r="CQ81">
            <v>0</v>
          </cell>
          <cell r="CU81">
            <v>0</v>
          </cell>
          <cell r="CY81">
            <v>0</v>
          </cell>
          <cell r="DC81">
            <v>0</v>
          </cell>
          <cell r="DH81">
            <v>0</v>
          </cell>
        </row>
        <row r="82">
          <cell r="F82">
            <v>0</v>
          </cell>
          <cell r="I82">
            <v>0</v>
          </cell>
          <cell r="M82">
            <v>0</v>
          </cell>
          <cell r="Q82">
            <v>0</v>
          </cell>
          <cell r="U82">
            <v>0</v>
          </cell>
          <cell r="Z82">
            <v>0</v>
          </cell>
          <cell r="AW82">
            <v>0</v>
          </cell>
          <cell r="AZ82">
            <v>0</v>
          </cell>
          <cell r="BD82">
            <v>0</v>
          </cell>
          <cell r="BH82">
            <v>0</v>
          </cell>
          <cell r="BL82">
            <v>0</v>
          </cell>
          <cell r="BQ82">
            <v>0</v>
          </cell>
          <cell r="CN82">
            <v>0</v>
          </cell>
          <cell r="CQ82">
            <v>0</v>
          </cell>
          <cell r="CU82">
            <v>0</v>
          </cell>
          <cell r="CY82">
            <v>0</v>
          </cell>
          <cell r="DC82">
            <v>0</v>
          </cell>
          <cell r="DH82">
            <v>0</v>
          </cell>
        </row>
        <row r="83">
          <cell r="F83">
            <v>2892</v>
          </cell>
          <cell r="I83">
            <v>0</v>
          </cell>
          <cell r="M83">
            <v>0</v>
          </cell>
          <cell r="Q83">
            <v>0</v>
          </cell>
          <cell r="U83">
            <v>0</v>
          </cell>
          <cell r="Z83">
            <v>1920</v>
          </cell>
          <cell r="AW83">
            <v>1312</v>
          </cell>
          <cell r="AZ83">
            <v>0</v>
          </cell>
          <cell r="BD83">
            <v>0</v>
          </cell>
          <cell r="BH83">
            <v>0</v>
          </cell>
          <cell r="BL83">
            <v>0</v>
          </cell>
          <cell r="BQ83">
            <v>645</v>
          </cell>
          <cell r="CN83">
            <v>1580</v>
          </cell>
          <cell r="CQ83">
            <v>0</v>
          </cell>
          <cell r="CU83">
            <v>0</v>
          </cell>
          <cell r="CY83">
            <v>0</v>
          </cell>
          <cell r="DC83">
            <v>0</v>
          </cell>
          <cell r="DH83">
            <v>1275</v>
          </cell>
        </row>
        <row r="84">
          <cell r="F84">
            <v>1970</v>
          </cell>
          <cell r="I84">
            <v>0</v>
          </cell>
          <cell r="M84">
            <v>0</v>
          </cell>
          <cell r="Q84">
            <v>0</v>
          </cell>
          <cell r="U84">
            <v>0</v>
          </cell>
          <cell r="Z84">
            <v>0</v>
          </cell>
          <cell r="AW84">
            <v>1908</v>
          </cell>
          <cell r="AZ84">
            <v>0</v>
          </cell>
          <cell r="BD84">
            <v>0</v>
          </cell>
          <cell r="BH84">
            <v>0</v>
          </cell>
          <cell r="BL84">
            <v>0</v>
          </cell>
          <cell r="BQ84">
            <v>0</v>
          </cell>
          <cell r="CN84">
            <v>62</v>
          </cell>
          <cell r="CQ84">
            <v>0</v>
          </cell>
          <cell r="CU84">
            <v>0</v>
          </cell>
          <cell r="CY84">
            <v>0</v>
          </cell>
          <cell r="DC84">
            <v>0</v>
          </cell>
          <cell r="DH84">
            <v>0</v>
          </cell>
        </row>
        <row r="85">
          <cell r="F85">
            <v>2647</v>
          </cell>
          <cell r="I85">
            <v>0</v>
          </cell>
          <cell r="M85">
            <v>0</v>
          </cell>
          <cell r="Q85">
            <v>0</v>
          </cell>
          <cell r="U85">
            <v>0</v>
          </cell>
          <cell r="Z85">
            <v>0</v>
          </cell>
          <cell r="AW85">
            <v>1343</v>
          </cell>
          <cell r="AZ85">
            <v>0</v>
          </cell>
          <cell r="BD85">
            <v>0</v>
          </cell>
          <cell r="BH85">
            <v>0</v>
          </cell>
          <cell r="BL85">
            <v>0</v>
          </cell>
          <cell r="BQ85">
            <v>0</v>
          </cell>
          <cell r="CN85">
            <v>1304</v>
          </cell>
          <cell r="CQ85">
            <v>0</v>
          </cell>
          <cell r="CU85">
            <v>0</v>
          </cell>
          <cell r="CY85">
            <v>0</v>
          </cell>
          <cell r="DC85">
            <v>0</v>
          </cell>
          <cell r="DH85">
            <v>0</v>
          </cell>
        </row>
        <row r="86">
          <cell r="F86">
            <v>0</v>
          </cell>
          <cell r="I86">
            <v>0</v>
          </cell>
          <cell r="M86">
            <v>0</v>
          </cell>
          <cell r="Q86">
            <v>0</v>
          </cell>
          <cell r="U86">
            <v>0</v>
          </cell>
          <cell r="Z86">
            <v>0</v>
          </cell>
          <cell r="AW86">
            <v>0</v>
          </cell>
          <cell r="AZ86">
            <v>0</v>
          </cell>
          <cell r="BD86">
            <v>0</v>
          </cell>
          <cell r="BH86">
            <v>0</v>
          </cell>
          <cell r="BL86">
            <v>0</v>
          </cell>
          <cell r="BQ86">
            <v>0</v>
          </cell>
          <cell r="CN86">
            <v>0</v>
          </cell>
          <cell r="CQ86">
            <v>0</v>
          </cell>
          <cell r="CU86">
            <v>0</v>
          </cell>
          <cell r="CY86">
            <v>0</v>
          </cell>
          <cell r="DC86">
            <v>0</v>
          </cell>
          <cell r="DH86">
            <v>0</v>
          </cell>
        </row>
        <row r="87">
          <cell r="F87">
            <v>0</v>
          </cell>
          <cell r="I87">
            <v>0</v>
          </cell>
          <cell r="M87">
            <v>0</v>
          </cell>
          <cell r="Q87">
            <v>0</v>
          </cell>
          <cell r="U87">
            <v>0</v>
          </cell>
          <cell r="Z87">
            <v>0</v>
          </cell>
          <cell r="AW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Q87">
            <v>0</v>
          </cell>
          <cell r="CN87">
            <v>0</v>
          </cell>
          <cell r="CQ87">
            <v>0</v>
          </cell>
          <cell r="CU87">
            <v>0</v>
          </cell>
          <cell r="CY87">
            <v>0</v>
          </cell>
          <cell r="DC87">
            <v>0</v>
          </cell>
          <cell r="DH87">
            <v>0</v>
          </cell>
        </row>
        <row r="88">
          <cell r="F88">
            <v>2390</v>
          </cell>
          <cell r="I88">
            <v>0</v>
          </cell>
          <cell r="M88">
            <v>0</v>
          </cell>
          <cell r="Q88">
            <v>0</v>
          </cell>
          <cell r="U88">
            <v>0</v>
          </cell>
          <cell r="Z88">
            <v>0</v>
          </cell>
          <cell r="AW88">
            <v>1830</v>
          </cell>
          <cell r="AZ88">
            <v>0</v>
          </cell>
          <cell r="BD88">
            <v>0</v>
          </cell>
          <cell r="BH88">
            <v>0</v>
          </cell>
          <cell r="BL88">
            <v>0</v>
          </cell>
          <cell r="BQ88">
            <v>0</v>
          </cell>
          <cell r="CN88">
            <v>560</v>
          </cell>
          <cell r="CQ88">
            <v>0</v>
          </cell>
          <cell r="CU88">
            <v>0</v>
          </cell>
          <cell r="CY88">
            <v>0</v>
          </cell>
          <cell r="DC88">
            <v>0</v>
          </cell>
          <cell r="DH88">
            <v>0</v>
          </cell>
        </row>
        <row r="89">
          <cell r="F89">
            <v>150</v>
          </cell>
          <cell r="I89">
            <v>0</v>
          </cell>
          <cell r="M89">
            <v>0</v>
          </cell>
          <cell r="Q89">
            <v>0</v>
          </cell>
          <cell r="U89">
            <v>0</v>
          </cell>
          <cell r="Z89">
            <v>150</v>
          </cell>
          <cell r="AW89">
            <v>0</v>
          </cell>
          <cell r="AZ89">
            <v>0</v>
          </cell>
          <cell r="BD89">
            <v>0</v>
          </cell>
          <cell r="BH89">
            <v>0</v>
          </cell>
          <cell r="BL89">
            <v>0</v>
          </cell>
          <cell r="BQ89">
            <v>0</v>
          </cell>
          <cell r="CN89">
            <v>150</v>
          </cell>
          <cell r="CQ89">
            <v>0</v>
          </cell>
          <cell r="CU89">
            <v>0</v>
          </cell>
          <cell r="CY89">
            <v>0</v>
          </cell>
          <cell r="DC89">
            <v>0</v>
          </cell>
          <cell r="DH89">
            <v>150</v>
          </cell>
        </row>
        <row r="90">
          <cell r="F90">
            <v>100</v>
          </cell>
          <cell r="I90">
            <v>0</v>
          </cell>
          <cell r="M90">
            <v>0</v>
          </cell>
          <cell r="Q90">
            <v>0</v>
          </cell>
          <cell r="U90">
            <v>0</v>
          </cell>
          <cell r="Z90">
            <v>0</v>
          </cell>
          <cell r="AW90">
            <v>0</v>
          </cell>
          <cell r="AZ90">
            <v>0</v>
          </cell>
          <cell r="BD90">
            <v>0</v>
          </cell>
          <cell r="BH90">
            <v>0</v>
          </cell>
          <cell r="BL90">
            <v>0</v>
          </cell>
          <cell r="BQ90">
            <v>0</v>
          </cell>
          <cell r="CN90">
            <v>100</v>
          </cell>
          <cell r="CQ90">
            <v>0</v>
          </cell>
          <cell r="CU90">
            <v>0</v>
          </cell>
          <cell r="CY90">
            <v>0</v>
          </cell>
          <cell r="DC90">
            <v>0</v>
          </cell>
          <cell r="DH90">
            <v>0</v>
          </cell>
        </row>
        <row r="91">
          <cell r="F91">
            <v>520</v>
          </cell>
          <cell r="I91">
            <v>0</v>
          </cell>
          <cell r="M91">
            <v>0</v>
          </cell>
          <cell r="Q91">
            <v>0</v>
          </cell>
          <cell r="U91">
            <v>0</v>
          </cell>
          <cell r="Z91">
            <v>0</v>
          </cell>
          <cell r="AW91">
            <v>520</v>
          </cell>
          <cell r="AZ91">
            <v>0</v>
          </cell>
          <cell r="BD91">
            <v>0</v>
          </cell>
          <cell r="BH91">
            <v>0</v>
          </cell>
          <cell r="BL91">
            <v>0</v>
          </cell>
          <cell r="BQ91">
            <v>0</v>
          </cell>
          <cell r="CN91">
            <v>0</v>
          </cell>
          <cell r="CQ91">
            <v>0</v>
          </cell>
          <cell r="CU91">
            <v>0</v>
          </cell>
          <cell r="CY91">
            <v>0</v>
          </cell>
          <cell r="DC91">
            <v>0</v>
          </cell>
          <cell r="DH91">
            <v>0</v>
          </cell>
        </row>
        <row r="92">
          <cell r="F92">
            <v>0</v>
          </cell>
          <cell r="I92">
            <v>0</v>
          </cell>
          <cell r="M92">
            <v>0</v>
          </cell>
          <cell r="Q92">
            <v>0</v>
          </cell>
          <cell r="U92">
            <v>0</v>
          </cell>
          <cell r="Z92">
            <v>0</v>
          </cell>
          <cell r="AW92">
            <v>0</v>
          </cell>
          <cell r="AZ92">
            <v>0</v>
          </cell>
          <cell r="BD92">
            <v>0</v>
          </cell>
          <cell r="BH92">
            <v>0</v>
          </cell>
          <cell r="BL92">
            <v>0</v>
          </cell>
          <cell r="BQ92">
            <v>0</v>
          </cell>
          <cell r="CN92">
            <v>0</v>
          </cell>
          <cell r="CQ92">
            <v>0</v>
          </cell>
          <cell r="CU92">
            <v>0</v>
          </cell>
          <cell r="CY92">
            <v>0</v>
          </cell>
          <cell r="DC92">
            <v>0</v>
          </cell>
          <cell r="DH92">
            <v>0</v>
          </cell>
        </row>
        <row r="93">
          <cell r="F93">
            <v>1437</v>
          </cell>
          <cell r="I93">
            <v>0</v>
          </cell>
          <cell r="M93">
            <v>0</v>
          </cell>
          <cell r="Q93">
            <v>0</v>
          </cell>
          <cell r="U93">
            <v>0</v>
          </cell>
          <cell r="Z93">
            <v>0</v>
          </cell>
          <cell r="AW93">
            <v>491</v>
          </cell>
          <cell r="AZ93">
            <v>0</v>
          </cell>
          <cell r="BD93">
            <v>0</v>
          </cell>
          <cell r="BH93">
            <v>0</v>
          </cell>
          <cell r="BL93">
            <v>0</v>
          </cell>
          <cell r="BQ93">
            <v>0</v>
          </cell>
          <cell r="CN93">
            <v>946</v>
          </cell>
          <cell r="CQ93">
            <v>0</v>
          </cell>
          <cell r="CU93">
            <v>0</v>
          </cell>
          <cell r="CY93">
            <v>0</v>
          </cell>
          <cell r="DC93">
            <v>0</v>
          </cell>
          <cell r="DH93">
            <v>0</v>
          </cell>
        </row>
        <row r="94">
          <cell r="F94">
            <v>0</v>
          </cell>
          <cell r="I94">
            <v>0</v>
          </cell>
          <cell r="M94">
            <v>0</v>
          </cell>
          <cell r="Q94">
            <v>0</v>
          </cell>
          <cell r="U94">
            <v>0</v>
          </cell>
          <cell r="Z94">
            <v>0</v>
          </cell>
          <cell r="AW94">
            <v>0</v>
          </cell>
          <cell r="AZ94">
            <v>0</v>
          </cell>
          <cell r="BD94">
            <v>0</v>
          </cell>
          <cell r="BH94">
            <v>0</v>
          </cell>
          <cell r="BL94">
            <v>0</v>
          </cell>
          <cell r="BQ94">
            <v>0</v>
          </cell>
          <cell r="CN94">
            <v>0</v>
          </cell>
          <cell r="CQ94">
            <v>0</v>
          </cell>
          <cell r="CU94">
            <v>0</v>
          </cell>
          <cell r="CY94">
            <v>0</v>
          </cell>
          <cell r="DC94">
            <v>0</v>
          </cell>
          <cell r="DH94">
            <v>0</v>
          </cell>
        </row>
        <row r="95">
          <cell r="F95">
            <v>0</v>
          </cell>
          <cell r="I95">
            <v>0</v>
          </cell>
          <cell r="M95">
            <v>0</v>
          </cell>
          <cell r="Q95">
            <v>0</v>
          </cell>
          <cell r="U95">
            <v>0</v>
          </cell>
          <cell r="Z95">
            <v>0</v>
          </cell>
          <cell r="AW95">
            <v>0</v>
          </cell>
          <cell r="AZ95">
            <v>0</v>
          </cell>
          <cell r="BD95">
            <v>0</v>
          </cell>
          <cell r="BH95">
            <v>0</v>
          </cell>
          <cell r="BL95">
            <v>0</v>
          </cell>
          <cell r="BQ95">
            <v>0</v>
          </cell>
          <cell r="CN95">
            <v>0</v>
          </cell>
          <cell r="CQ95">
            <v>0</v>
          </cell>
          <cell r="CU95">
            <v>0</v>
          </cell>
          <cell r="CY95">
            <v>0</v>
          </cell>
          <cell r="DC95">
            <v>0</v>
          </cell>
          <cell r="DH95">
            <v>0</v>
          </cell>
        </row>
        <row r="96">
          <cell r="F96">
            <v>0</v>
          </cell>
          <cell r="I96">
            <v>0</v>
          </cell>
          <cell r="M96">
            <v>0</v>
          </cell>
          <cell r="Q96">
            <v>0</v>
          </cell>
          <cell r="U96">
            <v>0</v>
          </cell>
          <cell r="Z96">
            <v>0</v>
          </cell>
          <cell r="AW96">
            <v>0</v>
          </cell>
          <cell r="AZ96">
            <v>0</v>
          </cell>
          <cell r="BD96">
            <v>0</v>
          </cell>
          <cell r="BH96">
            <v>0</v>
          </cell>
          <cell r="BL96">
            <v>0</v>
          </cell>
          <cell r="BQ96">
            <v>0</v>
          </cell>
          <cell r="CN96">
            <v>0</v>
          </cell>
          <cell r="CQ96">
            <v>0</v>
          </cell>
          <cell r="CU96">
            <v>0</v>
          </cell>
          <cell r="CY96">
            <v>0</v>
          </cell>
          <cell r="DC96">
            <v>0</v>
          </cell>
          <cell r="DH96">
            <v>0</v>
          </cell>
        </row>
        <row r="97">
          <cell r="F97">
            <v>1689</v>
          </cell>
          <cell r="I97">
            <v>0</v>
          </cell>
          <cell r="M97">
            <v>0</v>
          </cell>
          <cell r="Q97">
            <v>0</v>
          </cell>
          <cell r="U97">
            <v>0</v>
          </cell>
          <cell r="Z97">
            <v>0</v>
          </cell>
          <cell r="AW97">
            <v>967</v>
          </cell>
          <cell r="AZ97">
            <v>0</v>
          </cell>
          <cell r="BD97">
            <v>0</v>
          </cell>
          <cell r="BH97">
            <v>0</v>
          </cell>
          <cell r="BL97">
            <v>0</v>
          </cell>
          <cell r="BQ97">
            <v>0</v>
          </cell>
          <cell r="CN97">
            <v>722</v>
          </cell>
          <cell r="CQ97">
            <v>0</v>
          </cell>
          <cell r="CU97">
            <v>0</v>
          </cell>
          <cell r="CY97">
            <v>0</v>
          </cell>
          <cell r="DC97">
            <v>0</v>
          </cell>
          <cell r="DH97">
            <v>0</v>
          </cell>
        </row>
        <row r="98">
          <cell r="F98">
            <v>0</v>
          </cell>
          <cell r="I98">
            <v>0</v>
          </cell>
          <cell r="M98">
            <v>0</v>
          </cell>
          <cell r="Q98">
            <v>0</v>
          </cell>
          <cell r="U98">
            <v>0</v>
          </cell>
          <cell r="Z98">
            <v>0</v>
          </cell>
          <cell r="AW98">
            <v>0</v>
          </cell>
          <cell r="AZ98">
            <v>0</v>
          </cell>
          <cell r="BD98">
            <v>0</v>
          </cell>
          <cell r="BH98">
            <v>0</v>
          </cell>
          <cell r="BL98">
            <v>0</v>
          </cell>
          <cell r="BQ98">
            <v>0</v>
          </cell>
          <cell r="CN98">
            <v>0</v>
          </cell>
          <cell r="CQ98">
            <v>0</v>
          </cell>
          <cell r="CU98">
            <v>0</v>
          </cell>
          <cell r="CY98">
            <v>0</v>
          </cell>
          <cell r="DC98">
            <v>0</v>
          </cell>
          <cell r="DH98">
            <v>0</v>
          </cell>
        </row>
        <row r="99">
          <cell r="F99">
            <v>2693</v>
          </cell>
          <cell r="I99">
            <v>0</v>
          </cell>
          <cell r="M99">
            <v>0</v>
          </cell>
          <cell r="Q99">
            <v>0</v>
          </cell>
          <cell r="U99">
            <v>0</v>
          </cell>
          <cell r="Z99">
            <v>1900</v>
          </cell>
          <cell r="AW99">
            <v>0</v>
          </cell>
          <cell r="AZ99">
            <v>0</v>
          </cell>
          <cell r="BD99">
            <v>0</v>
          </cell>
          <cell r="BH99">
            <v>0</v>
          </cell>
          <cell r="BL99">
            <v>0</v>
          </cell>
          <cell r="BQ99">
            <v>0</v>
          </cell>
          <cell r="CN99">
            <v>2693</v>
          </cell>
          <cell r="CQ99">
            <v>0</v>
          </cell>
          <cell r="CU99">
            <v>0</v>
          </cell>
          <cell r="CY99">
            <v>0</v>
          </cell>
          <cell r="DC99">
            <v>0</v>
          </cell>
          <cell r="DH99">
            <v>1900</v>
          </cell>
        </row>
        <row r="100">
          <cell r="F100">
            <v>926</v>
          </cell>
          <cell r="I100">
            <v>0</v>
          </cell>
          <cell r="M100">
            <v>0</v>
          </cell>
          <cell r="Q100">
            <v>0</v>
          </cell>
          <cell r="U100">
            <v>0</v>
          </cell>
          <cell r="Z100">
            <v>0</v>
          </cell>
          <cell r="AW100">
            <v>167</v>
          </cell>
          <cell r="AZ100">
            <v>0</v>
          </cell>
          <cell r="BD100">
            <v>0</v>
          </cell>
          <cell r="BH100">
            <v>0</v>
          </cell>
          <cell r="BL100">
            <v>0</v>
          </cell>
          <cell r="BQ100">
            <v>0</v>
          </cell>
          <cell r="CN100">
            <v>759</v>
          </cell>
          <cell r="CQ100">
            <v>0</v>
          </cell>
          <cell r="CU100">
            <v>0</v>
          </cell>
          <cell r="CY100">
            <v>0</v>
          </cell>
          <cell r="DC100">
            <v>0</v>
          </cell>
          <cell r="DH100">
            <v>0</v>
          </cell>
        </row>
        <row r="101">
          <cell r="F101">
            <v>2504</v>
          </cell>
          <cell r="I101">
            <v>0</v>
          </cell>
          <cell r="M101">
            <v>0</v>
          </cell>
          <cell r="Q101">
            <v>0</v>
          </cell>
          <cell r="U101">
            <v>0</v>
          </cell>
          <cell r="Z101">
            <v>0</v>
          </cell>
          <cell r="AW101">
            <v>1133</v>
          </cell>
          <cell r="AZ101">
            <v>0</v>
          </cell>
          <cell r="BD101">
            <v>0</v>
          </cell>
          <cell r="BH101">
            <v>0</v>
          </cell>
          <cell r="BL101">
            <v>0</v>
          </cell>
          <cell r="BQ101">
            <v>0</v>
          </cell>
          <cell r="CN101">
            <v>1371</v>
          </cell>
          <cell r="CQ101">
            <v>0</v>
          </cell>
          <cell r="CU101">
            <v>0</v>
          </cell>
          <cell r="CY101">
            <v>0</v>
          </cell>
          <cell r="DC101">
            <v>0</v>
          </cell>
          <cell r="DH101">
            <v>0</v>
          </cell>
        </row>
        <row r="102">
          <cell r="F102">
            <v>0</v>
          </cell>
          <cell r="I102">
            <v>0</v>
          </cell>
          <cell r="M102">
            <v>0</v>
          </cell>
          <cell r="Q102">
            <v>0</v>
          </cell>
          <cell r="U102">
            <v>0</v>
          </cell>
          <cell r="Z102">
            <v>0</v>
          </cell>
          <cell r="AW102">
            <v>0</v>
          </cell>
          <cell r="AZ102">
            <v>0</v>
          </cell>
          <cell r="BD102">
            <v>0</v>
          </cell>
          <cell r="BH102">
            <v>0</v>
          </cell>
          <cell r="BL102">
            <v>0</v>
          </cell>
          <cell r="BQ102">
            <v>0</v>
          </cell>
          <cell r="CN102">
            <v>0</v>
          </cell>
          <cell r="CQ102">
            <v>0</v>
          </cell>
          <cell r="CU102">
            <v>0</v>
          </cell>
          <cell r="CY102">
            <v>0</v>
          </cell>
          <cell r="DC102">
            <v>0</v>
          </cell>
          <cell r="DH102">
            <v>0</v>
          </cell>
        </row>
        <row r="103">
          <cell r="F103">
            <v>1422</v>
          </cell>
          <cell r="I103">
            <v>0</v>
          </cell>
          <cell r="M103">
            <v>0</v>
          </cell>
          <cell r="Q103">
            <v>0</v>
          </cell>
          <cell r="U103">
            <v>0</v>
          </cell>
          <cell r="Z103">
            <v>0</v>
          </cell>
          <cell r="AW103">
            <v>134</v>
          </cell>
          <cell r="AZ103">
            <v>0</v>
          </cell>
          <cell r="BD103">
            <v>0</v>
          </cell>
          <cell r="BH103">
            <v>0</v>
          </cell>
          <cell r="BL103">
            <v>0</v>
          </cell>
          <cell r="BQ103">
            <v>0</v>
          </cell>
          <cell r="CN103">
            <v>1288</v>
          </cell>
          <cell r="CQ103">
            <v>0</v>
          </cell>
          <cell r="CU103">
            <v>0</v>
          </cell>
          <cell r="CY103">
            <v>0</v>
          </cell>
          <cell r="DC103">
            <v>0</v>
          </cell>
          <cell r="DH103">
            <v>0</v>
          </cell>
        </row>
        <row r="104">
          <cell r="F104">
            <v>1221</v>
          </cell>
          <cell r="I104">
            <v>0</v>
          </cell>
          <cell r="M104">
            <v>0</v>
          </cell>
          <cell r="Q104">
            <v>0</v>
          </cell>
          <cell r="U104">
            <v>0</v>
          </cell>
          <cell r="Z104">
            <v>0</v>
          </cell>
          <cell r="AW104">
            <v>0</v>
          </cell>
          <cell r="AZ104">
            <v>0</v>
          </cell>
          <cell r="BD104">
            <v>0</v>
          </cell>
          <cell r="BH104">
            <v>0</v>
          </cell>
          <cell r="BL104">
            <v>0</v>
          </cell>
          <cell r="BQ104">
            <v>0</v>
          </cell>
          <cell r="CN104">
            <v>1221</v>
          </cell>
          <cell r="CQ104">
            <v>0</v>
          </cell>
          <cell r="CU104">
            <v>0</v>
          </cell>
          <cell r="CY104">
            <v>0</v>
          </cell>
          <cell r="DC104">
            <v>0</v>
          </cell>
          <cell r="DH104">
            <v>0</v>
          </cell>
        </row>
        <row r="105">
          <cell r="F105">
            <v>0</v>
          </cell>
          <cell r="I105">
            <v>0</v>
          </cell>
          <cell r="M105">
            <v>0</v>
          </cell>
          <cell r="Q105">
            <v>0</v>
          </cell>
          <cell r="U105">
            <v>0</v>
          </cell>
          <cell r="Z105">
            <v>0</v>
          </cell>
          <cell r="AW105">
            <v>0</v>
          </cell>
          <cell r="AZ105">
            <v>0</v>
          </cell>
          <cell r="BD105">
            <v>0</v>
          </cell>
          <cell r="BH105">
            <v>0</v>
          </cell>
          <cell r="BL105">
            <v>0</v>
          </cell>
          <cell r="BQ105">
            <v>0</v>
          </cell>
          <cell r="CN105">
            <v>0</v>
          </cell>
          <cell r="CQ105">
            <v>0</v>
          </cell>
          <cell r="CU105">
            <v>0</v>
          </cell>
          <cell r="CY105">
            <v>0</v>
          </cell>
          <cell r="DC105">
            <v>0</v>
          </cell>
          <cell r="DH105">
            <v>0</v>
          </cell>
        </row>
        <row r="106">
          <cell r="F106">
            <v>6066</v>
          </cell>
          <cell r="I106">
            <v>0</v>
          </cell>
          <cell r="M106">
            <v>0</v>
          </cell>
          <cell r="Q106">
            <v>0</v>
          </cell>
          <cell r="U106">
            <v>3430</v>
          </cell>
          <cell r="Z106">
            <v>0</v>
          </cell>
          <cell r="AW106">
            <v>3760</v>
          </cell>
          <cell r="AZ106">
            <v>0</v>
          </cell>
          <cell r="BD106">
            <v>0</v>
          </cell>
          <cell r="BH106">
            <v>0</v>
          </cell>
          <cell r="BL106">
            <v>3430</v>
          </cell>
          <cell r="BQ106">
            <v>0</v>
          </cell>
          <cell r="CN106">
            <v>2306</v>
          </cell>
          <cell r="CQ106">
            <v>0</v>
          </cell>
          <cell r="CU106">
            <v>0</v>
          </cell>
          <cell r="CY106">
            <v>0</v>
          </cell>
          <cell r="DC106">
            <v>0</v>
          </cell>
          <cell r="DH106">
            <v>0</v>
          </cell>
        </row>
        <row r="107">
          <cell r="F107">
            <v>72</v>
          </cell>
          <cell r="I107">
            <v>0</v>
          </cell>
          <cell r="M107">
            <v>0</v>
          </cell>
          <cell r="Q107">
            <v>0</v>
          </cell>
          <cell r="U107">
            <v>0</v>
          </cell>
          <cell r="Z107">
            <v>0</v>
          </cell>
          <cell r="AW107">
            <v>72</v>
          </cell>
          <cell r="AZ107">
            <v>0</v>
          </cell>
          <cell r="BD107">
            <v>0</v>
          </cell>
          <cell r="BH107">
            <v>0</v>
          </cell>
          <cell r="BL107">
            <v>0</v>
          </cell>
          <cell r="BQ107">
            <v>0</v>
          </cell>
          <cell r="CN107">
            <v>0</v>
          </cell>
          <cell r="CQ107">
            <v>0</v>
          </cell>
          <cell r="CU107">
            <v>0</v>
          </cell>
          <cell r="CY107">
            <v>0</v>
          </cell>
          <cell r="DC107">
            <v>0</v>
          </cell>
          <cell r="DH107">
            <v>0</v>
          </cell>
        </row>
        <row r="108">
          <cell r="F108">
            <v>25</v>
          </cell>
          <cell r="I108">
            <v>0</v>
          </cell>
          <cell r="M108">
            <v>0</v>
          </cell>
          <cell r="Q108">
            <v>0</v>
          </cell>
          <cell r="U108">
            <v>0</v>
          </cell>
          <cell r="Z108">
            <v>0</v>
          </cell>
          <cell r="AW108">
            <v>25</v>
          </cell>
          <cell r="AZ108">
            <v>0</v>
          </cell>
          <cell r="BD108">
            <v>0</v>
          </cell>
          <cell r="BH108">
            <v>0</v>
          </cell>
          <cell r="BL108">
            <v>0</v>
          </cell>
          <cell r="BQ108">
            <v>0</v>
          </cell>
          <cell r="CN108">
            <v>0</v>
          </cell>
          <cell r="CQ108">
            <v>0</v>
          </cell>
          <cell r="CU108">
            <v>0</v>
          </cell>
          <cell r="CY108">
            <v>0</v>
          </cell>
          <cell r="DC108">
            <v>0</v>
          </cell>
          <cell r="DH108">
            <v>0</v>
          </cell>
        </row>
        <row r="109">
          <cell r="F109">
            <v>0</v>
          </cell>
          <cell r="I109">
            <v>0</v>
          </cell>
          <cell r="M109">
            <v>0</v>
          </cell>
          <cell r="Q109">
            <v>0</v>
          </cell>
          <cell r="U109">
            <v>0</v>
          </cell>
          <cell r="Z109">
            <v>0</v>
          </cell>
          <cell r="AW109">
            <v>0</v>
          </cell>
          <cell r="AZ109">
            <v>0</v>
          </cell>
          <cell r="BD109">
            <v>0</v>
          </cell>
          <cell r="BH109">
            <v>0</v>
          </cell>
          <cell r="BL109">
            <v>0</v>
          </cell>
          <cell r="BQ109">
            <v>0</v>
          </cell>
          <cell r="CN109">
            <v>0</v>
          </cell>
          <cell r="CQ109">
            <v>0</v>
          </cell>
          <cell r="CU109">
            <v>0</v>
          </cell>
          <cell r="CY109">
            <v>0</v>
          </cell>
          <cell r="DC109">
            <v>0</v>
          </cell>
          <cell r="DH109">
            <v>0</v>
          </cell>
        </row>
        <row r="110">
          <cell r="F110">
            <v>0</v>
          </cell>
          <cell r="I110">
            <v>0</v>
          </cell>
          <cell r="M110">
            <v>0</v>
          </cell>
          <cell r="Q110">
            <v>0</v>
          </cell>
          <cell r="U110">
            <v>0</v>
          </cell>
          <cell r="Z110">
            <v>0</v>
          </cell>
          <cell r="AW110">
            <v>0</v>
          </cell>
          <cell r="AZ110">
            <v>0</v>
          </cell>
          <cell r="BD110">
            <v>0</v>
          </cell>
          <cell r="BH110">
            <v>0</v>
          </cell>
          <cell r="BL110">
            <v>0</v>
          </cell>
          <cell r="BQ110">
            <v>0</v>
          </cell>
          <cell r="CN110">
            <v>0</v>
          </cell>
          <cell r="CQ110">
            <v>0</v>
          </cell>
          <cell r="CU110">
            <v>0</v>
          </cell>
          <cell r="CY110">
            <v>0</v>
          </cell>
          <cell r="DC110">
            <v>0</v>
          </cell>
          <cell r="DH110">
            <v>0</v>
          </cell>
        </row>
        <row r="111">
          <cell r="F111">
            <v>1325</v>
          </cell>
          <cell r="I111">
            <v>0</v>
          </cell>
          <cell r="M111">
            <v>0</v>
          </cell>
          <cell r="Q111">
            <v>0</v>
          </cell>
          <cell r="U111">
            <v>0</v>
          </cell>
          <cell r="Z111">
            <v>0</v>
          </cell>
          <cell r="AW111">
            <v>1125</v>
          </cell>
          <cell r="AZ111">
            <v>0</v>
          </cell>
          <cell r="BD111">
            <v>0</v>
          </cell>
          <cell r="BH111">
            <v>0</v>
          </cell>
          <cell r="BL111">
            <v>0</v>
          </cell>
          <cell r="BQ111">
            <v>0</v>
          </cell>
          <cell r="CN111">
            <v>200</v>
          </cell>
          <cell r="CQ111">
            <v>0</v>
          </cell>
          <cell r="CU111">
            <v>0</v>
          </cell>
          <cell r="CY111">
            <v>0</v>
          </cell>
          <cell r="DC111">
            <v>0</v>
          </cell>
          <cell r="DH111">
            <v>0</v>
          </cell>
        </row>
        <row r="112">
          <cell r="F112">
            <v>637</v>
          </cell>
          <cell r="I112">
            <v>0</v>
          </cell>
          <cell r="M112">
            <v>0</v>
          </cell>
          <cell r="Q112">
            <v>0</v>
          </cell>
          <cell r="U112">
            <v>0</v>
          </cell>
          <cell r="Z112">
            <v>0</v>
          </cell>
          <cell r="AW112">
            <v>637</v>
          </cell>
          <cell r="AZ112">
            <v>0</v>
          </cell>
          <cell r="BD112">
            <v>0</v>
          </cell>
          <cell r="BH112">
            <v>0</v>
          </cell>
          <cell r="BL112">
            <v>0</v>
          </cell>
          <cell r="BQ112">
            <v>0</v>
          </cell>
          <cell r="CN112">
            <v>0</v>
          </cell>
          <cell r="CQ112">
            <v>0</v>
          </cell>
          <cell r="CU112">
            <v>0</v>
          </cell>
          <cell r="CY112">
            <v>0</v>
          </cell>
          <cell r="DC112">
            <v>0</v>
          </cell>
          <cell r="DH112">
            <v>0</v>
          </cell>
        </row>
        <row r="113">
          <cell r="F113">
            <v>464</v>
          </cell>
          <cell r="I113">
            <v>0</v>
          </cell>
          <cell r="M113">
            <v>0</v>
          </cell>
          <cell r="Q113">
            <v>0</v>
          </cell>
          <cell r="U113">
            <v>0</v>
          </cell>
          <cell r="Z113">
            <v>0</v>
          </cell>
          <cell r="AW113">
            <v>0</v>
          </cell>
          <cell r="AZ113">
            <v>0</v>
          </cell>
          <cell r="BD113">
            <v>0</v>
          </cell>
          <cell r="BH113">
            <v>0</v>
          </cell>
          <cell r="BL113">
            <v>0</v>
          </cell>
          <cell r="BQ113">
            <v>0</v>
          </cell>
          <cell r="CN113">
            <v>464</v>
          </cell>
          <cell r="CQ113">
            <v>0</v>
          </cell>
          <cell r="CU113">
            <v>0</v>
          </cell>
          <cell r="CY113">
            <v>0</v>
          </cell>
          <cell r="DC113">
            <v>0</v>
          </cell>
          <cell r="DH113">
            <v>0</v>
          </cell>
        </row>
        <row r="114">
          <cell r="F114">
            <v>0</v>
          </cell>
          <cell r="I114">
            <v>0</v>
          </cell>
          <cell r="M114">
            <v>0</v>
          </cell>
          <cell r="Q114">
            <v>0</v>
          </cell>
          <cell r="U114">
            <v>0</v>
          </cell>
          <cell r="Z114">
            <v>0</v>
          </cell>
          <cell r="AW114">
            <v>0</v>
          </cell>
          <cell r="AZ114">
            <v>0</v>
          </cell>
          <cell r="BD114">
            <v>0</v>
          </cell>
          <cell r="BH114">
            <v>0</v>
          </cell>
          <cell r="BL114">
            <v>0</v>
          </cell>
          <cell r="BQ114">
            <v>0</v>
          </cell>
          <cell r="CN114">
            <v>0</v>
          </cell>
          <cell r="CQ114">
            <v>0</v>
          </cell>
          <cell r="CU114">
            <v>0</v>
          </cell>
          <cell r="CY114">
            <v>0</v>
          </cell>
          <cell r="DC114">
            <v>0</v>
          </cell>
          <cell r="DH114">
            <v>0</v>
          </cell>
        </row>
        <row r="115">
          <cell r="F115">
            <v>22</v>
          </cell>
          <cell r="I115">
            <v>0</v>
          </cell>
          <cell r="M115">
            <v>0</v>
          </cell>
          <cell r="Q115">
            <v>0</v>
          </cell>
          <cell r="U115">
            <v>0</v>
          </cell>
          <cell r="Z115">
            <v>0</v>
          </cell>
          <cell r="AW115">
            <v>22</v>
          </cell>
          <cell r="AZ115">
            <v>0</v>
          </cell>
          <cell r="BD115">
            <v>0</v>
          </cell>
          <cell r="BH115">
            <v>0</v>
          </cell>
          <cell r="BL115">
            <v>0</v>
          </cell>
          <cell r="BQ115">
            <v>0</v>
          </cell>
          <cell r="CN115">
            <v>0</v>
          </cell>
          <cell r="CQ115">
            <v>0</v>
          </cell>
          <cell r="CU115">
            <v>0</v>
          </cell>
          <cell r="CY115">
            <v>0</v>
          </cell>
          <cell r="DC115">
            <v>0</v>
          </cell>
          <cell r="DH115">
            <v>0</v>
          </cell>
        </row>
        <row r="116">
          <cell r="F116">
            <v>30</v>
          </cell>
          <cell r="I116">
            <v>0</v>
          </cell>
          <cell r="M116">
            <v>0</v>
          </cell>
          <cell r="Q116">
            <v>0</v>
          </cell>
          <cell r="U116">
            <v>0</v>
          </cell>
          <cell r="Z116">
            <v>30</v>
          </cell>
          <cell r="AW116">
            <v>30</v>
          </cell>
          <cell r="AZ116">
            <v>0</v>
          </cell>
          <cell r="BD116">
            <v>0</v>
          </cell>
          <cell r="BH116">
            <v>0</v>
          </cell>
          <cell r="BL116">
            <v>0</v>
          </cell>
          <cell r="BQ116">
            <v>30</v>
          </cell>
          <cell r="CN116">
            <v>0</v>
          </cell>
          <cell r="CQ116">
            <v>0</v>
          </cell>
          <cell r="CU116">
            <v>0</v>
          </cell>
          <cell r="CY116">
            <v>0</v>
          </cell>
          <cell r="DC116">
            <v>0</v>
          </cell>
          <cell r="DH116">
            <v>0</v>
          </cell>
        </row>
        <row r="117">
          <cell r="F117">
            <v>0</v>
          </cell>
          <cell r="I117">
            <v>0</v>
          </cell>
          <cell r="M117">
            <v>0</v>
          </cell>
          <cell r="Q117">
            <v>0</v>
          </cell>
          <cell r="U117">
            <v>0</v>
          </cell>
          <cell r="Z117">
            <v>0</v>
          </cell>
          <cell r="AW117">
            <v>0</v>
          </cell>
          <cell r="AZ117">
            <v>0</v>
          </cell>
          <cell r="BD117">
            <v>0</v>
          </cell>
          <cell r="BH117">
            <v>0</v>
          </cell>
          <cell r="BL117">
            <v>0</v>
          </cell>
          <cell r="BQ117">
            <v>0</v>
          </cell>
          <cell r="CN117">
            <v>0</v>
          </cell>
          <cell r="CQ117">
            <v>0</v>
          </cell>
          <cell r="CU117">
            <v>0</v>
          </cell>
          <cell r="CY117">
            <v>0</v>
          </cell>
          <cell r="DC117">
            <v>0</v>
          </cell>
          <cell r="DH117">
            <v>0</v>
          </cell>
        </row>
        <row r="118">
          <cell r="F118">
            <v>512</v>
          </cell>
          <cell r="I118">
            <v>0</v>
          </cell>
          <cell r="M118">
            <v>0</v>
          </cell>
          <cell r="Q118">
            <v>0</v>
          </cell>
          <cell r="U118">
            <v>0</v>
          </cell>
          <cell r="Z118">
            <v>0</v>
          </cell>
          <cell r="AW118">
            <v>148</v>
          </cell>
          <cell r="AZ118">
            <v>0</v>
          </cell>
          <cell r="BD118">
            <v>0</v>
          </cell>
          <cell r="BH118">
            <v>0</v>
          </cell>
          <cell r="BL118">
            <v>0</v>
          </cell>
          <cell r="BQ118">
            <v>0</v>
          </cell>
          <cell r="CN118">
            <v>364</v>
          </cell>
          <cell r="CQ118">
            <v>0</v>
          </cell>
          <cell r="CU118">
            <v>0</v>
          </cell>
          <cell r="CY118">
            <v>0</v>
          </cell>
          <cell r="DC118">
            <v>0</v>
          </cell>
          <cell r="DH118">
            <v>0</v>
          </cell>
        </row>
        <row r="119">
          <cell r="F119">
            <v>0</v>
          </cell>
          <cell r="I119">
            <v>0</v>
          </cell>
          <cell r="M119">
            <v>0</v>
          </cell>
          <cell r="Q119">
            <v>0</v>
          </cell>
          <cell r="U119">
            <v>0</v>
          </cell>
          <cell r="Z119">
            <v>0</v>
          </cell>
          <cell r="AW119">
            <v>0</v>
          </cell>
          <cell r="AZ119">
            <v>0</v>
          </cell>
          <cell r="BD119">
            <v>0</v>
          </cell>
          <cell r="BH119">
            <v>0</v>
          </cell>
          <cell r="BL119">
            <v>0</v>
          </cell>
          <cell r="BQ119">
            <v>0</v>
          </cell>
          <cell r="CN119">
            <v>0</v>
          </cell>
          <cell r="CQ119">
            <v>0</v>
          </cell>
          <cell r="CU119">
            <v>0</v>
          </cell>
          <cell r="CY119">
            <v>0</v>
          </cell>
          <cell r="DC119">
            <v>0</v>
          </cell>
          <cell r="DH119">
            <v>0</v>
          </cell>
        </row>
        <row r="120">
          <cell r="F120">
            <v>2212</v>
          </cell>
          <cell r="I120">
            <v>0</v>
          </cell>
          <cell r="M120">
            <v>0</v>
          </cell>
          <cell r="Q120">
            <v>0</v>
          </cell>
          <cell r="U120">
            <v>0</v>
          </cell>
          <cell r="Z120">
            <v>0</v>
          </cell>
          <cell r="AW120">
            <v>516</v>
          </cell>
          <cell r="AZ120">
            <v>0</v>
          </cell>
          <cell r="BD120">
            <v>0</v>
          </cell>
          <cell r="BH120">
            <v>0</v>
          </cell>
          <cell r="BL120">
            <v>0</v>
          </cell>
          <cell r="BQ120">
            <v>0</v>
          </cell>
          <cell r="CN120">
            <v>1696</v>
          </cell>
          <cell r="CQ120">
            <v>0</v>
          </cell>
          <cell r="CU120">
            <v>0</v>
          </cell>
          <cell r="CY120">
            <v>0</v>
          </cell>
          <cell r="DC120">
            <v>0</v>
          </cell>
          <cell r="DH120">
            <v>0</v>
          </cell>
        </row>
        <row r="121">
          <cell r="F121">
            <v>0</v>
          </cell>
          <cell r="I121">
            <v>0</v>
          </cell>
          <cell r="M121">
            <v>0</v>
          </cell>
          <cell r="Q121">
            <v>0</v>
          </cell>
          <cell r="U121">
            <v>0</v>
          </cell>
          <cell r="Z121">
            <v>0</v>
          </cell>
          <cell r="AW121">
            <v>0</v>
          </cell>
          <cell r="AZ121">
            <v>0</v>
          </cell>
          <cell r="BD121">
            <v>0</v>
          </cell>
          <cell r="BH121">
            <v>0</v>
          </cell>
          <cell r="BL121">
            <v>0</v>
          </cell>
          <cell r="BQ121">
            <v>0</v>
          </cell>
          <cell r="CN121">
            <v>0</v>
          </cell>
          <cell r="CQ121">
            <v>0</v>
          </cell>
          <cell r="CU121">
            <v>0</v>
          </cell>
          <cell r="CY121">
            <v>0</v>
          </cell>
          <cell r="DC121">
            <v>0</v>
          </cell>
          <cell r="DH121">
            <v>0</v>
          </cell>
        </row>
        <row r="122">
          <cell r="F122">
            <v>1159</v>
          </cell>
          <cell r="I122">
            <v>0</v>
          </cell>
          <cell r="M122">
            <v>0</v>
          </cell>
          <cell r="Q122">
            <v>0</v>
          </cell>
          <cell r="U122">
            <v>0</v>
          </cell>
          <cell r="Z122">
            <v>0</v>
          </cell>
          <cell r="AW122">
            <v>839</v>
          </cell>
          <cell r="AZ122">
            <v>0</v>
          </cell>
          <cell r="BD122">
            <v>0</v>
          </cell>
          <cell r="BH122">
            <v>0</v>
          </cell>
          <cell r="BL122">
            <v>0</v>
          </cell>
          <cell r="BQ122">
            <v>0</v>
          </cell>
          <cell r="CN122">
            <v>320</v>
          </cell>
          <cell r="CQ122">
            <v>0</v>
          </cell>
          <cell r="CU122">
            <v>0</v>
          </cell>
          <cell r="CY122">
            <v>0</v>
          </cell>
          <cell r="DC122">
            <v>0</v>
          </cell>
          <cell r="DH122">
            <v>0</v>
          </cell>
        </row>
        <row r="123">
          <cell r="F123">
            <v>0</v>
          </cell>
          <cell r="I123">
            <v>0</v>
          </cell>
          <cell r="M123">
            <v>0</v>
          </cell>
          <cell r="Q123">
            <v>0</v>
          </cell>
          <cell r="U123">
            <v>0</v>
          </cell>
          <cell r="Z123">
            <v>0</v>
          </cell>
          <cell r="AW123">
            <v>0</v>
          </cell>
          <cell r="AZ123">
            <v>0</v>
          </cell>
          <cell r="BD123">
            <v>0</v>
          </cell>
          <cell r="BH123">
            <v>0</v>
          </cell>
          <cell r="BL123">
            <v>0</v>
          </cell>
          <cell r="BQ123">
            <v>0</v>
          </cell>
          <cell r="CN123">
            <v>0</v>
          </cell>
          <cell r="CQ123">
            <v>0</v>
          </cell>
          <cell r="CU123">
            <v>0</v>
          </cell>
          <cell r="CY123">
            <v>0</v>
          </cell>
          <cell r="DC123">
            <v>0</v>
          </cell>
          <cell r="DH123">
            <v>0</v>
          </cell>
        </row>
        <row r="124">
          <cell r="F124">
            <v>1335</v>
          </cell>
          <cell r="I124">
            <v>0</v>
          </cell>
          <cell r="M124">
            <v>0</v>
          </cell>
          <cell r="Q124">
            <v>0</v>
          </cell>
          <cell r="U124">
            <v>0</v>
          </cell>
          <cell r="Z124">
            <v>0</v>
          </cell>
          <cell r="AW124">
            <v>795</v>
          </cell>
          <cell r="AZ124">
            <v>0</v>
          </cell>
          <cell r="BD124">
            <v>0</v>
          </cell>
          <cell r="BH124">
            <v>0</v>
          </cell>
          <cell r="BL124">
            <v>0</v>
          </cell>
          <cell r="BQ124">
            <v>0</v>
          </cell>
          <cell r="CN124">
            <v>540</v>
          </cell>
          <cell r="CQ124">
            <v>0</v>
          </cell>
          <cell r="CU124">
            <v>0</v>
          </cell>
          <cell r="CY124">
            <v>0</v>
          </cell>
          <cell r="DC124">
            <v>0</v>
          </cell>
          <cell r="DH124">
            <v>0</v>
          </cell>
        </row>
        <row r="125">
          <cell r="F125">
            <v>0</v>
          </cell>
          <cell r="I125">
            <v>0</v>
          </cell>
          <cell r="M125">
            <v>0</v>
          </cell>
          <cell r="Q125">
            <v>0</v>
          </cell>
          <cell r="U125">
            <v>0</v>
          </cell>
          <cell r="Z125">
            <v>0</v>
          </cell>
          <cell r="AW125">
            <v>0</v>
          </cell>
          <cell r="AZ125">
            <v>0</v>
          </cell>
          <cell r="BD125">
            <v>0</v>
          </cell>
          <cell r="BH125">
            <v>0</v>
          </cell>
          <cell r="BL125">
            <v>0</v>
          </cell>
          <cell r="BQ125">
            <v>0</v>
          </cell>
          <cell r="CN125">
            <v>0</v>
          </cell>
          <cell r="CQ125">
            <v>0</v>
          </cell>
          <cell r="CU125">
            <v>0</v>
          </cell>
          <cell r="CY125">
            <v>0</v>
          </cell>
          <cell r="DC125">
            <v>0</v>
          </cell>
          <cell r="DH125">
            <v>0</v>
          </cell>
        </row>
        <row r="126">
          <cell r="F126">
            <v>1200</v>
          </cell>
          <cell r="I126">
            <v>0</v>
          </cell>
          <cell r="M126">
            <v>0</v>
          </cell>
          <cell r="Q126">
            <v>0</v>
          </cell>
          <cell r="U126">
            <v>0</v>
          </cell>
          <cell r="Z126">
            <v>0</v>
          </cell>
          <cell r="AW126">
            <v>162</v>
          </cell>
          <cell r="AZ126">
            <v>0</v>
          </cell>
          <cell r="BD126">
            <v>0</v>
          </cell>
          <cell r="BH126">
            <v>0</v>
          </cell>
          <cell r="BL126">
            <v>0</v>
          </cell>
          <cell r="BQ126">
            <v>0</v>
          </cell>
          <cell r="CN126">
            <v>1038</v>
          </cell>
          <cell r="CQ126">
            <v>0</v>
          </cell>
          <cell r="CU126">
            <v>0</v>
          </cell>
          <cell r="CY126">
            <v>0</v>
          </cell>
          <cell r="DC126">
            <v>0</v>
          </cell>
          <cell r="DH126">
            <v>0</v>
          </cell>
        </row>
        <row r="127">
          <cell r="F127">
            <v>0</v>
          </cell>
          <cell r="I127">
            <v>0</v>
          </cell>
          <cell r="M127">
            <v>0</v>
          </cell>
          <cell r="Q127">
            <v>0</v>
          </cell>
          <cell r="U127">
            <v>0</v>
          </cell>
          <cell r="Z127">
            <v>0</v>
          </cell>
          <cell r="AW127">
            <v>0</v>
          </cell>
          <cell r="AZ127">
            <v>0</v>
          </cell>
          <cell r="BD127">
            <v>0</v>
          </cell>
          <cell r="BH127">
            <v>0</v>
          </cell>
          <cell r="BL127">
            <v>0</v>
          </cell>
          <cell r="BQ127">
            <v>0</v>
          </cell>
          <cell r="CN127">
            <v>0</v>
          </cell>
          <cell r="CQ127">
            <v>0</v>
          </cell>
          <cell r="CU127">
            <v>0</v>
          </cell>
          <cell r="CY127">
            <v>0</v>
          </cell>
          <cell r="DC127">
            <v>0</v>
          </cell>
          <cell r="DH127">
            <v>0</v>
          </cell>
        </row>
        <row r="128">
          <cell r="F128">
            <v>0</v>
          </cell>
          <cell r="I128">
            <v>0</v>
          </cell>
          <cell r="M128">
            <v>0</v>
          </cell>
          <cell r="Q128">
            <v>0</v>
          </cell>
          <cell r="U128">
            <v>0</v>
          </cell>
          <cell r="Z128">
            <v>0</v>
          </cell>
          <cell r="AW128">
            <v>0</v>
          </cell>
          <cell r="AZ128">
            <v>0</v>
          </cell>
          <cell r="BD128">
            <v>0</v>
          </cell>
          <cell r="BH128">
            <v>0</v>
          </cell>
          <cell r="BL128">
            <v>0</v>
          </cell>
          <cell r="BQ128">
            <v>0</v>
          </cell>
          <cell r="CN128">
            <v>0</v>
          </cell>
          <cell r="CQ128">
            <v>0</v>
          </cell>
          <cell r="CU128">
            <v>0</v>
          </cell>
          <cell r="CY128">
            <v>0</v>
          </cell>
          <cell r="DC128">
            <v>0</v>
          </cell>
          <cell r="DH128">
            <v>0</v>
          </cell>
        </row>
        <row r="129">
          <cell r="F129">
            <v>0</v>
          </cell>
          <cell r="I129">
            <v>0</v>
          </cell>
          <cell r="M129">
            <v>0</v>
          </cell>
          <cell r="Q129">
            <v>0</v>
          </cell>
          <cell r="U129">
            <v>0</v>
          </cell>
          <cell r="Z129">
            <v>0</v>
          </cell>
          <cell r="AW129">
            <v>0</v>
          </cell>
          <cell r="AZ129">
            <v>0</v>
          </cell>
          <cell r="BD129">
            <v>0</v>
          </cell>
          <cell r="BH129">
            <v>0</v>
          </cell>
          <cell r="BL129">
            <v>0</v>
          </cell>
          <cell r="BQ129">
            <v>0</v>
          </cell>
          <cell r="CN129">
            <v>0</v>
          </cell>
          <cell r="CQ129">
            <v>0</v>
          </cell>
          <cell r="CU129">
            <v>0</v>
          </cell>
          <cell r="CY129">
            <v>0</v>
          </cell>
          <cell r="DC129">
            <v>0</v>
          </cell>
          <cell r="DH129">
            <v>0</v>
          </cell>
        </row>
        <row r="130">
          <cell r="F130">
            <v>0</v>
          </cell>
          <cell r="I130">
            <v>0</v>
          </cell>
          <cell r="M130">
            <v>0</v>
          </cell>
          <cell r="Q130">
            <v>0</v>
          </cell>
          <cell r="U130">
            <v>0</v>
          </cell>
          <cell r="Z130">
            <v>0</v>
          </cell>
          <cell r="AW130">
            <v>0</v>
          </cell>
          <cell r="AZ130">
            <v>0</v>
          </cell>
          <cell r="BD130">
            <v>0</v>
          </cell>
          <cell r="BH130">
            <v>0</v>
          </cell>
          <cell r="BL130">
            <v>0</v>
          </cell>
          <cell r="BQ130">
            <v>0</v>
          </cell>
          <cell r="CN130">
            <v>0</v>
          </cell>
          <cell r="CQ130">
            <v>0</v>
          </cell>
          <cell r="CU130">
            <v>0</v>
          </cell>
          <cell r="CY130">
            <v>0</v>
          </cell>
          <cell r="DC130">
            <v>0</v>
          </cell>
          <cell r="DH130">
            <v>0</v>
          </cell>
        </row>
        <row r="131">
          <cell r="F131">
            <v>0</v>
          </cell>
          <cell r="I131">
            <v>0</v>
          </cell>
          <cell r="M131">
            <v>0</v>
          </cell>
          <cell r="Q131">
            <v>0</v>
          </cell>
          <cell r="U131">
            <v>0</v>
          </cell>
          <cell r="Z131">
            <v>0</v>
          </cell>
          <cell r="AW131">
            <v>0</v>
          </cell>
          <cell r="AZ131">
            <v>0</v>
          </cell>
          <cell r="BD131">
            <v>0</v>
          </cell>
          <cell r="BH131">
            <v>0</v>
          </cell>
          <cell r="BL131">
            <v>0</v>
          </cell>
          <cell r="BQ131">
            <v>0</v>
          </cell>
          <cell r="CN131">
            <v>0</v>
          </cell>
          <cell r="CQ131">
            <v>0</v>
          </cell>
          <cell r="CU131">
            <v>0</v>
          </cell>
          <cell r="CY131">
            <v>0</v>
          </cell>
          <cell r="DC131">
            <v>0</v>
          </cell>
          <cell r="DH131">
            <v>0</v>
          </cell>
        </row>
        <row r="132">
          <cell r="F132">
            <v>0</v>
          </cell>
          <cell r="I132">
            <v>0</v>
          </cell>
          <cell r="M132">
            <v>0</v>
          </cell>
          <cell r="Q132">
            <v>0</v>
          </cell>
          <cell r="U132">
            <v>0</v>
          </cell>
          <cell r="Z132">
            <v>0</v>
          </cell>
          <cell r="AW132">
            <v>0</v>
          </cell>
          <cell r="AZ132">
            <v>0</v>
          </cell>
          <cell r="BD132">
            <v>0</v>
          </cell>
          <cell r="BH132">
            <v>0</v>
          </cell>
          <cell r="BL132">
            <v>0</v>
          </cell>
          <cell r="BQ132">
            <v>0</v>
          </cell>
          <cell r="CN132">
            <v>0</v>
          </cell>
          <cell r="CQ132">
            <v>0</v>
          </cell>
          <cell r="CU132">
            <v>0</v>
          </cell>
          <cell r="CY132">
            <v>0</v>
          </cell>
          <cell r="DC132">
            <v>0</v>
          </cell>
          <cell r="DH132">
            <v>0</v>
          </cell>
        </row>
        <row r="133">
          <cell r="F133">
            <v>0</v>
          </cell>
          <cell r="I133">
            <v>0</v>
          </cell>
          <cell r="M133">
            <v>0</v>
          </cell>
          <cell r="Q133">
            <v>0</v>
          </cell>
          <cell r="U133">
            <v>0</v>
          </cell>
          <cell r="Z133">
            <v>0</v>
          </cell>
          <cell r="AW133">
            <v>0</v>
          </cell>
          <cell r="AZ133">
            <v>0</v>
          </cell>
          <cell r="BD133">
            <v>0</v>
          </cell>
          <cell r="BH133">
            <v>0</v>
          </cell>
          <cell r="BL133">
            <v>0</v>
          </cell>
          <cell r="BQ133">
            <v>0</v>
          </cell>
          <cell r="CN133">
            <v>0</v>
          </cell>
          <cell r="CQ133">
            <v>0</v>
          </cell>
          <cell r="CU133">
            <v>0</v>
          </cell>
          <cell r="CY133">
            <v>0</v>
          </cell>
          <cell r="DC133">
            <v>0</v>
          </cell>
          <cell r="DH133">
            <v>0</v>
          </cell>
        </row>
        <row r="134">
          <cell r="F134">
            <v>0</v>
          </cell>
          <cell r="I134">
            <v>0</v>
          </cell>
          <cell r="M134">
            <v>0</v>
          </cell>
          <cell r="Q134">
            <v>0</v>
          </cell>
          <cell r="U134">
            <v>0</v>
          </cell>
          <cell r="Z134">
            <v>0</v>
          </cell>
          <cell r="AW134">
            <v>0</v>
          </cell>
          <cell r="AZ134">
            <v>0</v>
          </cell>
          <cell r="BD134">
            <v>0</v>
          </cell>
          <cell r="BH134">
            <v>0</v>
          </cell>
          <cell r="BL134">
            <v>0</v>
          </cell>
          <cell r="BQ134">
            <v>0</v>
          </cell>
          <cell r="CN134">
            <v>0</v>
          </cell>
          <cell r="CQ134">
            <v>0</v>
          </cell>
          <cell r="CU134">
            <v>0</v>
          </cell>
          <cell r="CY134">
            <v>0</v>
          </cell>
          <cell r="DC134">
            <v>0</v>
          </cell>
          <cell r="DH134">
            <v>0</v>
          </cell>
        </row>
        <row r="135">
          <cell r="F135">
            <v>0</v>
          </cell>
          <cell r="I135">
            <v>0</v>
          </cell>
          <cell r="M135">
            <v>0</v>
          </cell>
          <cell r="Q135">
            <v>0</v>
          </cell>
          <cell r="U135">
            <v>0</v>
          </cell>
          <cell r="Z135">
            <v>0</v>
          </cell>
          <cell r="AW135">
            <v>0</v>
          </cell>
          <cell r="AZ135">
            <v>0</v>
          </cell>
          <cell r="BD135">
            <v>0</v>
          </cell>
          <cell r="BH135">
            <v>0</v>
          </cell>
          <cell r="BL135">
            <v>0</v>
          </cell>
          <cell r="BQ135">
            <v>0</v>
          </cell>
          <cell r="CN135">
            <v>0</v>
          </cell>
          <cell r="CQ135">
            <v>0</v>
          </cell>
          <cell r="CU135">
            <v>0</v>
          </cell>
          <cell r="CY135">
            <v>0</v>
          </cell>
          <cell r="DC135">
            <v>0</v>
          </cell>
          <cell r="DH135">
            <v>0</v>
          </cell>
        </row>
        <row r="136">
          <cell r="F136">
            <v>38</v>
          </cell>
          <cell r="I136">
            <v>38</v>
          </cell>
          <cell r="M136">
            <v>0</v>
          </cell>
          <cell r="Q136">
            <v>0</v>
          </cell>
          <cell r="U136">
            <v>0</v>
          </cell>
          <cell r="Z136">
            <v>0</v>
          </cell>
          <cell r="AW136">
            <v>38</v>
          </cell>
          <cell r="AZ136">
            <v>38</v>
          </cell>
          <cell r="BD136">
            <v>0</v>
          </cell>
          <cell r="BH136">
            <v>0</v>
          </cell>
          <cell r="BL136">
            <v>0</v>
          </cell>
          <cell r="BQ136">
            <v>0</v>
          </cell>
          <cell r="CN136">
            <v>0</v>
          </cell>
          <cell r="CQ136">
            <v>0</v>
          </cell>
          <cell r="CU136">
            <v>0</v>
          </cell>
          <cell r="CY136">
            <v>0</v>
          </cell>
          <cell r="DC136">
            <v>0</v>
          </cell>
          <cell r="DH136">
            <v>0</v>
          </cell>
        </row>
        <row r="137">
          <cell r="F137">
            <v>0</v>
          </cell>
          <cell r="I137">
            <v>0</v>
          </cell>
          <cell r="M137">
            <v>0</v>
          </cell>
          <cell r="Q137">
            <v>0</v>
          </cell>
          <cell r="U137">
            <v>0</v>
          </cell>
          <cell r="Z137">
            <v>0</v>
          </cell>
          <cell r="AW137">
            <v>0</v>
          </cell>
          <cell r="AZ137">
            <v>0</v>
          </cell>
          <cell r="BD137">
            <v>0</v>
          </cell>
          <cell r="BH137">
            <v>0</v>
          </cell>
          <cell r="BL137">
            <v>0</v>
          </cell>
          <cell r="BQ137">
            <v>0</v>
          </cell>
          <cell r="CN137">
            <v>0</v>
          </cell>
          <cell r="CQ137">
            <v>0</v>
          </cell>
          <cell r="CU137">
            <v>0</v>
          </cell>
          <cell r="CY137">
            <v>0</v>
          </cell>
          <cell r="DC137">
            <v>0</v>
          </cell>
          <cell r="DH137">
            <v>0</v>
          </cell>
        </row>
        <row r="138">
          <cell r="F138">
            <v>0</v>
          </cell>
          <cell r="I138">
            <v>0</v>
          </cell>
          <cell r="M138">
            <v>0</v>
          </cell>
          <cell r="Q138">
            <v>0</v>
          </cell>
          <cell r="U138">
            <v>0</v>
          </cell>
          <cell r="Z138">
            <v>0</v>
          </cell>
          <cell r="AW138">
            <v>0</v>
          </cell>
          <cell r="AZ138">
            <v>0</v>
          </cell>
          <cell r="BD138">
            <v>0</v>
          </cell>
          <cell r="BH138">
            <v>0</v>
          </cell>
          <cell r="BL138">
            <v>0</v>
          </cell>
          <cell r="BQ138">
            <v>0</v>
          </cell>
          <cell r="CN138">
            <v>0</v>
          </cell>
          <cell r="CQ138">
            <v>0</v>
          </cell>
          <cell r="CU138">
            <v>0</v>
          </cell>
          <cell r="CY138">
            <v>0</v>
          </cell>
          <cell r="DC138">
            <v>0</v>
          </cell>
          <cell r="DH138">
            <v>0</v>
          </cell>
        </row>
        <row r="139">
          <cell r="F139">
            <v>0</v>
          </cell>
          <cell r="I139">
            <v>0</v>
          </cell>
          <cell r="M139">
            <v>0</v>
          </cell>
          <cell r="Q139">
            <v>0</v>
          </cell>
          <cell r="U139">
            <v>0</v>
          </cell>
          <cell r="Z139">
            <v>0</v>
          </cell>
          <cell r="AW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Q139">
            <v>0</v>
          </cell>
          <cell r="CN139">
            <v>0</v>
          </cell>
          <cell r="CQ139">
            <v>0</v>
          </cell>
          <cell r="CU139">
            <v>0</v>
          </cell>
          <cell r="CY139">
            <v>0</v>
          </cell>
          <cell r="DC139">
            <v>0</v>
          </cell>
          <cell r="DH139">
            <v>0</v>
          </cell>
        </row>
        <row r="140">
          <cell r="F140">
            <v>0</v>
          </cell>
          <cell r="I140">
            <v>0</v>
          </cell>
          <cell r="M140">
            <v>0</v>
          </cell>
          <cell r="Q140">
            <v>0</v>
          </cell>
          <cell r="U140">
            <v>0</v>
          </cell>
          <cell r="Z140">
            <v>0</v>
          </cell>
          <cell r="AW140">
            <v>0</v>
          </cell>
          <cell r="AZ140">
            <v>0</v>
          </cell>
          <cell r="BD140">
            <v>0</v>
          </cell>
          <cell r="BH140">
            <v>0</v>
          </cell>
          <cell r="BL140">
            <v>0</v>
          </cell>
          <cell r="BQ140">
            <v>0</v>
          </cell>
          <cell r="CN140">
            <v>0</v>
          </cell>
          <cell r="CQ140">
            <v>0</v>
          </cell>
          <cell r="CU140">
            <v>0</v>
          </cell>
          <cell r="CY140">
            <v>0</v>
          </cell>
          <cell r="DC140">
            <v>0</v>
          </cell>
          <cell r="DH140">
            <v>0</v>
          </cell>
        </row>
        <row r="141">
          <cell r="F141">
            <v>0</v>
          </cell>
          <cell r="I141">
            <v>0</v>
          </cell>
          <cell r="M141">
            <v>0</v>
          </cell>
          <cell r="Q141">
            <v>0</v>
          </cell>
          <cell r="U141">
            <v>0</v>
          </cell>
          <cell r="Z141">
            <v>0</v>
          </cell>
          <cell r="AW141">
            <v>0</v>
          </cell>
          <cell r="AZ141">
            <v>0</v>
          </cell>
          <cell r="BD141">
            <v>0</v>
          </cell>
          <cell r="BH141">
            <v>0</v>
          </cell>
          <cell r="BL141">
            <v>0</v>
          </cell>
          <cell r="BQ141">
            <v>0</v>
          </cell>
          <cell r="CN141">
            <v>0</v>
          </cell>
          <cell r="CQ141">
            <v>0</v>
          </cell>
          <cell r="CU141">
            <v>0</v>
          </cell>
          <cell r="CY141">
            <v>0</v>
          </cell>
          <cell r="DC141">
            <v>0</v>
          </cell>
          <cell r="DH141">
            <v>0</v>
          </cell>
        </row>
        <row r="142">
          <cell r="F142">
            <v>0</v>
          </cell>
          <cell r="I142">
            <v>0</v>
          </cell>
          <cell r="M142">
            <v>0</v>
          </cell>
          <cell r="Q142">
            <v>0</v>
          </cell>
          <cell r="U142">
            <v>0</v>
          </cell>
          <cell r="Z142">
            <v>0</v>
          </cell>
          <cell r="AW142">
            <v>0</v>
          </cell>
          <cell r="AZ142">
            <v>0</v>
          </cell>
          <cell r="BD142">
            <v>0</v>
          </cell>
          <cell r="BH142">
            <v>0</v>
          </cell>
          <cell r="BL142">
            <v>0</v>
          </cell>
          <cell r="BQ142">
            <v>0</v>
          </cell>
          <cell r="CN142">
            <v>0</v>
          </cell>
          <cell r="CQ142">
            <v>0</v>
          </cell>
          <cell r="CU142">
            <v>0</v>
          </cell>
          <cell r="CY142">
            <v>0</v>
          </cell>
          <cell r="DC142">
            <v>0</v>
          </cell>
          <cell r="DH142">
            <v>0</v>
          </cell>
        </row>
        <row r="143">
          <cell r="F143">
            <v>0</v>
          </cell>
          <cell r="I143">
            <v>0</v>
          </cell>
          <cell r="M143">
            <v>0</v>
          </cell>
          <cell r="Q143">
            <v>0</v>
          </cell>
          <cell r="U143">
            <v>0</v>
          </cell>
          <cell r="Z143">
            <v>0</v>
          </cell>
          <cell r="AW143">
            <v>0</v>
          </cell>
          <cell r="AZ143">
            <v>0</v>
          </cell>
          <cell r="BD143">
            <v>0</v>
          </cell>
          <cell r="BH143">
            <v>0</v>
          </cell>
          <cell r="BL143">
            <v>0</v>
          </cell>
          <cell r="BQ143">
            <v>0</v>
          </cell>
          <cell r="CN143">
            <v>0</v>
          </cell>
          <cell r="CQ143">
            <v>0</v>
          </cell>
          <cell r="CU143">
            <v>0</v>
          </cell>
          <cell r="CY143">
            <v>0</v>
          </cell>
          <cell r="DC143">
            <v>0</v>
          </cell>
          <cell r="DH143">
            <v>0</v>
          </cell>
        </row>
        <row r="144">
          <cell r="F144">
            <v>0</v>
          </cell>
          <cell r="I144">
            <v>0</v>
          </cell>
          <cell r="M144">
            <v>0</v>
          </cell>
          <cell r="Q144">
            <v>0</v>
          </cell>
          <cell r="U144">
            <v>0</v>
          </cell>
          <cell r="Z144">
            <v>0</v>
          </cell>
          <cell r="AW144">
            <v>0</v>
          </cell>
          <cell r="AZ144">
            <v>0</v>
          </cell>
          <cell r="BD144">
            <v>0</v>
          </cell>
          <cell r="BH144">
            <v>0</v>
          </cell>
          <cell r="BL144">
            <v>0</v>
          </cell>
          <cell r="BQ144">
            <v>0</v>
          </cell>
          <cell r="CN144">
            <v>0</v>
          </cell>
          <cell r="CQ144">
            <v>0</v>
          </cell>
          <cell r="CU144">
            <v>0</v>
          </cell>
          <cell r="CY144">
            <v>0</v>
          </cell>
          <cell r="DC144">
            <v>0</v>
          </cell>
          <cell r="DH144">
            <v>0</v>
          </cell>
        </row>
        <row r="145">
          <cell r="F145">
            <v>0</v>
          </cell>
          <cell r="I145">
            <v>0</v>
          </cell>
          <cell r="M145">
            <v>0</v>
          </cell>
          <cell r="Q145">
            <v>0</v>
          </cell>
          <cell r="U145">
            <v>0</v>
          </cell>
          <cell r="Z145">
            <v>0</v>
          </cell>
          <cell r="AW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Q145">
            <v>0</v>
          </cell>
          <cell r="CN145">
            <v>0</v>
          </cell>
          <cell r="CQ145">
            <v>0</v>
          </cell>
          <cell r="CU145">
            <v>0</v>
          </cell>
          <cell r="CY145">
            <v>0</v>
          </cell>
          <cell r="DC145">
            <v>0</v>
          </cell>
          <cell r="DH145">
            <v>0</v>
          </cell>
        </row>
        <row r="146">
          <cell r="F146">
            <v>0</v>
          </cell>
          <cell r="I146">
            <v>0</v>
          </cell>
          <cell r="M146">
            <v>0</v>
          </cell>
          <cell r="Q146">
            <v>0</v>
          </cell>
          <cell r="U146">
            <v>0</v>
          </cell>
          <cell r="Z146">
            <v>0</v>
          </cell>
          <cell r="AW146">
            <v>0</v>
          </cell>
          <cell r="AZ146">
            <v>0</v>
          </cell>
          <cell r="BD146">
            <v>0</v>
          </cell>
          <cell r="BH146">
            <v>0</v>
          </cell>
          <cell r="BL146">
            <v>0</v>
          </cell>
          <cell r="BQ146">
            <v>0</v>
          </cell>
          <cell r="CN146">
            <v>0</v>
          </cell>
          <cell r="CQ146">
            <v>0</v>
          </cell>
          <cell r="CU146">
            <v>0</v>
          </cell>
          <cell r="CY146">
            <v>0</v>
          </cell>
          <cell r="DC146">
            <v>0</v>
          </cell>
          <cell r="DH146">
            <v>0</v>
          </cell>
        </row>
        <row r="147">
          <cell r="F147">
            <v>0</v>
          </cell>
          <cell r="I147">
            <v>0</v>
          </cell>
          <cell r="M147">
            <v>0</v>
          </cell>
          <cell r="Q147">
            <v>0</v>
          </cell>
          <cell r="U147">
            <v>0</v>
          </cell>
          <cell r="Z147">
            <v>0</v>
          </cell>
          <cell r="AW147">
            <v>0</v>
          </cell>
          <cell r="AZ147">
            <v>0</v>
          </cell>
          <cell r="BD147">
            <v>0</v>
          </cell>
          <cell r="BH147">
            <v>0</v>
          </cell>
          <cell r="BL147">
            <v>0</v>
          </cell>
          <cell r="BQ147">
            <v>0</v>
          </cell>
          <cell r="CN147">
            <v>0</v>
          </cell>
          <cell r="CQ147">
            <v>0</v>
          </cell>
          <cell r="CU147">
            <v>0</v>
          </cell>
          <cell r="CY147">
            <v>0</v>
          </cell>
          <cell r="DC147">
            <v>0</v>
          </cell>
          <cell r="DH147">
            <v>0</v>
          </cell>
        </row>
        <row r="148">
          <cell r="F148">
            <v>0</v>
          </cell>
          <cell r="I148">
            <v>0</v>
          </cell>
          <cell r="M148">
            <v>0</v>
          </cell>
          <cell r="Q148">
            <v>0</v>
          </cell>
          <cell r="U148">
            <v>0</v>
          </cell>
          <cell r="Z148">
            <v>0</v>
          </cell>
          <cell r="AW148">
            <v>0</v>
          </cell>
          <cell r="AZ148">
            <v>0</v>
          </cell>
          <cell r="BD148">
            <v>0</v>
          </cell>
          <cell r="BH148">
            <v>0</v>
          </cell>
          <cell r="BL148">
            <v>0</v>
          </cell>
          <cell r="BQ148">
            <v>0</v>
          </cell>
          <cell r="CN148">
            <v>0</v>
          </cell>
          <cell r="CQ148">
            <v>0</v>
          </cell>
          <cell r="CU148">
            <v>0</v>
          </cell>
          <cell r="CY148">
            <v>0</v>
          </cell>
          <cell r="DC148">
            <v>0</v>
          </cell>
          <cell r="DH148">
            <v>0</v>
          </cell>
        </row>
        <row r="149">
          <cell r="F149">
            <v>0</v>
          </cell>
          <cell r="I149">
            <v>0</v>
          </cell>
          <cell r="M149">
            <v>0</v>
          </cell>
          <cell r="Q149">
            <v>0</v>
          </cell>
          <cell r="U149">
            <v>0</v>
          </cell>
          <cell r="Z149">
            <v>0</v>
          </cell>
          <cell r="AW149">
            <v>0</v>
          </cell>
          <cell r="AZ149">
            <v>0</v>
          </cell>
          <cell r="BD149">
            <v>0</v>
          </cell>
          <cell r="BH149">
            <v>0</v>
          </cell>
          <cell r="BL149">
            <v>0</v>
          </cell>
          <cell r="BQ149">
            <v>0</v>
          </cell>
          <cell r="CN149">
            <v>0</v>
          </cell>
          <cell r="CQ149">
            <v>0</v>
          </cell>
          <cell r="CU149">
            <v>0</v>
          </cell>
          <cell r="CY149">
            <v>0</v>
          </cell>
          <cell r="DC149">
            <v>0</v>
          </cell>
          <cell r="DH149">
            <v>0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12.2023"/>
      <sheetName val="Задание МО"/>
      <sheetName val="МТР"/>
    </sheetNames>
    <sheetDataSet>
      <sheetData sheetId="0">
        <row r="8">
          <cell r="F8">
            <v>0</v>
          </cell>
          <cell r="M8">
            <v>0</v>
          </cell>
          <cell r="Q8">
            <v>0</v>
          </cell>
          <cell r="U8">
            <v>0</v>
          </cell>
          <cell r="Z8">
            <v>0</v>
          </cell>
          <cell r="AW8">
            <v>0</v>
          </cell>
          <cell r="BD8">
            <v>0</v>
          </cell>
          <cell r="BH8">
            <v>0</v>
          </cell>
          <cell r="BL8">
            <v>0</v>
          </cell>
          <cell r="BQ8">
            <v>0</v>
          </cell>
          <cell r="CN8">
            <v>0</v>
          </cell>
          <cell r="CU8">
            <v>0</v>
          </cell>
          <cell r="CY8">
            <v>0</v>
          </cell>
          <cell r="DC8">
            <v>0</v>
          </cell>
          <cell r="DH8">
            <v>0</v>
          </cell>
        </row>
        <row r="9">
          <cell r="F9">
            <v>10067</v>
          </cell>
          <cell r="M9">
            <v>0</v>
          </cell>
          <cell r="Q9">
            <v>0</v>
          </cell>
          <cell r="U9">
            <v>0</v>
          </cell>
          <cell r="Z9">
            <v>100</v>
          </cell>
          <cell r="AW9">
            <v>9938</v>
          </cell>
          <cell r="BD9">
            <v>0</v>
          </cell>
          <cell r="BH9">
            <v>0</v>
          </cell>
          <cell r="BL9">
            <v>0</v>
          </cell>
          <cell r="BQ9">
            <v>100</v>
          </cell>
          <cell r="CN9">
            <v>129</v>
          </cell>
          <cell r="CU9">
            <v>0</v>
          </cell>
          <cell r="CY9">
            <v>0</v>
          </cell>
          <cell r="DC9">
            <v>0</v>
          </cell>
          <cell r="DH9">
            <v>0</v>
          </cell>
        </row>
        <row r="10">
          <cell r="F10">
            <v>520</v>
          </cell>
          <cell r="M10">
            <v>0</v>
          </cell>
          <cell r="Q10">
            <v>0</v>
          </cell>
          <cell r="U10">
            <v>0</v>
          </cell>
          <cell r="Z10">
            <v>0</v>
          </cell>
          <cell r="AW10">
            <v>485</v>
          </cell>
          <cell r="BD10">
            <v>0</v>
          </cell>
          <cell r="BH10">
            <v>0</v>
          </cell>
          <cell r="BL10">
            <v>0</v>
          </cell>
          <cell r="BQ10">
            <v>0</v>
          </cell>
          <cell r="CN10">
            <v>35</v>
          </cell>
          <cell r="CU10">
            <v>0</v>
          </cell>
          <cell r="CY10">
            <v>0</v>
          </cell>
          <cell r="DC10">
            <v>0</v>
          </cell>
          <cell r="DH10">
            <v>0</v>
          </cell>
        </row>
        <row r="11">
          <cell r="F11">
            <v>22318</v>
          </cell>
          <cell r="M11">
            <v>968</v>
          </cell>
          <cell r="Q11">
            <v>0</v>
          </cell>
          <cell r="U11">
            <v>0</v>
          </cell>
          <cell r="Z11">
            <v>0</v>
          </cell>
          <cell r="AW11">
            <v>19472</v>
          </cell>
          <cell r="BD11">
            <v>968</v>
          </cell>
          <cell r="BH11">
            <v>0</v>
          </cell>
          <cell r="BL11">
            <v>0</v>
          </cell>
          <cell r="BQ11">
            <v>0</v>
          </cell>
          <cell r="CN11">
            <v>2846</v>
          </cell>
          <cell r="CU11">
            <v>0</v>
          </cell>
          <cell r="CY11">
            <v>0</v>
          </cell>
          <cell r="DC11">
            <v>0</v>
          </cell>
          <cell r="DH11">
            <v>0</v>
          </cell>
        </row>
        <row r="12">
          <cell r="F12">
            <v>8659</v>
          </cell>
          <cell r="M12">
            <v>0</v>
          </cell>
          <cell r="Q12">
            <v>0</v>
          </cell>
          <cell r="U12">
            <v>0</v>
          </cell>
          <cell r="Z12">
            <v>7884</v>
          </cell>
          <cell r="AW12">
            <v>8153</v>
          </cell>
          <cell r="BD12">
            <v>0</v>
          </cell>
          <cell r="BH12">
            <v>0</v>
          </cell>
          <cell r="BL12">
            <v>0</v>
          </cell>
          <cell r="BQ12">
            <v>7378</v>
          </cell>
          <cell r="CN12">
            <v>506</v>
          </cell>
          <cell r="CU12">
            <v>0</v>
          </cell>
          <cell r="CY12">
            <v>0</v>
          </cell>
          <cell r="DC12">
            <v>0</v>
          </cell>
          <cell r="DH12">
            <v>506</v>
          </cell>
        </row>
        <row r="13">
          <cell r="F13">
            <v>0</v>
          </cell>
          <cell r="M13">
            <v>0</v>
          </cell>
          <cell r="Q13">
            <v>0</v>
          </cell>
          <cell r="U13">
            <v>0</v>
          </cell>
          <cell r="Z13">
            <v>0</v>
          </cell>
          <cell r="AW13">
            <v>0</v>
          </cell>
          <cell r="BD13">
            <v>0</v>
          </cell>
          <cell r="BH13">
            <v>0</v>
          </cell>
          <cell r="BL13">
            <v>0</v>
          </cell>
          <cell r="BQ13">
            <v>0</v>
          </cell>
          <cell r="CN13">
            <v>0</v>
          </cell>
          <cell r="CU13">
            <v>0</v>
          </cell>
          <cell r="CY13">
            <v>0</v>
          </cell>
          <cell r="DC13">
            <v>0</v>
          </cell>
          <cell r="DH13">
            <v>0</v>
          </cell>
        </row>
        <row r="14">
          <cell r="F14">
            <v>1700</v>
          </cell>
          <cell r="M14">
            <v>0</v>
          </cell>
          <cell r="Q14">
            <v>0</v>
          </cell>
          <cell r="U14">
            <v>0</v>
          </cell>
          <cell r="Z14">
            <v>0</v>
          </cell>
          <cell r="AW14">
            <v>1700</v>
          </cell>
          <cell r="BD14">
            <v>0</v>
          </cell>
          <cell r="BH14">
            <v>0</v>
          </cell>
          <cell r="BL14">
            <v>0</v>
          </cell>
          <cell r="BQ14">
            <v>0</v>
          </cell>
          <cell r="CN14">
            <v>0</v>
          </cell>
          <cell r="CU14">
            <v>0</v>
          </cell>
          <cell r="CY14">
            <v>0</v>
          </cell>
          <cell r="DC14">
            <v>0</v>
          </cell>
          <cell r="DH14">
            <v>0</v>
          </cell>
        </row>
        <row r="15">
          <cell r="F15">
            <v>0</v>
          </cell>
          <cell r="M15">
            <v>0</v>
          </cell>
          <cell r="Q15">
            <v>0</v>
          </cell>
          <cell r="U15">
            <v>0</v>
          </cell>
          <cell r="Z15">
            <v>0</v>
          </cell>
          <cell r="AW15">
            <v>0</v>
          </cell>
          <cell r="BD15">
            <v>0</v>
          </cell>
          <cell r="BH15">
            <v>0</v>
          </cell>
          <cell r="BL15">
            <v>0</v>
          </cell>
          <cell r="BQ15">
            <v>0</v>
          </cell>
          <cell r="CN15">
            <v>0</v>
          </cell>
          <cell r="CU15">
            <v>0</v>
          </cell>
          <cell r="CY15">
            <v>0</v>
          </cell>
          <cell r="DC15">
            <v>0</v>
          </cell>
          <cell r="DH15">
            <v>0</v>
          </cell>
        </row>
        <row r="16">
          <cell r="F16">
            <v>3170</v>
          </cell>
          <cell r="M16">
            <v>0</v>
          </cell>
          <cell r="Q16">
            <v>0</v>
          </cell>
          <cell r="U16">
            <v>2350</v>
          </cell>
          <cell r="Z16">
            <v>0</v>
          </cell>
          <cell r="AW16">
            <v>2990</v>
          </cell>
          <cell r="BD16">
            <v>0</v>
          </cell>
          <cell r="BH16">
            <v>0</v>
          </cell>
          <cell r="BL16">
            <v>2350</v>
          </cell>
          <cell r="BQ16">
            <v>0</v>
          </cell>
          <cell r="CN16">
            <v>180</v>
          </cell>
          <cell r="CU16">
            <v>0</v>
          </cell>
          <cell r="CY16">
            <v>0</v>
          </cell>
          <cell r="DC16">
            <v>0</v>
          </cell>
          <cell r="DH16">
            <v>0</v>
          </cell>
        </row>
        <row r="17">
          <cell r="F17">
            <v>6079</v>
          </cell>
          <cell r="M17">
            <v>0</v>
          </cell>
          <cell r="Q17">
            <v>0</v>
          </cell>
          <cell r="U17">
            <v>0</v>
          </cell>
          <cell r="Z17">
            <v>0</v>
          </cell>
          <cell r="AW17">
            <v>6079</v>
          </cell>
          <cell r="BD17">
            <v>0</v>
          </cell>
          <cell r="BH17">
            <v>0</v>
          </cell>
          <cell r="BL17">
            <v>0</v>
          </cell>
          <cell r="BQ17">
            <v>0</v>
          </cell>
          <cell r="CN17">
            <v>0</v>
          </cell>
          <cell r="CU17">
            <v>0</v>
          </cell>
          <cell r="CY17">
            <v>0</v>
          </cell>
          <cell r="DC17">
            <v>0</v>
          </cell>
          <cell r="DH17">
            <v>0</v>
          </cell>
        </row>
        <row r="18">
          <cell r="F18">
            <v>0</v>
          </cell>
          <cell r="M18">
            <v>0</v>
          </cell>
          <cell r="Q18">
            <v>0</v>
          </cell>
          <cell r="U18">
            <v>0</v>
          </cell>
          <cell r="Z18">
            <v>0</v>
          </cell>
          <cell r="AW18">
            <v>0</v>
          </cell>
          <cell r="BD18">
            <v>0</v>
          </cell>
          <cell r="BH18">
            <v>0</v>
          </cell>
          <cell r="BL18">
            <v>0</v>
          </cell>
          <cell r="BQ18">
            <v>0</v>
          </cell>
          <cell r="CN18">
            <v>0</v>
          </cell>
          <cell r="CU18">
            <v>0</v>
          </cell>
          <cell r="CY18">
            <v>0</v>
          </cell>
          <cell r="DC18">
            <v>0</v>
          </cell>
          <cell r="DH18">
            <v>0</v>
          </cell>
        </row>
        <row r="19">
          <cell r="F19">
            <v>0</v>
          </cell>
          <cell r="M19">
            <v>0</v>
          </cell>
          <cell r="Q19">
            <v>0</v>
          </cell>
          <cell r="U19">
            <v>0</v>
          </cell>
          <cell r="Z19">
            <v>0</v>
          </cell>
          <cell r="AW19">
            <v>0</v>
          </cell>
          <cell r="BD19">
            <v>0</v>
          </cell>
          <cell r="BH19">
            <v>0</v>
          </cell>
          <cell r="BL19">
            <v>0</v>
          </cell>
          <cell r="BQ19">
            <v>0</v>
          </cell>
          <cell r="CN19">
            <v>0</v>
          </cell>
          <cell r="CU19">
            <v>0</v>
          </cell>
          <cell r="CY19">
            <v>0</v>
          </cell>
          <cell r="DC19">
            <v>0</v>
          </cell>
          <cell r="DH19">
            <v>0</v>
          </cell>
        </row>
        <row r="20">
          <cell r="F20">
            <v>14169</v>
          </cell>
          <cell r="M20">
            <v>0</v>
          </cell>
          <cell r="Q20">
            <v>0</v>
          </cell>
          <cell r="U20">
            <v>0</v>
          </cell>
          <cell r="Z20">
            <v>0</v>
          </cell>
          <cell r="AW20">
            <v>14134</v>
          </cell>
          <cell r="BD20">
            <v>0</v>
          </cell>
          <cell r="BH20">
            <v>0</v>
          </cell>
          <cell r="BL20">
            <v>0</v>
          </cell>
          <cell r="BQ20">
            <v>0</v>
          </cell>
          <cell r="CN20">
            <v>35</v>
          </cell>
          <cell r="CU20">
            <v>0</v>
          </cell>
          <cell r="CY20">
            <v>0</v>
          </cell>
          <cell r="DC20">
            <v>0</v>
          </cell>
          <cell r="DH20">
            <v>0</v>
          </cell>
        </row>
        <row r="21">
          <cell r="F21">
            <v>12916</v>
          </cell>
          <cell r="M21">
            <v>0</v>
          </cell>
          <cell r="Q21">
            <v>0</v>
          </cell>
          <cell r="U21">
            <v>0</v>
          </cell>
          <cell r="Z21">
            <v>194</v>
          </cell>
          <cell r="AW21">
            <v>12473</v>
          </cell>
          <cell r="BD21">
            <v>0</v>
          </cell>
          <cell r="BH21">
            <v>0</v>
          </cell>
          <cell r="BL21">
            <v>0</v>
          </cell>
          <cell r="BQ21">
            <v>194</v>
          </cell>
          <cell r="CN21">
            <v>443</v>
          </cell>
          <cell r="CU21">
            <v>0</v>
          </cell>
          <cell r="CY21">
            <v>0</v>
          </cell>
          <cell r="DC21">
            <v>0</v>
          </cell>
          <cell r="DH21">
            <v>0</v>
          </cell>
        </row>
        <row r="22">
          <cell r="F22">
            <v>3802</v>
          </cell>
          <cell r="M22">
            <v>0</v>
          </cell>
          <cell r="Q22">
            <v>0</v>
          </cell>
          <cell r="U22">
            <v>0</v>
          </cell>
          <cell r="Z22">
            <v>0</v>
          </cell>
          <cell r="AW22">
            <v>3802</v>
          </cell>
          <cell r="BD22">
            <v>0</v>
          </cell>
          <cell r="BH22">
            <v>0</v>
          </cell>
          <cell r="BL22">
            <v>0</v>
          </cell>
          <cell r="BQ22">
            <v>0</v>
          </cell>
          <cell r="CN22">
            <v>0</v>
          </cell>
          <cell r="CU22">
            <v>0</v>
          </cell>
          <cell r="CY22">
            <v>0</v>
          </cell>
          <cell r="DC22">
            <v>0</v>
          </cell>
          <cell r="DH22">
            <v>0</v>
          </cell>
        </row>
        <row r="23">
          <cell r="F23">
            <v>6633</v>
          </cell>
          <cell r="M23">
            <v>0</v>
          </cell>
          <cell r="Q23">
            <v>0</v>
          </cell>
          <cell r="U23">
            <v>0</v>
          </cell>
          <cell r="Z23">
            <v>0</v>
          </cell>
          <cell r="AW23">
            <v>6633</v>
          </cell>
          <cell r="BD23">
            <v>0</v>
          </cell>
          <cell r="BH23">
            <v>0</v>
          </cell>
          <cell r="BL23">
            <v>0</v>
          </cell>
          <cell r="BQ23">
            <v>0</v>
          </cell>
          <cell r="CN23">
            <v>0</v>
          </cell>
          <cell r="CU23">
            <v>0</v>
          </cell>
          <cell r="CY23">
            <v>0</v>
          </cell>
          <cell r="DC23">
            <v>0</v>
          </cell>
          <cell r="DH23">
            <v>0</v>
          </cell>
        </row>
        <row r="24">
          <cell r="F24">
            <v>10156</v>
          </cell>
          <cell r="M24">
            <v>0</v>
          </cell>
          <cell r="Q24">
            <v>0</v>
          </cell>
          <cell r="U24">
            <v>360</v>
          </cell>
          <cell r="Z24">
            <v>0</v>
          </cell>
          <cell r="AW24">
            <v>8845</v>
          </cell>
          <cell r="BD24">
            <v>0</v>
          </cell>
          <cell r="BH24">
            <v>0</v>
          </cell>
          <cell r="BL24">
            <v>360</v>
          </cell>
          <cell r="BQ24">
            <v>0</v>
          </cell>
          <cell r="CN24">
            <v>1311</v>
          </cell>
          <cell r="CU24">
            <v>0</v>
          </cell>
          <cell r="CY24">
            <v>0</v>
          </cell>
          <cell r="DC24">
            <v>0</v>
          </cell>
          <cell r="DH24">
            <v>0</v>
          </cell>
        </row>
        <row r="25">
          <cell r="F25">
            <v>2150</v>
          </cell>
          <cell r="M25">
            <v>0</v>
          </cell>
          <cell r="Q25">
            <v>19</v>
          </cell>
          <cell r="U25">
            <v>0</v>
          </cell>
          <cell r="Z25">
            <v>0</v>
          </cell>
          <cell r="AW25">
            <v>2150</v>
          </cell>
          <cell r="BD25">
            <v>0</v>
          </cell>
          <cell r="BH25">
            <v>19</v>
          </cell>
          <cell r="BL25">
            <v>0</v>
          </cell>
          <cell r="BQ25">
            <v>0</v>
          </cell>
          <cell r="CN25">
            <v>0</v>
          </cell>
          <cell r="CU25">
            <v>0</v>
          </cell>
          <cell r="CY25">
            <v>0</v>
          </cell>
          <cell r="DC25">
            <v>0</v>
          </cell>
          <cell r="DH25">
            <v>0</v>
          </cell>
        </row>
        <row r="26">
          <cell r="F26">
            <v>0</v>
          </cell>
          <cell r="M26">
            <v>0</v>
          </cell>
          <cell r="Q26">
            <v>0</v>
          </cell>
          <cell r="U26">
            <v>0</v>
          </cell>
          <cell r="Z26">
            <v>0</v>
          </cell>
          <cell r="AW26">
            <v>0</v>
          </cell>
          <cell r="BD26">
            <v>0</v>
          </cell>
          <cell r="BH26">
            <v>0</v>
          </cell>
          <cell r="BL26">
            <v>0</v>
          </cell>
          <cell r="BQ26">
            <v>0</v>
          </cell>
          <cell r="CN26">
            <v>0</v>
          </cell>
          <cell r="CU26">
            <v>0</v>
          </cell>
          <cell r="CY26">
            <v>0</v>
          </cell>
          <cell r="DC26">
            <v>0</v>
          </cell>
          <cell r="DH26">
            <v>0</v>
          </cell>
        </row>
        <row r="27">
          <cell r="F27">
            <v>0</v>
          </cell>
          <cell r="M27">
            <v>0</v>
          </cell>
          <cell r="Q27">
            <v>0</v>
          </cell>
          <cell r="U27">
            <v>0</v>
          </cell>
          <cell r="Z27">
            <v>0</v>
          </cell>
          <cell r="AW27">
            <v>0</v>
          </cell>
          <cell r="BD27">
            <v>0</v>
          </cell>
          <cell r="BH27">
            <v>0</v>
          </cell>
          <cell r="BL27">
            <v>0</v>
          </cell>
          <cell r="BQ27">
            <v>0</v>
          </cell>
          <cell r="CN27">
            <v>0</v>
          </cell>
          <cell r="CU27">
            <v>0</v>
          </cell>
          <cell r="CY27">
            <v>0</v>
          </cell>
          <cell r="DC27">
            <v>0</v>
          </cell>
          <cell r="DH27">
            <v>0</v>
          </cell>
        </row>
        <row r="28">
          <cell r="F28">
            <v>0</v>
          </cell>
          <cell r="M28">
            <v>0</v>
          </cell>
          <cell r="Q28">
            <v>0</v>
          </cell>
          <cell r="U28">
            <v>0</v>
          </cell>
          <cell r="Z28">
            <v>0</v>
          </cell>
          <cell r="AW28">
            <v>0</v>
          </cell>
          <cell r="BD28">
            <v>0</v>
          </cell>
          <cell r="BH28">
            <v>0</v>
          </cell>
          <cell r="BL28">
            <v>0</v>
          </cell>
          <cell r="BQ28">
            <v>0</v>
          </cell>
          <cell r="CN28">
            <v>0</v>
          </cell>
          <cell r="CU28">
            <v>0</v>
          </cell>
          <cell r="CY28">
            <v>0</v>
          </cell>
          <cell r="DC28">
            <v>0</v>
          </cell>
          <cell r="DH28">
            <v>0</v>
          </cell>
        </row>
        <row r="29">
          <cell r="F29">
            <v>0</v>
          </cell>
          <cell r="M29">
            <v>0</v>
          </cell>
          <cell r="Q29">
            <v>0</v>
          </cell>
          <cell r="U29">
            <v>0</v>
          </cell>
          <cell r="Z29">
            <v>0</v>
          </cell>
          <cell r="AW29">
            <v>0</v>
          </cell>
          <cell r="BD29">
            <v>0</v>
          </cell>
          <cell r="BH29">
            <v>0</v>
          </cell>
          <cell r="BL29">
            <v>0</v>
          </cell>
          <cell r="BQ29">
            <v>0</v>
          </cell>
          <cell r="CN29">
            <v>0</v>
          </cell>
          <cell r="CU29">
            <v>0</v>
          </cell>
          <cell r="CY29">
            <v>0</v>
          </cell>
          <cell r="DC29">
            <v>0</v>
          </cell>
          <cell r="DH29">
            <v>0</v>
          </cell>
        </row>
        <row r="30">
          <cell r="F30">
            <v>0</v>
          </cell>
          <cell r="M30">
            <v>0</v>
          </cell>
          <cell r="Q30">
            <v>0</v>
          </cell>
          <cell r="U30">
            <v>0</v>
          </cell>
          <cell r="Z30">
            <v>0</v>
          </cell>
          <cell r="AW30">
            <v>0</v>
          </cell>
          <cell r="BD30">
            <v>0</v>
          </cell>
          <cell r="BH30">
            <v>0</v>
          </cell>
          <cell r="BL30">
            <v>0</v>
          </cell>
          <cell r="BQ30">
            <v>0</v>
          </cell>
          <cell r="CN30">
            <v>0</v>
          </cell>
          <cell r="CU30">
            <v>0</v>
          </cell>
          <cell r="CY30">
            <v>0</v>
          </cell>
          <cell r="DC30">
            <v>0</v>
          </cell>
          <cell r="DH30">
            <v>0</v>
          </cell>
        </row>
        <row r="31">
          <cell r="F31">
            <v>0</v>
          </cell>
          <cell r="M31">
            <v>0</v>
          </cell>
          <cell r="Q31">
            <v>0</v>
          </cell>
          <cell r="U31">
            <v>0</v>
          </cell>
          <cell r="Z31">
            <v>0</v>
          </cell>
          <cell r="AW31">
            <v>0</v>
          </cell>
          <cell r="BD31">
            <v>0</v>
          </cell>
          <cell r="BH31">
            <v>0</v>
          </cell>
          <cell r="BL31">
            <v>0</v>
          </cell>
          <cell r="BQ31">
            <v>0</v>
          </cell>
          <cell r="CN31">
            <v>0</v>
          </cell>
          <cell r="CU31">
            <v>0</v>
          </cell>
          <cell r="CY31">
            <v>0</v>
          </cell>
          <cell r="DC31">
            <v>0</v>
          </cell>
          <cell r="DH31">
            <v>0</v>
          </cell>
        </row>
        <row r="32">
          <cell r="F32">
            <v>0</v>
          </cell>
          <cell r="M32">
            <v>0</v>
          </cell>
          <cell r="Q32">
            <v>0</v>
          </cell>
          <cell r="U32">
            <v>0</v>
          </cell>
          <cell r="Z32">
            <v>0</v>
          </cell>
          <cell r="AW32">
            <v>0</v>
          </cell>
          <cell r="BD32">
            <v>0</v>
          </cell>
          <cell r="BH32">
            <v>0</v>
          </cell>
          <cell r="BL32">
            <v>0</v>
          </cell>
          <cell r="BQ32">
            <v>0</v>
          </cell>
          <cell r="CN32">
            <v>0</v>
          </cell>
          <cell r="CU32">
            <v>0</v>
          </cell>
          <cell r="CY32">
            <v>0</v>
          </cell>
          <cell r="DC32">
            <v>0</v>
          </cell>
          <cell r="DH32">
            <v>0</v>
          </cell>
        </row>
        <row r="33">
          <cell r="F33">
            <v>0</v>
          </cell>
          <cell r="M33">
            <v>0</v>
          </cell>
          <cell r="Q33">
            <v>0</v>
          </cell>
          <cell r="U33">
            <v>0</v>
          </cell>
          <cell r="Z33">
            <v>0</v>
          </cell>
          <cell r="AW33">
            <v>0</v>
          </cell>
          <cell r="BD33">
            <v>0</v>
          </cell>
          <cell r="BH33">
            <v>0</v>
          </cell>
          <cell r="BL33">
            <v>0</v>
          </cell>
          <cell r="BQ33">
            <v>0</v>
          </cell>
          <cell r="CN33">
            <v>0</v>
          </cell>
          <cell r="CU33">
            <v>0</v>
          </cell>
          <cell r="CY33">
            <v>0</v>
          </cell>
          <cell r="DC33">
            <v>0</v>
          </cell>
          <cell r="DH33">
            <v>0</v>
          </cell>
        </row>
        <row r="34">
          <cell r="F34">
            <v>0</v>
          </cell>
          <cell r="M34">
            <v>0</v>
          </cell>
          <cell r="Q34">
            <v>0</v>
          </cell>
          <cell r="U34">
            <v>0</v>
          </cell>
          <cell r="Z34">
            <v>0</v>
          </cell>
          <cell r="AW34">
            <v>0</v>
          </cell>
          <cell r="BD34">
            <v>0</v>
          </cell>
          <cell r="BH34">
            <v>0</v>
          </cell>
          <cell r="BL34">
            <v>0</v>
          </cell>
          <cell r="BQ34">
            <v>0</v>
          </cell>
          <cell r="CN34">
            <v>0</v>
          </cell>
          <cell r="CU34">
            <v>0</v>
          </cell>
          <cell r="CY34">
            <v>0</v>
          </cell>
          <cell r="DC34">
            <v>0</v>
          </cell>
          <cell r="DH34">
            <v>0</v>
          </cell>
        </row>
        <row r="35">
          <cell r="F35">
            <v>181</v>
          </cell>
          <cell r="M35">
            <v>0</v>
          </cell>
          <cell r="Q35">
            <v>0</v>
          </cell>
          <cell r="U35">
            <v>0</v>
          </cell>
          <cell r="Z35">
            <v>0</v>
          </cell>
          <cell r="AW35">
            <v>0</v>
          </cell>
          <cell r="BD35">
            <v>0</v>
          </cell>
          <cell r="BH35">
            <v>0</v>
          </cell>
          <cell r="BL35">
            <v>0</v>
          </cell>
          <cell r="BQ35">
            <v>0</v>
          </cell>
          <cell r="CN35">
            <v>181</v>
          </cell>
          <cell r="CU35">
            <v>0</v>
          </cell>
          <cell r="CY35">
            <v>0</v>
          </cell>
          <cell r="DC35">
            <v>0</v>
          </cell>
          <cell r="DH35">
            <v>0</v>
          </cell>
        </row>
        <row r="36">
          <cell r="F36">
            <v>0</v>
          </cell>
          <cell r="M36">
            <v>0</v>
          </cell>
          <cell r="Q36">
            <v>0</v>
          </cell>
          <cell r="U36">
            <v>0</v>
          </cell>
          <cell r="Z36">
            <v>0</v>
          </cell>
          <cell r="AW36">
            <v>0</v>
          </cell>
          <cell r="BD36">
            <v>0</v>
          </cell>
          <cell r="BH36">
            <v>0</v>
          </cell>
          <cell r="BL36">
            <v>0</v>
          </cell>
          <cell r="BQ36">
            <v>0</v>
          </cell>
          <cell r="CN36">
            <v>0</v>
          </cell>
          <cell r="CU36">
            <v>0</v>
          </cell>
          <cell r="CY36">
            <v>0</v>
          </cell>
          <cell r="DC36">
            <v>0</v>
          </cell>
          <cell r="DH36">
            <v>0</v>
          </cell>
        </row>
        <row r="37">
          <cell r="F37">
            <v>0</v>
          </cell>
          <cell r="M37">
            <v>0</v>
          </cell>
          <cell r="Q37">
            <v>0</v>
          </cell>
          <cell r="U37">
            <v>0</v>
          </cell>
          <cell r="Z37">
            <v>0</v>
          </cell>
          <cell r="AW37">
            <v>0</v>
          </cell>
          <cell r="BD37">
            <v>0</v>
          </cell>
          <cell r="BH37">
            <v>0</v>
          </cell>
          <cell r="BL37">
            <v>0</v>
          </cell>
          <cell r="BQ37">
            <v>0</v>
          </cell>
          <cell r="CN37">
            <v>0</v>
          </cell>
          <cell r="CU37">
            <v>0</v>
          </cell>
          <cell r="CY37">
            <v>0</v>
          </cell>
          <cell r="DC37">
            <v>0</v>
          </cell>
          <cell r="DH37">
            <v>0</v>
          </cell>
        </row>
        <row r="38">
          <cell r="F38">
            <v>0</v>
          </cell>
          <cell r="M38">
            <v>0</v>
          </cell>
          <cell r="Q38">
            <v>0</v>
          </cell>
          <cell r="U38">
            <v>0</v>
          </cell>
          <cell r="Z38">
            <v>0</v>
          </cell>
          <cell r="AW38">
            <v>0</v>
          </cell>
          <cell r="BD38">
            <v>0</v>
          </cell>
          <cell r="BH38">
            <v>0</v>
          </cell>
          <cell r="BL38">
            <v>0</v>
          </cell>
          <cell r="BQ38">
            <v>0</v>
          </cell>
          <cell r="CN38">
            <v>0</v>
          </cell>
          <cell r="CU38">
            <v>0</v>
          </cell>
          <cell r="CY38">
            <v>0</v>
          </cell>
          <cell r="DC38">
            <v>0</v>
          </cell>
          <cell r="DH38">
            <v>0</v>
          </cell>
        </row>
        <row r="39">
          <cell r="F39">
            <v>0</v>
          </cell>
          <cell r="M39">
            <v>0</v>
          </cell>
          <cell r="Q39">
            <v>0</v>
          </cell>
          <cell r="U39">
            <v>0</v>
          </cell>
          <cell r="Z39">
            <v>0</v>
          </cell>
          <cell r="AW39">
            <v>0</v>
          </cell>
          <cell r="BD39">
            <v>0</v>
          </cell>
          <cell r="BH39">
            <v>0</v>
          </cell>
          <cell r="BL39">
            <v>0</v>
          </cell>
          <cell r="BQ39">
            <v>0</v>
          </cell>
          <cell r="CN39">
            <v>0</v>
          </cell>
          <cell r="CU39">
            <v>0</v>
          </cell>
          <cell r="CY39">
            <v>0</v>
          </cell>
          <cell r="DC39">
            <v>0</v>
          </cell>
          <cell r="DH39">
            <v>0</v>
          </cell>
        </row>
        <row r="40">
          <cell r="F40">
            <v>0</v>
          </cell>
          <cell r="M40">
            <v>0</v>
          </cell>
          <cell r="Q40">
            <v>0</v>
          </cell>
          <cell r="U40">
            <v>0</v>
          </cell>
          <cell r="Z40">
            <v>0</v>
          </cell>
          <cell r="AW40">
            <v>0</v>
          </cell>
          <cell r="BD40">
            <v>0</v>
          </cell>
          <cell r="BH40">
            <v>0</v>
          </cell>
          <cell r="BL40">
            <v>0</v>
          </cell>
          <cell r="BQ40">
            <v>0</v>
          </cell>
          <cell r="CN40">
            <v>0</v>
          </cell>
          <cell r="CU40">
            <v>0</v>
          </cell>
          <cell r="CY40">
            <v>0</v>
          </cell>
          <cell r="DC40">
            <v>0</v>
          </cell>
          <cell r="DH40">
            <v>0</v>
          </cell>
        </row>
        <row r="41">
          <cell r="F41">
            <v>0</v>
          </cell>
          <cell r="M41">
            <v>0</v>
          </cell>
          <cell r="Q41">
            <v>0</v>
          </cell>
          <cell r="U41">
            <v>0</v>
          </cell>
          <cell r="Z41">
            <v>0</v>
          </cell>
          <cell r="AW41">
            <v>0</v>
          </cell>
          <cell r="BD41">
            <v>0</v>
          </cell>
          <cell r="BH41">
            <v>0</v>
          </cell>
          <cell r="BL41">
            <v>0</v>
          </cell>
          <cell r="BQ41">
            <v>0</v>
          </cell>
          <cell r="CN41">
            <v>0</v>
          </cell>
          <cell r="CU41">
            <v>0</v>
          </cell>
          <cell r="CY41">
            <v>0</v>
          </cell>
          <cell r="DC41">
            <v>0</v>
          </cell>
          <cell r="DH41">
            <v>0</v>
          </cell>
        </row>
        <row r="42">
          <cell r="F42">
            <v>27</v>
          </cell>
          <cell r="M42">
            <v>0</v>
          </cell>
          <cell r="Q42">
            <v>0</v>
          </cell>
          <cell r="U42">
            <v>0</v>
          </cell>
          <cell r="Z42">
            <v>0</v>
          </cell>
          <cell r="AW42">
            <v>27</v>
          </cell>
          <cell r="BD42">
            <v>0</v>
          </cell>
          <cell r="BH42">
            <v>0</v>
          </cell>
          <cell r="BL42">
            <v>0</v>
          </cell>
          <cell r="BQ42">
            <v>0</v>
          </cell>
          <cell r="CN42">
            <v>0</v>
          </cell>
          <cell r="CU42">
            <v>0</v>
          </cell>
          <cell r="CY42">
            <v>0</v>
          </cell>
          <cell r="DC42">
            <v>0</v>
          </cell>
          <cell r="DH42">
            <v>0</v>
          </cell>
        </row>
        <row r="43">
          <cell r="F43">
            <v>0</v>
          </cell>
          <cell r="M43">
            <v>0</v>
          </cell>
          <cell r="Q43">
            <v>0</v>
          </cell>
          <cell r="U43">
            <v>0</v>
          </cell>
          <cell r="Z43">
            <v>0</v>
          </cell>
          <cell r="AW43">
            <v>0</v>
          </cell>
          <cell r="BD43">
            <v>0</v>
          </cell>
          <cell r="BH43">
            <v>0</v>
          </cell>
          <cell r="BL43">
            <v>0</v>
          </cell>
          <cell r="BQ43">
            <v>0</v>
          </cell>
          <cell r="CN43">
            <v>0</v>
          </cell>
          <cell r="CU43">
            <v>0</v>
          </cell>
          <cell r="CY43">
            <v>0</v>
          </cell>
          <cell r="DC43">
            <v>0</v>
          </cell>
          <cell r="DH43">
            <v>0</v>
          </cell>
        </row>
        <row r="44">
          <cell r="F44">
            <v>0</v>
          </cell>
          <cell r="M44">
            <v>0</v>
          </cell>
          <cell r="Q44">
            <v>0</v>
          </cell>
          <cell r="U44">
            <v>0</v>
          </cell>
          <cell r="Z44">
            <v>0</v>
          </cell>
          <cell r="AW44">
            <v>0</v>
          </cell>
          <cell r="BD44">
            <v>0</v>
          </cell>
          <cell r="BH44">
            <v>0</v>
          </cell>
          <cell r="BL44">
            <v>0</v>
          </cell>
          <cell r="BQ44">
            <v>0</v>
          </cell>
          <cell r="CN44">
            <v>0</v>
          </cell>
          <cell r="CU44">
            <v>0</v>
          </cell>
          <cell r="CY44">
            <v>0</v>
          </cell>
          <cell r="DC44">
            <v>0</v>
          </cell>
          <cell r="DH44">
            <v>0</v>
          </cell>
        </row>
        <row r="45">
          <cell r="F45">
            <v>0</v>
          </cell>
          <cell r="M45">
            <v>0</v>
          </cell>
          <cell r="Q45">
            <v>0</v>
          </cell>
          <cell r="U45">
            <v>0</v>
          </cell>
          <cell r="Z45">
            <v>0</v>
          </cell>
          <cell r="AW45">
            <v>0</v>
          </cell>
          <cell r="BD45">
            <v>0</v>
          </cell>
          <cell r="BH45">
            <v>0</v>
          </cell>
          <cell r="BL45">
            <v>0</v>
          </cell>
          <cell r="BQ45">
            <v>0</v>
          </cell>
          <cell r="CN45">
            <v>0</v>
          </cell>
          <cell r="CU45">
            <v>0</v>
          </cell>
          <cell r="CY45">
            <v>0</v>
          </cell>
          <cell r="DC45">
            <v>0</v>
          </cell>
          <cell r="DH45">
            <v>0</v>
          </cell>
        </row>
        <row r="46">
          <cell r="F46">
            <v>176</v>
          </cell>
          <cell r="M46">
            <v>0</v>
          </cell>
          <cell r="Q46">
            <v>0</v>
          </cell>
          <cell r="U46">
            <v>0</v>
          </cell>
          <cell r="Z46">
            <v>0</v>
          </cell>
          <cell r="AW46">
            <v>31</v>
          </cell>
          <cell r="BD46">
            <v>0</v>
          </cell>
          <cell r="BH46">
            <v>0</v>
          </cell>
          <cell r="BL46">
            <v>0</v>
          </cell>
          <cell r="BQ46">
            <v>0</v>
          </cell>
          <cell r="CN46">
            <v>145</v>
          </cell>
          <cell r="CU46">
            <v>0</v>
          </cell>
          <cell r="CY46">
            <v>0</v>
          </cell>
          <cell r="DC46">
            <v>0</v>
          </cell>
          <cell r="DH46">
            <v>0</v>
          </cell>
        </row>
        <row r="47">
          <cell r="F47">
            <v>0</v>
          </cell>
          <cell r="M47">
            <v>0</v>
          </cell>
          <cell r="Q47">
            <v>0</v>
          </cell>
          <cell r="U47">
            <v>0</v>
          </cell>
          <cell r="Z47">
            <v>0</v>
          </cell>
          <cell r="AW47">
            <v>0</v>
          </cell>
          <cell r="BD47">
            <v>0</v>
          </cell>
          <cell r="BH47">
            <v>0</v>
          </cell>
          <cell r="BL47">
            <v>0</v>
          </cell>
          <cell r="BQ47">
            <v>0</v>
          </cell>
          <cell r="CN47">
            <v>0</v>
          </cell>
          <cell r="CU47">
            <v>0</v>
          </cell>
          <cell r="CY47">
            <v>0</v>
          </cell>
          <cell r="DC47">
            <v>0</v>
          </cell>
          <cell r="DH47">
            <v>0</v>
          </cell>
        </row>
        <row r="48">
          <cell r="F48">
            <v>0</v>
          </cell>
          <cell r="M48">
            <v>0</v>
          </cell>
          <cell r="Q48">
            <v>0</v>
          </cell>
          <cell r="U48">
            <v>0</v>
          </cell>
          <cell r="Z48">
            <v>0</v>
          </cell>
          <cell r="AW48">
            <v>0</v>
          </cell>
          <cell r="BD48">
            <v>0</v>
          </cell>
          <cell r="BH48">
            <v>0</v>
          </cell>
          <cell r="BL48">
            <v>0</v>
          </cell>
          <cell r="BQ48">
            <v>0</v>
          </cell>
          <cell r="CN48">
            <v>0</v>
          </cell>
          <cell r="CU48">
            <v>0</v>
          </cell>
          <cell r="CY48">
            <v>0</v>
          </cell>
          <cell r="DC48">
            <v>0</v>
          </cell>
          <cell r="DH48">
            <v>0</v>
          </cell>
        </row>
        <row r="49">
          <cell r="F49">
            <v>0</v>
          </cell>
          <cell r="M49">
            <v>0</v>
          </cell>
          <cell r="Q49">
            <v>0</v>
          </cell>
          <cell r="U49">
            <v>0</v>
          </cell>
          <cell r="Z49">
            <v>0</v>
          </cell>
          <cell r="AW49">
            <v>0</v>
          </cell>
          <cell r="BD49">
            <v>0</v>
          </cell>
          <cell r="BH49">
            <v>0</v>
          </cell>
          <cell r="BL49">
            <v>0</v>
          </cell>
          <cell r="BQ49">
            <v>0</v>
          </cell>
          <cell r="CN49">
            <v>0</v>
          </cell>
          <cell r="CU49">
            <v>0</v>
          </cell>
          <cell r="CY49">
            <v>0</v>
          </cell>
          <cell r="DC49">
            <v>0</v>
          </cell>
          <cell r="DH49">
            <v>0</v>
          </cell>
        </row>
        <row r="50">
          <cell r="F50">
            <v>0</v>
          </cell>
          <cell r="M50">
            <v>0</v>
          </cell>
          <cell r="Q50">
            <v>0</v>
          </cell>
          <cell r="U50">
            <v>0</v>
          </cell>
          <cell r="Z50">
            <v>0</v>
          </cell>
          <cell r="AW50">
            <v>0</v>
          </cell>
          <cell r="BD50">
            <v>0</v>
          </cell>
          <cell r="BH50">
            <v>0</v>
          </cell>
          <cell r="BL50">
            <v>0</v>
          </cell>
          <cell r="BQ50">
            <v>0</v>
          </cell>
          <cell r="CN50">
            <v>0</v>
          </cell>
          <cell r="CU50">
            <v>0</v>
          </cell>
          <cell r="CY50">
            <v>0</v>
          </cell>
          <cell r="DC50">
            <v>0</v>
          </cell>
          <cell r="DH50">
            <v>0</v>
          </cell>
        </row>
        <row r="51">
          <cell r="F51">
            <v>0</v>
          </cell>
          <cell r="M51">
            <v>0</v>
          </cell>
          <cell r="Q51">
            <v>0</v>
          </cell>
          <cell r="U51">
            <v>0</v>
          </cell>
          <cell r="Z51">
            <v>0</v>
          </cell>
          <cell r="AW51">
            <v>0</v>
          </cell>
          <cell r="BD51">
            <v>0</v>
          </cell>
          <cell r="BH51">
            <v>0</v>
          </cell>
          <cell r="BL51">
            <v>0</v>
          </cell>
          <cell r="BQ51">
            <v>0</v>
          </cell>
          <cell r="CN51">
            <v>0</v>
          </cell>
          <cell r="CU51">
            <v>0</v>
          </cell>
          <cell r="CY51">
            <v>0</v>
          </cell>
          <cell r="DC51">
            <v>0</v>
          </cell>
          <cell r="DH51">
            <v>0</v>
          </cell>
        </row>
        <row r="52">
          <cell r="F52">
            <v>0</v>
          </cell>
          <cell r="M52">
            <v>0</v>
          </cell>
          <cell r="Q52">
            <v>0</v>
          </cell>
          <cell r="U52">
            <v>0</v>
          </cell>
          <cell r="Z52">
            <v>0</v>
          </cell>
          <cell r="AW52">
            <v>0</v>
          </cell>
          <cell r="BD52">
            <v>0</v>
          </cell>
          <cell r="BH52">
            <v>0</v>
          </cell>
          <cell r="BL52">
            <v>0</v>
          </cell>
          <cell r="BQ52">
            <v>0</v>
          </cell>
          <cell r="CN52">
            <v>0</v>
          </cell>
          <cell r="CU52">
            <v>0</v>
          </cell>
          <cell r="CY52">
            <v>0</v>
          </cell>
          <cell r="DC52">
            <v>0</v>
          </cell>
          <cell r="DH52">
            <v>0</v>
          </cell>
        </row>
        <row r="53">
          <cell r="F53">
            <v>502</v>
          </cell>
          <cell r="M53">
            <v>0</v>
          </cell>
          <cell r="Q53">
            <v>0</v>
          </cell>
          <cell r="U53">
            <v>0</v>
          </cell>
          <cell r="Z53">
            <v>0</v>
          </cell>
          <cell r="AW53">
            <v>502</v>
          </cell>
          <cell r="BD53">
            <v>0</v>
          </cell>
          <cell r="BH53">
            <v>0</v>
          </cell>
          <cell r="BL53">
            <v>0</v>
          </cell>
          <cell r="BQ53">
            <v>0</v>
          </cell>
          <cell r="CN53">
            <v>0</v>
          </cell>
          <cell r="CU53">
            <v>0</v>
          </cell>
          <cell r="CY53">
            <v>0</v>
          </cell>
          <cell r="DC53">
            <v>0</v>
          </cell>
          <cell r="DH53">
            <v>0</v>
          </cell>
        </row>
        <row r="54">
          <cell r="F54">
            <v>0</v>
          </cell>
          <cell r="M54">
            <v>0</v>
          </cell>
          <cell r="Q54">
            <v>0</v>
          </cell>
          <cell r="U54">
            <v>0</v>
          </cell>
          <cell r="Z54">
            <v>0</v>
          </cell>
          <cell r="AW54">
            <v>0</v>
          </cell>
          <cell r="BD54">
            <v>0</v>
          </cell>
          <cell r="BH54">
            <v>0</v>
          </cell>
          <cell r="BL54">
            <v>0</v>
          </cell>
          <cell r="BQ54">
            <v>0</v>
          </cell>
          <cell r="CN54">
            <v>0</v>
          </cell>
          <cell r="CU54">
            <v>0</v>
          </cell>
          <cell r="CY54">
            <v>0</v>
          </cell>
          <cell r="DC54">
            <v>0</v>
          </cell>
          <cell r="DH54">
            <v>0</v>
          </cell>
        </row>
        <row r="55">
          <cell r="F55">
            <v>10083</v>
          </cell>
          <cell r="M55">
            <v>0</v>
          </cell>
          <cell r="Q55">
            <v>9</v>
          </cell>
          <cell r="U55">
            <v>0</v>
          </cell>
          <cell r="Z55">
            <v>0</v>
          </cell>
          <cell r="AW55">
            <v>9455</v>
          </cell>
          <cell r="BD55">
            <v>0</v>
          </cell>
          <cell r="BH55">
            <v>9</v>
          </cell>
          <cell r="BL55">
            <v>0</v>
          </cell>
          <cell r="BQ55">
            <v>0</v>
          </cell>
          <cell r="CN55">
            <v>628</v>
          </cell>
          <cell r="CU55">
            <v>0</v>
          </cell>
          <cell r="CY55">
            <v>0</v>
          </cell>
          <cell r="DC55">
            <v>0</v>
          </cell>
          <cell r="DH55">
            <v>0</v>
          </cell>
        </row>
        <row r="56">
          <cell r="F56">
            <v>1744</v>
          </cell>
          <cell r="M56">
            <v>0</v>
          </cell>
          <cell r="Q56">
            <v>0</v>
          </cell>
          <cell r="U56">
            <v>0</v>
          </cell>
          <cell r="Z56">
            <v>0</v>
          </cell>
          <cell r="AW56">
            <v>1744</v>
          </cell>
          <cell r="BD56">
            <v>0</v>
          </cell>
          <cell r="BH56">
            <v>0</v>
          </cell>
          <cell r="BL56">
            <v>0</v>
          </cell>
          <cell r="BQ56">
            <v>0</v>
          </cell>
          <cell r="CN56">
            <v>0</v>
          </cell>
          <cell r="CU56">
            <v>0</v>
          </cell>
          <cell r="CY56">
            <v>0</v>
          </cell>
          <cell r="DC56">
            <v>0</v>
          </cell>
          <cell r="DH56">
            <v>0</v>
          </cell>
        </row>
        <row r="57">
          <cell r="F57">
            <v>0</v>
          </cell>
          <cell r="M57">
            <v>0</v>
          </cell>
          <cell r="Q57">
            <v>0</v>
          </cell>
          <cell r="U57">
            <v>0</v>
          </cell>
          <cell r="Z57">
            <v>0</v>
          </cell>
          <cell r="AW57">
            <v>0</v>
          </cell>
          <cell r="BD57">
            <v>0</v>
          </cell>
          <cell r="BH57">
            <v>0</v>
          </cell>
          <cell r="BL57">
            <v>0</v>
          </cell>
          <cell r="BQ57">
            <v>0</v>
          </cell>
          <cell r="CN57">
            <v>0</v>
          </cell>
          <cell r="CU57">
            <v>0</v>
          </cell>
          <cell r="CY57">
            <v>0</v>
          </cell>
          <cell r="DC57">
            <v>0</v>
          </cell>
          <cell r="DH57">
            <v>0</v>
          </cell>
        </row>
        <row r="58">
          <cell r="F58">
            <v>0</v>
          </cell>
          <cell r="M58">
            <v>0</v>
          </cell>
          <cell r="Q58">
            <v>0</v>
          </cell>
          <cell r="U58">
            <v>0</v>
          </cell>
          <cell r="Z58">
            <v>0</v>
          </cell>
          <cell r="AW58">
            <v>0</v>
          </cell>
          <cell r="BD58">
            <v>0</v>
          </cell>
          <cell r="BH58">
            <v>0</v>
          </cell>
          <cell r="BL58">
            <v>0</v>
          </cell>
          <cell r="BQ58">
            <v>0</v>
          </cell>
          <cell r="CN58">
            <v>0</v>
          </cell>
          <cell r="CU58">
            <v>0</v>
          </cell>
          <cell r="CY58">
            <v>0</v>
          </cell>
          <cell r="DC58">
            <v>0</v>
          </cell>
          <cell r="DH58">
            <v>0</v>
          </cell>
        </row>
        <row r="59">
          <cell r="F59">
            <v>20</v>
          </cell>
          <cell r="M59">
            <v>0</v>
          </cell>
          <cell r="Q59">
            <v>0</v>
          </cell>
          <cell r="U59">
            <v>0</v>
          </cell>
          <cell r="Z59">
            <v>0</v>
          </cell>
          <cell r="AW59">
            <v>0</v>
          </cell>
          <cell r="BD59">
            <v>0</v>
          </cell>
          <cell r="BH59">
            <v>0</v>
          </cell>
          <cell r="BL59">
            <v>0</v>
          </cell>
          <cell r="BQ59">
            <v>0</v>
          </cell>
          <cell r="CN59">
            <v>20</v>
          </cell>
          <cell r="CU59">
            <v>0</v>
          </cell>
          <cell r="CY59">
            <v>0</v>
          </cell>
          <cell r="DC59">
            <v>0</v>
          </cell>
          <cell r="DH59">
            <v>0</v>
          </cell>
        </row>
        <row r="60">
          <cell r="F60">
            <v>0</v>
          </cell>
          <cell r="M60">
            <v>0</v>
          </cell>
          <cell r="Q60">
            <v>0</v>
          </cell>
          <cell r="U60">
            <v>0</v>
          </cell>
          <cell r="Z60">
            <v>0</v>
          </cell>
          <cell r="AW60">
            <v>0</v>
          </cell>
          <cell r="BD60">
            <v>0</v>
          </cell>
          <cell r="BH60">
            <v>0</v>
          </cell>
          <cell r="BL60">
            <v>0</v>
          </cell>
          <cell r="BQ60">
            <v>0</v>
          </cell>
          <cell r="CN60">
            <v>0</v>
          </cell>
          <cell r="CU60">
            <v>0</v>
          </cell>
          <cell r="CY60">
            <v>0</v>
          </cell>
          <cell r="DC60">
            <v>0</v>
          </cell>
          <cell r="DH60">
            <v>0</v>
          </cell>
        </row>
        <row r="61">
          <cell r="F61">
            <v>5993</v>
          </cell>
          <cell r="M61">
            <v>0</v>
          </cell>
          <cell r="Q61">
            <v>0</v>
          </cell>
          <cell r="U61">
            <v>0</v>
          </cell>
          <cell r="Z61">
            <v>0</v>
          </cell>
          <cell r="AW61">
            <v>5993</v>
          </cell>
          <cell r="BD61">
            <v>0</v>
          </cell>
          <cell r="BH61">
            <v>0</v>
          </cell>
          <cell r="BL61">
            <v>0</v>
          </cell>
          <cell r="BQ61">
            <v>0</v>
          </cell>
          <cell r="CN61">
            <v>0</v>
          </cell>
          <cell r="CU61">
            <v>0</v>
          </cell>
          <cell r="CY61">
            <v>0</v>
          </cell>
          <cell r="DC61">
            <v>0</v>
          </cell>
          <cell r="DH61">
            <v>0</v>
          </cell>
        </row>
        <row r="62">
          <cell r="F62">
            <v>0</v>
          </cell>
          <cell r="M62">
            <v>0</v>
          </cell>
          <cell r="Q62">
            <v>0</v>
          </cell>
          <cell r="U62">
            <v>0</v>
          </cell>
          <cell r="Z62">
            <v>0</v>
          </cell>
          <cell r="AW62">
            <v>0</v>
          </cell>
          <cell r="BD62">
            <v>0</v>
          </cell>
          <cell r="BH62">
            <v>0</v>
          </cell>
          <cell r="BL62">
            <v>0</v>
          </cell>
          <cell r="BQ62">
            <v>0</v>
          </cell>
          <cell r="CN62">
            <v>0</v>
          </cell>
          <cell r="CU62">
            <v>0</v>
          </cell>
          <cell r="CY62">
            <v>0</v>
          </cell>
          <cell r="DC62">
            <v>0</v>
          </cell>
          <cell r="DH62">
            <v>0</v>
          </cell>
        </row>
        <row r="63">
          <cell r="F63">
            <v>0</v>
          </cell>
          <cell r="M63">
            <v>0</v>
          </cell>
          <cell r="Q63">
            <v>0</v>
          </cell>
          <cell r="U63">
            <v>0</v>
          </cell>
          <cell r="Z63">
            <v>0</v>
          </cell>
          <cell r="AW63">
            <v>0</v>
          </cell>
          <cell r="BD63">
            <v>0</v>
          </cell>
          <cell r="BH63">
            <v>0</v>
          </cell>
          <cell r="BL63">
            <v>0</v>
          </cell>
          <cell r="BQ63">
            <v>0</v>
          </cell>
          <cell r="CN63">
            <v>0</v>
          </cell>
          <cell r="CU63">
            <v>0</v>
          </cell>
          <cell r="CY63">
            <v>0</v>
          </cell>
          <cell r="DC63">
            <v>0</v>
          </cell>
          <cell r="DH63">
            <v>0</v>
          </cell>
        </row>
        <row r="64">
          <cell r="F64">
            <v>0</v>
          </cell>
          <cell r="M64">
            <v>0</v>
          </cell>
          <cell r="Q64">
            <v>0</v>
          </cell>
          <cell r="U64">
            <v>0</v>
          </cell>
          <cell r="Z64">
            <v>0</v>
          </cell>
          <cell r="AW64">
            <v>0</v>
          </cell>
          <cell r="BD64">
            <v>0</v>
          </cell>
          <cell r="BH64">
            <v>0</v>
          </cell>
          <cell r="BL64">
            <v>0</v>
          </cell>
          <cell r="BQ64">
            <v>0</v>
          </cell>
          <cell r="CN64">
            <v>0</v>
          </cell>
          <cell r="CU64">
            <v>0</v>
          </cell>
          <cell r="CY64">
            <v>0</v>
          </cell>
          <cell r="DC64">
            <v>0</v>
          </cell>
          <cell r="DH64">
            <v>0</v>
          </cell>
        </row>
        <row r="65">
          <cell r="F65">
            <v>2159</v>
          </cell>
          <cell r="M65">
            <v>0</v>
          </cell>
          <cell r="Q65">
            <v>11</v>
          </cell>
          <cell r="U65">
            <v>0</v>
          </cell>
          <cell r="Z65">
            <v>0</v>
          </cell>
          <cell r="AW65">
            <v>2159</v>
          </cell>
          <cell r="BD65">
            <v>0</v>
          </cell>
          <cell r="BH65">
            <v>11</v>
          </cell>
          <cell r="BL65">
            <v>0</v>
          </cell>
          <cell r="BQ65">
            <v>0</v>
          </cell>
          <cell r="CN65">
            <v>0</v>
          </cell>
          <cell r="CU65">
            <v>0</v>
          </cell>
          <cell r="CY65">
            <v>0</v>
          </cell>
          <cell r="DC65">
            <v>0</v>
          </cell>
          <cell r="DH65">
            <v>0</v>
          </cell>
        </row>
        <row r="66">
          <cell r="F66">
            <v>0</v>
          </cell>
          <cell r="M66">
            <v>0</v>
          </cell>
          <cell r="Q66">
            <v>0</v>
          </cell>
          <cell r="U66">
            <v>0</v>
          </cell>
          <cell r="Z66">
            <v>0</v>
          </cell>
          <cell r="AW66">
            <v>0</v>
          </cell>
          <cell r="BD66">
            <v>0</v>
          </cell>
          <cell r="BH66">
            <v>0</v>
          </cell>
          <cell r="BL66">
            <v>0</v>
          </cell>
          <cell r="BQ66">
            <v>0</v>
          </cell>
          <cell r="CN66">
            <v>0</v>
          </cell>
          <cell r="CU66">
            <v>0</v>
          </cell>
          <cell r="CY66">
            <v>0</v>
          </cell>
          <cell r="DC66">
            <v>0</v>
          </cell>
          <cell r="DH66">
            <v>0</v>
          </cell>
        </row>
        <row r="67">
          <cell r="F67">
            <v>8867</v>
          </cell>
          <cell r="M67">
            <v>0</v>
          </cell>
          <cell r="Q67">
            <v>11</v>
          </cell>
          <cell r="U67">
            <v>0</v>
          </cell>
          <cell r="Z67">
            <v>0</v>
          </cell>
          <cell r="AW67">
            <v>8867</v>
          </cell>
          <cell r="BD67">
            <v>0</v>
          </cell>
          <cell r="BH67">
            <v>11</v>
          </cell>
          <cell r="BL67">
            <v>0</v>
          </cell>
          <cell r="BQ67">
            <v>0</v>
          </cell>
          <cell r="CN67">
            <v>0</v>
          </cell>
          <cell r="CU67">
            <v>0</v>
          </cell>
          <cell r="CY67">
            <v>0</v>
          </cell>
          <cell r="DC67">
            <v>0</v>
          </cell>
          <cell r="DH67">
            <v>0</v>
          </cell>
        </row>
        <row r="68">
          <cell r="F68">
            <v>969</v>
          </cell>
          <cell r="M68">
            <v>0</v>
          </cell>
          <cell r="Q68">
            <v>0</v>
          </cell>
          <cell r="U68">
            <v>0</v>
          </cell>
          <cell r="Z68">
            <v>0</v>
          </cell>
          <cell r="AW68">
            <v>969</v>
          </cell>
          <cell r="BD68">
            <v>0</v>
          </cell>
          <cell r="BH68">
            <v>0</v>
          </cell>
          <cell r="BL68">
            <v>0</v>
          </cell>
          <cell r="BQ68">
            <v>0</v>
          </cell>
          <cell r="CN68">
            <v>0</v>
          </cell>
          <cell r="CU68">
            <v>0</v>
          </cell>
          <cell r="CY68">
            <v>0</v>
          </cell>
          <cell r="DC68">
            <v>0</v>
          </cell>
          <cell r="DH68">
            <v>0</v>
          </cell>
        </row>
        <row r="69">
          <cell r="F69">
            <v>0</v>
          </cell>
          <cell r="M69">
            <v>0</v>
          </cell>
          <cell r="Q69">
            <v>0</v>
          </cell>
          <cell r="U69">
            <v>0</v>
          </cell>
          <cell r="Z69">
            <v>0</v>
          </cell>
          <cell r="AW69">
            <v>0</v>
          </cell>
          <cell r="BD69">
            <v>0</v>
          </cell>
          <cell r="BH69">
            <v>0</v>
          </cell>
          <cell r="BL69">
            <v>0</v>
          </cell>
          <cell r="BQ69">
            <v>0</v>
          </cell>
          <cell r="CN69">
            <v>0</v>
          </cell>
          <cell r="CU69">
            <v>0</v>
          </cell>
          <cell r="CY69">
            <v>0</v>
          </cell>
          <cell r="DC69">
            <v>0</v>
          </cell>
          <cell r="DH69">
            <v>0</v>
          </cell>
        </row>
        <row r="70">
          <cell r="F70">
            <v>0</v>
          </cell>
          <cell r="M70">
            <v>0</v>
          </cell>
          <cell r="Q70">
            <v>0</v>
          </cell>
          <cell r="U70">
            <v>0</v>
          </cell>
          <cell r="Z70">
            <v>0</v>
          </cell>
          <cell r="AW70">
            <v>0</v>
          </cell>
          <cell r="BD70">
            <v>0</v>
          </cell>
          <cell r="BH70">
            <v>0</v>
          </cell>
          <cell r="BL70">
            <v>0</v>
          </cell>
          <cell r="BQ70">
            <v>0</v>
          </cell>
          <cell r="CN70">
            <v>0</v>
          </cell>
          <cell r="CU70">
            <v>0</v>
          </cell>
          <cell r="CY70">
            <v>0</v>
          </cell>
          <cell r="DC70">
            <v>0</v>
          </cell>
          <cell r="DH70">
            <v>0</v>
          </cell>
        </row>
        <row r="71">
          <cell r="F71">
            <v>295</v>
          </cell>
          <cell r="M71">
            <v>0</v>
          </cell>
          <cell r="Q71">
            <v>0</v>
          </cell>
          <cell r="U71">
            <v>0</v>
          </cell>
          <cell r="Z71">
            <v>0</v>
          </cell>
          <cell r="AW71">
            <v>295</v>
          </cell>
          <cell r="BD71">
            <v>0</v>
          </cell>
          <cell r="BH71">
            <v>0</v>
          </cell>
          <cell r="BL71">
            <v>0</v>
          </cell>
          <cell r="BQ71">
            <v>0</v>
          </cell>
          <cell r="CN71">
            <v>0</v>
          </cell>
          <cell r="CU71">
            <v>0</v>
          </cell>
          <cell r="CY71">
            <v>0</v>
          </cell>
          <cell r="DC71">
            <v>0</v>
          </cell>
          <cell r="DH71">
            <v>0</v>
          </cell>
        </row>
        <row r="72">
          <cell r="F72">
            <v>43</v>
          </cell>
          <cell r="M72">
            <v>0</v>
          </cell>
          <cell r="Q72">
            <v>0</v>
          </cell>
          <cell r="U72">
            <v>0</v>
          </cell>
          <cell r="Z72">
            <v>0</v>
          </cell>
          <cell r="AW72">
            <v>43</v>
          </cell>
          <cell r="BD72">
            <v>0</v>
          </cell>
          <cell r="BH72">
            <v>0</v>
          </cell>
          <cell r="BL72">
            <v>0</v>
          </cell>
          <cell r="BQ72">
            <v>0</v>
          </cell>
          <cell r="CN72">
            <v>0</v>
          </cell>
          <cell r="CU72">
            <v>0</v>
          </cell>
          <cell r="CY72">
            <v>0</v>
          </cell>
          <cell r="DC72">
            <v>0</v>
          </cell>
          <cell r="DH72">
            <v>0</v>
          </cell>
        </row>
        <row r="73">
          <cell r="F73">
            <v>0</v>
          </cell>
          <cell r="M73">
            <v>0</v>
          </cell>
          <cell r="Q73">
            <v>0</v>
          </cell>
          <cell r="U73">
            <v>0</v>
          </cell>
          <cell r="Z73">
            <v>0</v>
          </cell>
          <cell r="AW73">
            <v>0</v>
          </cell>
          <cell r="BD73">
            <v>0</v>
          </cell>
          <cell r="BH73">
            <v>0</v>
          </cell>
          <cell r="BL73">
            <v>0</v>
          </cell>
          <cell r="BQ73">
            <v>0</v>
          </cell>
          <cell r="CN73">
            <v>0</v>
          </cell>
          <cell r="CU73">
            <v>0</v>
          </cell>
          <cell r="CY73">
            <v>0</v>
          </cell>
          <cell r="DC73">
            <v>0</v>
          </cell>
          <cell r="DH73">
            <v>0</v>
          </cell>
        </row>
        <row r="74">
          <cell r="F74">
            <v>56</v>
          </cell>
          <cell r="M74">
            <v>0</v>
          </cell>
          <cell r="Q74">
            <v>0</v>
          </cell>
          <cell r="U74">
            <v>0</v>
          </cell>
          <cell r="Z74">
            <v>0</v>
          </cell>
          <cell r="AW74">
            <v>56</v>
          </cell>
          <cell r="BD74">
            <v>0</v>
          </cell>
          <cell r="BH74">
            <v>0</v>
          </cell>
          <cell r="BL74">
            <v>0</v>
          </cell>
          <cell r="BQ74">
            <v>0</v>
          </cell>
          <cell r="CN74">
            <v>0</v>
          </cell>
          <cell r="CU74">
            <v>0</v>
          </cell>
          <cell r="CY74">
            <v>0</v>
          </cell>
          <cell r="DC74">
            <v>0</v>
          </cell>
          <cell r="DH74">
            <v>0</v>
          </cell>
        </row>
        <row r="75">
          <cell r="F75">
            <v>0</v>
          </cell>
          <cell r="M75">
            <v>0</v>
          </cell>
          <cell r="Q75">
            <v>0</v>
          </cell>
          <cell r="U75">
            <v>0</v>
          </cell>
          <cell r="Z75">
            <v>0</v>
          </cell>
          <cell r="AW75">
            <v>0</v>
          </cell>
          <cell r="BD75">
            <v>0</v>
          </cell>
          <cell r="BH75">
            <v>0</v>
          </cell>
          <cell r="BL75">
            <v>0</v>
          </cell>
          <cell r="BQ75">
            <v>0</v>
          </cell>
          <cell r="CN75">
            <v>0</v>
          </cell>
          <cell r="CU75">
            <v>0</v>
          </cell>
          <cell r="CY75">
            <v>0</v>
          </cell>
          <cell r="DC75">
            <v>0</v>
          </cell>
          <cell r="DH75">
            <v>0</v>
          </cell>
        </row>
        <row r="76">
          <cell r="F76">
            <v>0</v>
          </cell>
          <cell r="M76">
            <v>0</v>
          </cell>
          <cell r="Q76">
            <v>0</v>
          </cell>
          <cell r="U76">
            <v>0</v>
          </cell>
          <cell r="Z76">
            <v>0</v>
          </cell>
          <cell r="AW76">
            <v>0</v>
          </cell>
          <cell r="BD76">
            <v>0</v>
          </cell>
          <cell r="BH76">
            <v>0</v>
          </cell>
          <cell r="BL76">
            <v>0</v>
          </cell>
          <cell r="BQ76">
            <v>0</v>
          </cell>
          <cell r="CN76">
            <v>0</v>
          </cell>
          <cell r="CU76">
            <v>0</v>
          </cell>
          <cell r="CY76">
            <v>0</v>
          </cell>
          <cell r="DC76">
            <v>0</v>
          </cell>
          <cell r="DH76">
            <v>0</v>
          </cell>
        </row>
        <row r="77">
          <cell r="F77">
            <v>2259</v>
          </cell>
          <cell r="M77">
            <v>0</v>
          </cell>
          <cell r="Q77">
            <v>3</v>
          </cell>
          <cell r="U77">
            <v>0</v>
          </cell>
          <cell r="Z77">
            <v>0</v>
          </cell>
          <cell r="AW77">
            <v>2259</v>
          </cell>
          <cell r="BD77">
            <v>0</v>
          </cell>
          <cell r="BH77">
            <v>3</v>
          </cell>
          <cell r="BL77">
            <v>0</v>
          </cell>
          <cell r="BQ77">
            <v>0</v>
          </cell>
          <cell r="CN77">
            <v>0</v>
          </cell>
          <cell r="CU77">
            <v>0</v>
          </cell>
          <cell r="CY77">
            <v>0</v>
          </cell>
          <cell r="DC77">
            <v>0</v>
          </cell>
          <cell r="DH77">
            <v>0</v>
          </cell>
        </row>
        <row r="78">
          <cell r="F78">
            <v>0</v>
          </cell>
          <cell r="M78">
            <v>0</v>
          </cell>
          <cell r="Q78">
            <v>0</v>
          </cell>
          <cell r="U78">
            <v>0</v>
          </cell>
          <cell r="Z78">
            <v>0</v>
          </cell>
          <cell r="AW78">
            <v>0</v>
          </cell>
          <cell r="BD78">
            <v>0</v>
          </cell>
          <cell r="BH78">
            <v>0</v>
          </cell>
          <cell r="BL78">
            <v>0</v>
          </cell>
          <cell r="BQ78">
            <v>0</v>
          </cell>
          <cell r="CN78">
            <v>0</v>
          </cell>
          <cell r="CU78">
            <v>0</v>
          </cell>
          <cell r="CY78">
            <v>0</v>
          </cell>
          <cell r="DC78">
            <v>0</v>
          </cell>
          <cell r="DH78">
            <v>0</v>
          </cell>
        </row>
        <row r="79">
          <cell r="F79">
            <v>3163</v>
          </cell>
          <cell r="M79">
            <v>0</v>
          </cell>
          <cell r="Q79">
            <v>0</v>
          </cell>
          <cell r="U79">
            <v>0</v>
          </cell>
          <cell r="Z79">
            <v>0</v>
          </cell>
          <cell r="AW79">
            <v>3163</v>
          </cell>
          <cell r="BD79">
            <v>0</v>
          </cell>
          <cell r="BH79">
            <v>0</v>
          </cell>
          <cell r="BL79">
            <v>0</v>
          </cell>
          <cell r="BQ79">
            <v>0</v>
          </cell>
          <cell r="CN79">
            <v>0</v>
          </cell>
          <cell r="CU79">
            <v>0</v>
          </cell>
          <cell r="CY79">
            <v>0</v>
          </cell>
          <cell r="DC79">
            <v>0</v>
          </cell>
          <cell r="DH79">
            <v>0</v>
          </cell>
        </row>
        <row r="80">
          <cell r="F80">
            <v>0</v>
          </cell>
          <cell r="M80">
            <v>0</v>
          </cell>
          <cell r="Q80">
            <v>0</v>
          </cell>
          <cell r="U80">
            <v>0</v>
          </cell>
          <cell r="Z80">
            <v>0</v>
          </cell>
          <cell r="AW80">
            <v>0</v>
          </cell>
          <cell r="BD80">
            <v>0</v>
          </cell>
          <cell r="BH80">
            <v>0</v>
          </cell>
          <cell r="BL80">
            <v>0</v>
          </cell>
          <cell r="BQ80">
            <v>0</v>
          </cell>
          <cell r="CN80">
            <v>0</v>
          </cell>
          <cell r="CU80">
            <v>0</v>
          </cell>
          <cell r="CY80">
            <v>0</v>
          </cell>
          <cell r="DC80">
            <v>0</v>
          </cell>
          <cell r="DH80">
            <v>0</v>
          </cell>
        </row>
        <row r="81">
          <cell r="F81">
            <v>0</v>
          </cell>
          <cell r="M81">
            <v>0</v>
          </cell>
          <cell r="Q81">
            <v>0</v>
          </cell>
          <cell r="U81">
            <v>0</v>
          </cell>
          <cell r="Z81">
            <v>0</v>
          </cell>
          <cell r="AW81">
            <v>0</v>
          </cell>
          <cell r="BD81">
            <v>0</v>
          </cell>
          <cell r="BH81">
            <v>0</v>
          </cell>
          <cell r="BL81">
            <v>0</v>
          </cell>
          <cell r="BQ81">
            <v>0</v>
          </cell>
          <cell r="CN81">
            <v>0</v>
          </cell>
          <cell r="CU81">
            <v>0</v>
          </cell>
          <cell r="CY81">
            <v>0</v>
          </cell>
          <cell r="DC81">
            <v>0</v>
          </cell>
          <cell r="DH81">
            <v>0</v>
          </cell>
        </row>
        <row r="82">
          <cell r="F82">
            <v>0</v>
          </cell>
          <cell r="M82">
            <v>0</v>
          </cell>
          <cell r="Q82">
            <v>0</v>
          </cell>
          <cell r="U82">
            <v>0</v>
          </cell>
          <cell r="Z82">
            <v>0</v>
          </cell>
          <cell r="AW82">
            <v>0</v>
          </cell>
          <cell r="BD82">
            <v>0</v>
          </cell>
          <cell r="BH82">
            <v>0</v>
          </cell>
          <cell r="BL82">
            <v>0</v>
          </cell>
          <cell r="BQ82">
            <v>0</v>
          </cell>
          <cell r="CN82">
            <v>0</v>
          </cell>
          <cell r="CU82">
            <v>0</v>
          </cell>
          <cell r="CY82">
            <v>0</v>
          </cell>
          <cell r="DC82">
            <v>0</v>
          </cell>
          <cell r="DH82">
            <v>0</v>
          </cell>
        </row>
        <row r="83">
          <cell r="F83">
            <v>17822</v>
          </cell>
          <cell r="M83">
            <v>0</v>
          </cell>
          <cell r="Q83">
            <v>0</v>
          </cell>
          <cell r="U83">
            <v>0</v>
          </cell>
          <cell r="Z83">
            <v>1446</v>
          </cell>
          <cell r="AW83">
            <v>17426</v>
          </cell>
          <cell r="BD83">
            <v>0</v>
          </cell>
          <cell r="BH83">
            <v>0</v>
          </cell>
          <cell r="BL83">
            <v>0</v>
          </cell>
          <cell r="BQ83">
            <v>1446</v>
          </cell>
          <cell r="CN83">
            <v>396</v>
          </cell>
          <cell r="CU83">
            <v>0</v>
          </cell>
          <cell r="CY83">
            <v>0</v>
          </cell>
          <cell r="DC83">
            <v>0</v>
          </cell>
          <cell r="DH83">
            <v>0</v>
          </cell>
        </row>
        <row r="84">
          <cell r="F84">
            <v>2074</v>
          </cell>
          <cell r="M84">
            <v>0</v>
          </cell>
          <cell r="Q84">
            <v>36</v>
          </cell>
          <cell r="U84">
            <v>0</v>
          </cell>
          <cell r="Z84">
            <v>0</v>
          </cell>
          <cell r="AW84">
            <v>2074</v>
          </cell>
          <cell r="BD84">
            <v>0</v>
          </cell>
          <cell r="BH84">
            <v>36</v>
          </cell>
          <cell r="BL84">
            <v>0</v>
          </cell>
          <cell r="BQ84">
            <v>0</v>
          </cell>
          <cell r="CN84">
            <v>0</v>
          </cell>
          <cell r="CU84">
            <v>0</v>
          </cell>
          <cell r="CY84">
            <v>0</v>
          </cell>
          <cell r="DC84">
            <v>0</v>
          </cell>
          <cell r="DH84">
            <v>0</v>
          </cell>
        </row>
        <row r="85">
          <cell r="F85">
            <v>859</v>
          </cell>
          <cell r="M85">
            <v>0</v>
          </cell>
          <cell r="Q85">
            <v>0</v>
          </cell>
          <cell r="U85">
            <v>0</v>
          </cell>
          <cell r="Z85">
            <v>0</v>
          </cell>
          <cell r="AW85">
            <v>859</v>
          </cell>
          <cell r="BD85">
            <v>0</v>
          </cell>
          <cell r="BH85">
            <v>0</v>
          </cell>
          <cell r="BL85">
            <v>0</v>
          </cell>
          <cell r="BQ85">
            <v>0</v>
          </cell>
          <cell r="CN85">
            <v>0</v>
          </cell>
          <cell r="CU85">
            <v>0</v>
          </cell>
          <cell r="CY85">
            <v>0</v>
          </cell>
          <cell r="DC85">
            <v>0</v>
          </cell>
          <cell r="DH85">
            <v>0</v>
          </cell>
        </row>
        <row r="86">
          <cell r="F86">
            <v>0</v>
          </cell>
          <cell r="M86">
            <v>0</v>
          </cell>
          <cell r="Q86">
            <v>0</v>
          </cell>
          <cell r="U86">
            <v>0</v>
          </cell>
          <cell r="Z86">
            <v>0</v>
          </cell>
          <cell r="AW86">
            <v>0</v>
          </cell>
          <cell r="BD86">
            <v>0</v>
          </cell>
          <cell r="BH86">
            <v>0</v>
          </cell>
          <cell r="BL86">
            <v>0</v>
          </cell>
          <cell r="BQ86">
            <v>0</v>
          </cell>
          <cell r="CN86">
            <v>0</v>
          </cell>
          <cell r="CU86">
            <v>0</v>
          </cell>
          <cell r="CY86">
            <v>0</v>
          </cell>
          <cell r="DC86">
            <v>0</v>
          </cell>
          <cell r="DH86">
            <v>0</v>
          </cell>
        </row>
        <row r="87">
          <cell r="F87">
            <v>0</v>
          </cell>
          <cell r="M87">
            <v>0</v>
          </cell>
          <cell r="Q87">
            <v>0</v>
          </cell>
          <cell r="U87">
            <v>0</v>
          </cell>
          <cell r="Z87">
            <v>0</v>
          </cell>
          <cell r="AW87">
            <v>0</v>
          </cell>
          <cell r="BD87">
            <v>0</v>
          </cell>
          <cell r="BH87">
            <v>0</v>
          </cell>
          <cell r="BL87">
            <v>0</v>
          </cell>
          <cell r="BQ87">
            <v>0</v>
          </cell>
          <cell r="CN87">
            <v>0</v>
          </cell>
          <cell r="CU87">
            <v>0</v>
          </cell>
          <cell r="CY87">
            <v>0</v>
          </cell>
          <cell r="DC87">
            <v>0</v>
          </cell>
          <cell r="DH87">
            <v>0</v>
          </cell>
        </row>
        <row r="88">
          <cell r="F88">
            <v>479</v>
          </cell>
          <cell r="M88">
            <v>0</v>
          </cell>
          <cell r="Q88">
            <v>0</v>
          </cell>
          <cell r="U88">
            <v>0</v>
          </cell>
          <cell r="Z88">
            <v>0</v>
          </cell>
          <cell r="AW88">
            <v>479</v>
          </cell>
          <cell r="BD88">
            <v>0</v>
          </cell>
          <cell r="BH88">
            <v>0</v>
          </cell>
          <cell r="BL88">
            <v>0</v>
          </cell>
          <cell r="BQ88">
            <v>0</v>
          </cell>
          <cell r="CN88">
            <v>0</v>
          </cell>
          <cell r="CU88">
            <v>0</v>
          </cell>
          <cell r="CY88">
            <v>0</v>
          </cell>
          <cell r="DC88">
            <v>0</v>
          </cell>
          <cell r="DH88">
            <v>0</v>
          </cell>
        </row>
        <row r="89">
          <cell r="F89">
            <v>1382</v>
          </cell>
          <cell r="M89">
            <v>0</v>
          </cell>
          <cell r="Q89">
            <v>0</v>
          </cell>
          <cell r="U89">
            <v>0</v>
          </cell>
          <cell r="Z89">
            <v>85</v>
          </cell>
          <cell r="AW89">
            <v>686</v>
          </cell>
          <cell r="BD89">
            <v>0</v>
          </cell>
          <cell r="BH89">
            <v>0</v>
          </cell>
          <cell r="BL89">
            <v>0</v>
          </cell>
          <cell r="BQ89">
            <v>0</v>
          </cell>
          <cell r="CN89">
            <v>696</v>
          </cell>
          <cell r="CU89">
            <v>0</v>
          </cell>
          <cell r="CY89">
            <v>0</v>
          </cell>
          <cell r="DC89">
            <v>0</v>
          </cell>
          <cell r="DH89">
            <v>85</v>
          </cell>
        </row>
        <row r="90">
          <cell r="F90">
            <v>120</v>
          </cell>
          <cell r="M90">
            <v>0</v>
          </cell>
          <cell r="Q90">
            <v>0</v>
          </cell>
          <cell r="U90">
            <v>0</v>
          </cell>
          <cell r="Z90">
            <v>0</v>
          </cell>
          <cell r="AW90">
            <v>0</v>
          </cell>
          <cell r="BD90">
            <v>0</v>
          </cell>
          <cell r="BH90">
            <v>0</v>
          </cell>
          <cell r="BL90">
            <v>0</v>
          </cell>
          <cell r="BQ90">
            <v>0</v>
          </cell>
          <cell r="CN90">
            <v>120</v>
          </cell>
          <cell r="CU90">
            <v>0</v>
          </cell>
          <cell r="CY90">
            <v>0</v>
          </cell>
          <cell r="DC90">
            <v>0</v>
          </cell>
          <cell r="DH90">
            <v>0</v>
          </cell>
        </row>
        <row r="91">
          <cell r="F91">
            <v>0</v>
          </cell>
          <cell r="M91">
            <v>0</v>
          </cell>
          <cell r="Q91">
            <v>0</v>
          </cell>
          <cell r="U91">
            <v>0</v>
          </cell>
          <cell r="Z91">
            <v>0</v>
          </cell>
          <cell r="AW91">
            <v>0</v>
          </cell>
          <cell r="BD91">
            <v>0</v>
          </cell>
          <cell r="BH91">
            <v>0</v>
          </cell>
          <cell r="BL91">
            <v>0</v>
          </cell>
          <cell r="BQ91">
            <v>0</v>
          </cell>
          <cell r="CN91">
            <v>0</v>
          </cell>
          <cell r="CU91">
            <v>0</v>
          </cell>
          <cell r="CY91">
            <v>0</v>
          </cell>
          <cell r="DC91">
            <v>0</v>
          </cell>
          <cell r="DH91">
            <v>0</v>
          </cell>
        </row>
        <row r="92">
          <cell r="F92">
            <v>0</v>
          </cell>
          <cell r="M92">
            <v>0</v>
          </cell>
          <cell r="Q92">
            <v>0</v>
          </cell>
          <cell r="U92">
            <v>0</v>
          </cell>
          <cell r="Z92">
            <v>0</v>
          </cell>
          <cell r="AW92">
            <v>0</v>
          </cell>
          <cell r="BD92">
            <v>0</v>
          </cell>
          <cell r="BH92">
            <v>0</v>
          </cell>
          <cell r="BL92">
            <v>0</v>
          </cell>
          <cell r="BQ92">
            <v>0</v>
          </cell>
          <cell r="CN92">
            <v>0</v>
          </cell>
          <cell r="CU92">
            <v>0</v>
          </cell>
          <cell r="CY92">
            <v>0</v>
          </cell>
          <cell r="DC92">
            <v>0</v>
          </cell>
          <cell r="DH92">
            <v>0</v>
          </cell>
        </row>
        <row r="93">
          <cell r="F93">
            <v>5435</v>
          </cell>
          <cell r="M93">
            <v>0</v>
          </cell>
          <cell r="Q93">
            <v>51</v>
          </cell>
          <cell r="U93">
            <v>0</v>
          </cell>
          <cell r="Z93">
            <v>0</v>
          </cell>
          <cell r="AW93">
            <v>5435</v>
          </cell>
          <cell r="BD93">
            <v>0</v>
          </cell>
          <cell r="BH93">
            <v>51</v>
          </cell>
          <cell r="BL93">
            <v>0</v>
          </cell>
          <cell r="BQ93">
            <v>0</v>
          </cell>
          <cell r="CN93">
            <v>0</v>
          </cell>
          <cell r="CU93">
            <v>0</v>
          </cell>
          <cell r="CY93">
            <v>0</v>
          </cell>
          <cell r="DC93">
            <v>0</v>
          </cell>
          <cell r="DH93">
            <v>0</v>
          </cell>
        </row>
        <row r="94">
          <cell r="F94">
            <v>0</v>
          </cell>
          <cell r="M94">
            <v>0</v>
          </cell>
          <cell r="Q94">
            <v>0</v>
          </cell>
          <cell r="U94">
            <v>0</v>
          </cell>
          <cell r="Z94">
            <v>0</v>
          </cell>
          <cell r="AW94">
            <v>0</v>
          </cell>
          <cell r="BD94">
            <v>0</v>
          </cell>
          <cell r="BH94">
            <v>0</v>
          </cell>
          <cell r="BL94">
            <v>0</v>
          </cell>
          <cell r="BQ94">
            <v>0</v>
          </cell>
          <cell r="CN94">
            <v>0</v>
          </cell>
          <cell r="CU94">
            <v>0</v>
          </cell>
          <cell r="CY94">
            <v>0</v>
          </cell>
          <cell r="DC94">
            <v>0</v>
          </cell>
          <cell r="DH94">
            <v>0</v>
          </cell>
        </row>
        <row r="95">
          <cell r="F95">
            <v>0</v>
          </cell>
          <cell r="M95">
            <v>0</v>
          </cell>
          <cell r="Q95">
            <v>0</v>
          </cell>
          <cell r="U95">
            <v>0</v>
          </cell>
          <cell r="Z95">
            <v>0</v>
          </cell>
          <cell r="AW95">
            <v>0</v>
          </cell>
          <cell r="BD95">
            <v>0</v>
          </cell>
          <cell r="BH95">
            <v>0</v>
          </cell>
          <cell r="BL95">
            <v>0</v>
          </cell>
          <cell r="BQ95">
            <v>0</v>
          </cell>
          <cell r="CN95">
            <v>0</v>
          </cell>
          <cell r="CU95">
            <v>0</v>
          </cell>
          <cell r="CY95">
            <v>0</v>
          </cell>
          <cell r="DC95">
            <v>0</v>
          </cell>
          <cell r="DH95">
            <v>0</v>
          </cell>
        </row>
        <row r="96">
          <cell r="F96">
            <v>0</v>
          </cell>
          <cell r="M96">
            <v>0</v>
          </cell>
          <cell r="Q96">
            <v>0</v>
          </cell>
          <cell r="U96">
            <v>0</v>
          </cell>
          <cell r="Z96">
            <v>0</v>
          </cell>
          <cell r="AW96">
            <v>0</v>
          </cell>
          <cell r="BD96">
            <v>0</v>
          </cell>
          <cell r="BH96">
            <v>0</v>
          </cell>
          <cell r="BL96">
            <v>0</v>
          </cell>
          <cell r="BQ96">
            <v>0</v>
          </cell>
          <cell r="CN96">
            <v>0</v>
          </cell>
          <cell r="CU96">
            <v>0</v>
          </cell>
          <cell r="CY96">
            <v>0</v>
          </cell>
          <cell r="DC96">
            <v>0</v>
          </cell>
          <cell r="DH96">
            <v>0</v>
          </cell>
        </row>
        <row r="97">
          <cell r="F97">
            <v>3098</v>
          </cell>
          <cell r="M97">
            <v>0</v>
          </cell>
          <cell r="Q97">
            <v>0</v>
          </cell>
          <cell r="U97">
            <v>0</v>
          </cell>
          <cell r="Z97">
            <v>0</v>
          </cell>
          <cell r="AW97">
            <v>3098</v>
          </cell>
          <cell r="BD97">
            <v>0</v>
          </cell>
          <cell r="BH97">
            <v>0</v>
          </cell>
          <cell r="BL97">
            <v>0</v>
          </cell>
          <cell r="BQ97">
            <v>0</v>
          </cell>
          <cell r="CN97">
            <v>0</v>
          </cell>
          <cell r="CU97">
            <v>0</v>
          </cell>
          <cell r="CY97">
            <v>0</v>
          </cell>
          <cell r="DC97">
            <v>0</v>
          </cell>
          <cell r="DH97">
            <v>0</v>
          </cell>
        </row>
        <row r="98">
          <cell r="F98">
            <v>0</v>
          </cell>
          <cell r="M98">
            <v>0</v>
          </cell>
          <cell r="Q98">
            <v>0</v>
          </cell>
          <cell r="U98">
            <v>0</v>
          </cell>
          <cell r="Z98">
            <v>0</v>
          </cell>
          <cell r="AW98">
            <v>0</v>
          </cell>
          <cell r="BD98">
            <v>0</v>
          </cell>
          <cell r="BH98">
            <v>0</v>
          </cell>
          <cell r="BL98">
            <v>0</v>
          </cell>
          <cell r="BQ98">
            <v>0</v>
          </cell>
          <cell r="CN98">
            <v>0</v>
          </cell>
          <cell r="CU98">
            <v>0</v>
          </cell>
          <cell r="CY98">
            <v>0</v>
          </cell>
          <cell r="DC98">
            <v>0</v>
          </cell>
          <cell r="DH98">
            <v>0</v>
          </cell>
        </row>
        <row r="99">
          <cell r="F99">
            <v>853</v>
          </cell>
          <cell r="M99">
            <v>0</v>
          </cell>
          <cell r="Q99">
            <v>0</v>
          </cell>
          <cell r="U99">
            <v>0</v>
          </cell>
          <cell r="Z99">
            <v>0</v>
          </cell>
          <cell r="AW99">
            <v>853</v>
          </cell>
          <cell r="BD99">
            <v>0</v>
          </cell>
          <cell r="BH99">
            <v>0</v>
          </cell>
          <cell r="BL99">
            <v>0</v>
          </cell>
          <cell r="BQ99">
            <v>0</v>
          </cell>
          <cell r="CN99">
            <v>0</v>
          </cell>
          <cell r="CU99">
            <v>0</v>
          </cell>
          <cell r="CY99">
            <v>0</v>
          </cell>
          <cell r="DC99">
            <v>0</v>
          </cell>
          <cell r="DH99">
            <v>0</v>
          </cell>
        </row>
        <row r="100">
          <cell r="F100">
            <v>1330</v>
          </cell>
          <cell r="M100">
            <v>0</v>
          </cell>
          <cell r="Q100">
            <v>0</v>
          </cell>
          <cell r="U100">
            <v>0</v>
          </cell>
          <cell r="Z100">
            <v>0</v>
          </cell>
          <cell r="AW100">
            <v>1330</v>
          </cell>
          <cell r="BD100">
            <v>0</v>
          </cell>
          <cell r="BH100">
            <v>0</v>
          </cell>
          <cell r="BL100">
            <v>0</v>
          </cell>
          <cell r="BQ100">
            <v>0</v>
          </cell>
          <cell r="CN100">
            <v>0</v>
          </cell>
          <cell r="CU100">
            <v>0</v>
          </cell>
          <cell r="CY100">
            <v>0</v>
          </cell>
          <cell r="DC100">
            <v>0</v>
          </cell>
          <cell r="DH100">
            <v>0</v>
          </cell>
        </row>
        <row r="101">
          <cell r="F101">
            <v>8940</v>
          </cell>
          <cell r="M101">
            <v>0</v>
          </cell>
          <cell r="Q101">
            <v>8</v>
          </cell>
          <cell r="U101">
            <v>0</v>
          </cell>
          <cell r="Z101">
            <v>0</v>
          </cell>
          <cell r="AW101">
            <v>8800</v>
          </cell>
          <cell r="BD101">
            <v>0</v>
          </cell>
          <cell r="BH101">
            <v>8</v>
          </cell>
          <cell r="BL101">
            <v>0</v>
          </cell>
          <cell r="BQ101">
            <v>0</v>
          </cell>
          <cell r="CN101">
            <v>140</v>
          </cell>
          <cell r="CU101">
            <v>0</v>
          </cell>
          <cell r="CY101">
            <v>0</v>
          </cell>
          <cell r="DC101">
            <v>0</v>
          </cell>
          <cell r="DH101">
            <v>0</v>
          </cell>
        </row>
        <row r="102">
          <cell r="F102">
            <v>0</v>
          </cell>
          <cell r="M102">
            <v>0</v>
          </cell>
          <cell r="Q102">
            <v>0</v>
          </cell>
          <cell r="U102">
            <v>0</v>
          </cell>
          <cell r="Z102">
            <v>0</v>
          </cell>
          <cell r="AW102">
            <v>0</v>
          </cell>
          <cell r="BD102">
            <v>0</v>
          </cell>
          <cell r="BH102">
            <v>0</v>
          </cell>
          <cell r="BL102">
            <v>0</v>
          </cell>
          <cell r="BQ102">
            <v>0</v>
          </cell>
          <cell r="CN102">
            <v>0</v>
          </cell>
          <cell r="CU102">
            <v>0</v>
          </cell>
          <cell r="CY102">
            <v>0</v>
          </cell>
          <cell r="DC102">
            <v>0</v>
          </cell>
          <cell r="DH102">
            <v>0</v>
          </cell>
        </row>
        <row r="103">
          <cell r="F103">
            <v>4344</v>
          </cell>
          <cell r="M103">
            <v>0</v>
          </cell>
          <cell r="Q103">
            <v>0</v>
          </cell>
          <cell r="U103">
            <v>0</v>
          </cell>
          <cell r="Z103">
            <v>0</v>
          </cell>
          <cell r="AW103">
            <v>4344</v>
          </cell>
          <cell r="BD103">
            <v>0</v>
          </cell>
          <cell r="BH103">
            <v>0</v>
          </cell>
          <cell r="BL103">
            <v>0</v>
          </cell>
          <cell r="BQ103">
            <v>0</v>
          </cell>
          <cell r="CN103">
            <v>0</v>
          </cell>
          <cell r="CU103">
            <v>0</v>
          </cell>
          <cell r="CY103">
            <v>0</v>
          </cell>
          <cell r="DC103">
            <v>0</v>
          </cell>
          <cell r="DH103">
            <v>0</v>
          </cell>
        </row>
        <row r="104">
          <cell r="F104">
            <v>2827</v>
          </cell>
          <cell r="M104">
            <v>0</v>
          </cell>
          <cell r="Q104">
            <v>0</v>
          </cell>
          <cell r="U104">
            <v>0</v>
          </cell>
          <cell r="Z104">
            <v>0</v>
          </cell>
          <cell r="AW104">
            <v>2827</v>
          </cell>
          <cell r="BD104">
            <v>0</v>
          </cell>
          <cell r="BH104">
            <v>0</v>
          </cell>
          <cell r="BL104">
            <v>0</v>
          </cell>
          <cell r="BQ104">
            <v>0</v>
          </cell>
          <cell r="CN104">
            <v>0</v>
          </cell>
          <cell r="CU104">
            <v>0</v>
          </cell>
          <cell r="CY104">
            <v>0</v>
          </cell>
          <cell r="DC104">
            <v>0</v>
          </cell>
          <cell r="DH104">
            <v>0</v>
          </cell>
        </row>
        <row r="105">
          <cell r="F105">
            <v>0</v>
          </cell>
          <cell r="M105">
            <v>0</v>
          </cell>
          <cell r="Q105">
            <v>0</v>
          </cell>
          <cell r="U105">
            <v>0</v>
          </cell>
          <cell r="Z105">
            <v>0</v>
          </cell>
          <cell r="AW105">
            <v>0</v>
          </cell>
          <cell r="BD105">
            <v>0</v>
          </cell>
          <cell r="BH105">
            <v>0</v>
          </cell>
          <cell r="BL105">
            <v>0</v>
          </cell>
          <cell r="BQ105">
            <v>0</v>
          </cell>
          <cell r="CN105">
            <v>0</v>
          </cell>
          <cell r="CU105">
            <v>0</v>
          </cell>
          <cell r="CY105">
            <v>0</v>
          </cell>
          <cell r="DC105">
            <v>0</v>
          </cell>
          <cell r="DH105">
            <v>0</v>
          </cell>
        </row>
        <row r="106">
          <cell r="F106">
            <v>6414</v>
          </cell>
          <cell r="M106">
            <v>0</v>
          </cell>
          <cell r="Q106">
            <v>0</v>
          </cell>
          <cell r="U106">
            <v>3172</v>
          </cell>
          <cell r="Z106">
            <v>0</v>
          </cell>
          <cell r="AW106">
            <v>6311</v>
          </cell>
          <cell r="BD106">
            <v>0</v>
          </cell>
          <cell r="BH106">
            <v>0</v>
          </cell>
          <cell r="BL106">
            <v>3172</v>
          </cell>
          <cell r="BQ106">
            <v>0</v>
          </cell>
          <cell r="CN106">
            <v>103</v>
          </cell>
          <cell r="CU106">
            <v>0</v>
          </cell>
          <cell r="CY106">
            <v>0</v>
          </cell>
          <cell r="DC106">
            <v>0</v>
          </cell>
          <cell r="DH106">
            <v>0</v>
          </cell>
        </row>
        <row r="107">
          <cell r="F107">
            <v>0</v>
          </cell>
          <cell r="M107">
            <v>0</v>
          </cell>
          <cell r="Q107">
            <v>0</v>
          </cell>
          <cell r="U107">
            <v>0</v>
          </cell>
          <cell r="Z107">
            <v>0</v>
          </cell>
          <cell r="AW107">
            <v>0</v>
          </cell>
          <cell r="BD107">
            <v>0</v>
          </cell>
          <cell r="BH107">
            <v>0</v>
          </cell>
          <cell r="BL107">
            <v>0</v>
          </cell>
          <cell r="BQ107">
            <v>0</v>
          </cell>
          <cell r="CN107">
            <v>0</v>
          </cell>
          <cell r="CU107">
            <v>0</v>
          </cell>
          <cell r="CY107">
            <v>0</v>
          </cell>
          <cell r="DC107">
            <v>0</v>
          </cell>
          <cell r="DH107">
            <v>0</v>
          </cell>
        </row>
        <row r="108">
          <cell r="F108">
            <v>0</v>
          </cell>
          <cell r="M108">
            <v>0</v>
          </cell>
          <cell r="Q108">
            <v>0</v>
          </cell>
          <cell r="U108">
            <v>0</v>
          </cell>
          <cell r="Z108">
            <v>0</v>
          </cell>
          <cell r="AW108">
            <v>0</v>
          </cell>
          <cell r="BD108">
            <v>0</v>
          </cell>
          <cell r="BH108">
            <v>0</v>
          </cell>
          <cell r="BL108">
            <v>0</v>
          </cell>
          <cell r="BQ108">
            <v>0</v>
          </cell>
          <cell r="CN108">
            <v>0</v>
          </cell>
          <cell r="CU108">
            <v>0</v>
          </cell>
          <cell r="CY108">
            <v>0</v>
          </cell>
          <cell r="DC108">
            <v>0</v>
          </cell>
          <cell r="DH108">
            <v>0</v>
          </cell>
        </row>
        <row r="109">
          <cell r="F109">
            <v>0</v>
          </cell>
          <cell r="M109">
            <v>0</v>
          </cell>
          <cell r="Q109">
            <v>0</v>
          </cell>
          <cell r="U109">
            <v>0</v>
          </cell>
          <cell r="Z109">
            <v>0</v>
          </cell>
          <cell r="AW109">
            <v>0</v>
          </cell>
          <cell r="BD109">
            <v>0</v>
          </cell>
          <cell r="BH109">
            <v>0</v>
          </cell>
          <cell r="BL109">
            <v>0</v>
          </cell>
          <cell r="BQ109">
            <v>0</v>
          </cell>
          <cell r="CN109">
            <v>0</v>
          </cell>
          <cell r="CU109">
            <v>0</v>
          </cell>
          <cell r="CY109">
            <v>0</v>
          </cell>
          <cell r="DC109">
            <v>0</v>
          </cell>
          <cell r="DH109">
            <v>0</v>
          </cell>
        </row>
        <row r="110">
          <cell r="F110">
            <v>0</v>
          </cell>
          <cell r="M110">
            <v>0</v>
          </cell>
          <cell r="Q110">
            <v>0</v>
          </cell>
          <cell r="U110">
            <v>0</v>
          </cell>
          <cell r="Z110">
            <v>0</v>
          </cell>
          <cell r="AW110">
            <v>0</v>
          </cell>
          <cell r="BD110">
            <v>0</v>
          </cell>
          <cell r="BH110">
            <v>0</v>
          </cell>
          <cell r="BL110">
            <v>0</v>
          </cell>
          <cell r="BQ110">
            <v>0</v>
          </cell>
          <cell r="CN110">
            <v>0</v>
          </cell>
          <cell r="CU110">
            <v>0</v>
          </cell>
          <cell r="CY110">
            <v>0</v>
          </cell>
          <cell r="DC110">
            <v>0</v>
          </cell>
          <cell r="DH110">
            <v>0</v>
          </cell>
        </row>
        <row r="111">
          <cell r="F111">
            <v>4591</v>
          </cell>
          <cell r="M111">
            <v>0</v>
          </cell>
          <cell r="Q111">
            <v>5</v>
          </cell>
          <cell r="U111">
            <v>0</v>
          </cell>
          <cell r="Z111">
            <v>0</v>
          </cell>
          <cell r="AW111">
            <v>4591</v>
          </cell>
          <cell r="BD111">
            <v>0</v>
          </cell>
          <cell r="BH111">
            <v>5</v>
          </cell>
          <cell r="BL111">
            <v>0</v>
          </cell>
          <cell r="BQ111">
            <v>0</v>
          </cell>
          <cell r="CN111">
            <v>0</v>
          </cell>
          <cell r="CU111">
            <v>0</v>
          </cell>
          <cell r="CY111">
            <v>0</v>
          </cell>
          <cell r="DC111">
            <v>0</v>
          </cell>
          <cell r="DH111">
            <v>0</v>
          </cell>
        </row>
        <row r="112">
          <cell r="F112">
            <v>0</v>
          </cell>
          <cell r="M112">
            <v>0</v>
          </cell>
          <cell r="Q112">
            <v>0</v>
          </cell>
          <cell r="U112">
            <v>0</v>
          </cell>
          <cell r="Z112">
            <v>0</v>
          </cell>
          <cell r="AW112">
            <v>0</v>
          </cell>
          <cell r="BD112">
            <v>0</v>
          </cell>
          <cell r="BH112">
            <v>0</v>
          </cell>
          <cell r="BL112">
            <v>0</v>
          </cell>
          <cell r="BQ112">
            <v>0</v>
          </cell>
          <cell r="CN112">
            <v>0</v>
          </cell>
          <cell r="CU112">
            <v>0</v>
          </cell>
          <cell r="CY112">
            <v>0</v>
          </cell>
          <cell r="DC112">
            <v>0</v>
          </cell>
          <cell r="DH112">
            <v>0</v>
          </cell>
        </row>
        <row r="113">
          <cell r="F113">
            <v>25</v>
          </cell>
          <cell r="M113">
            <v>0</v>
          </cell>
          <cell r="Q113">
            <v>0</v>
          </cell>
          <cell r="U113">
            <v>0</v>
          </cell>
          <cell r="Z113">
            <v>0</v>
          </cell>
          <cell r="AW113">
            <v>25</v>
          </cell>
          <cell r="BD113">
            <v>0</v>
          </cell>
          <cell r="BH113">
            <v>0</v>
          </cell>
          <cell r="BL113">
            <v>0</v>
          </cell>
          <cell r="BQ113">
            <v>0</v>
          </cell>
          <cell r="CN113">
            <v>0</v>
          </cell>
          <cell r="CU113">
            <v>0</v>
          </cell>
          <cell r="CY113">
            <v>0</v>
          </cell>
          <cell r="DC113">
            <v>0</v>
          </cell>
          <cell r="DH113">
            <v>0</v>
          </cell>
        </row>
        <row r="114">
          <cell r="F114">
            <v>0</v>
          </cell>
          <cell r="M114">
            <v>0</v>
          </cell>
          <cell r="Q114">
            <v>0</v>
          </cell>
          <cell r="U114">
            <v>0</v>
          </cell>
          <cell r="Z114">
            <v>0</v>
          </cell>
          <cell r="AW114">
            <v>0</v>
          </cell>
          <cell r="BD114">
            <v>0</v>
          </cell>
          <cell r="BH114">
            <v>0</v>
          </cell>
          <cell r="BL114">
            <v>0</v>
          </cell>
          <cell r="BQ114">
            <v>0</v>
          </cell>
          <cell r="CN114">
            <v>0</v>
          </cell>
          <cell r="CU114">
            <v>0</v>
          </cell>
          <cell r="CY114">
            <v>0</v>
          </cell>
          <cell r="DC114">
            <v>0</v>
          </cell>
          <cell r="DH114">
            <v>0</v>
          </cell>
        </row>
        <row r="115">
          <cell r="F115">
            <v>0</v>
          </cell>
          <cell r="M115">
            <v>0</v>
          </cell>
          <cell r="Q115">
            <v>0</v>
          </cell>
          <cell r="U115">
            <v>0</v>
          </cell>
          <cell r="Z115">
            <v>0</v>
          </cell>
          <cell r="AW115">
            <v>0</v>
          </cell>
          <cell r="BD115">
            <v>0</v>
          </cell>
          <cell r="BH115">
            <v>0</v>
          </cell>
          <cell r="BL115">
            <v>0</v>
          </cell>
          <cell r="BQ115">
            <v>0</v>
          </cell>
          <cell r="CN115">
            <v>0</v>
          </cell>
          <cell r="CU115">
            <v>0</v>
          </cell>
          <cell r="CY115">
            <v>0</v>
          </cell>
          <cell r="DC115">
            <v>0</v>
          </cell>
          <cell r="DH115">
            <v>0</v>
          </cell>
        </row>
        <row r="116">
          <cell r="F116">
            <v>0</v>
          </cell>
          <cell r="M116">
            <v>0</v>
          </cell>
          <cell r="Q116">
            <v>0</v>
          </cell>
          <cell r="U116">
            <v>0</v>
          </cell>
          <cell r="Z116">
            <v>0</v>
          </cell>
          <cell r="AW116">
            <v>0</v>
          </cell>
          <cell r="BD116">
            <v>0</v>
          </cell>
          <cell r="BH116">
            <v>0</v>
          </cell>
          <cell r="BL116">
            <v>0</v>
          </cell>
          <cell r="BQ116">
            <v>0</v>
          </cell>
          <cell r="CN116">
            <v>0</v>
          </cell>
          <cell r="CU116">
            <v>0</v>
          </cell>
          <cell r="CY116">
            <v>0</v>
          </cell>
          <cell r="DC116">
            <v>0</v>
          </cell>
          <cell r="DH116">
            <v>0</v>
          </cell>
        </row>
        <row r="117">
          <cell r="F117">
            <v>0</v>
          </cell>
          <cell r="M117">
            <v>0</v>
          </cell>
          <cell r="Q117">
            <v>0</v>
          </cell>
          <cell r="U117">
            <v>0</v>
          </cell>
          <cell r="Z117">
            <v>0</v>
          </cell>
          <cell r="AW117">
            <v>0</v>
          </cell>
          <cell r="BD117">
            <v>0</v>
          </cell>
          <cell r="BH117">
            <v>0</v>
          </cell>
          <cell r="BL117">
            <v>0</v>
          </cell>
          <cell r="BQ117">
            <v>0</v>
          </cell>
          <cell r="CN117">
            <v>0</v>
          </cell>
          <cell r="CU117">
            <v>0</v>
          </cell>
          <cell r="CY117">
            <v>0</v>
          </cell>
          <cell r="DC117">
            <v>0</v>
          </cell>
          <cell r="DH117">
            <v>0</v>
          </cell>
        </row>
        <row r="118">
          <cell r="F118">
            <v>1579</v>
          </cell>
          <cell r="M118">
            <v>0</v>
          </cell>
          <cell r="Q118">
            <v>0</v>
          </cell>
          <cell r="U118">
            <v>0</v>
          </cell>
          <cell r="Z118">
            <v>0</v>
          </cell>
          <cell r="AW118">
            <v>1579</v>
          </cell>
          <cell r="BD118">
            <v>0</v>
          </cell>
          <cell r="BH118">
            <v>0</v>
          </cell>
          <cell r="BL118">
            <v>0</v>
          </cell>
          <cell r="BQ118">
            <v>0</v>
          </cell>
          <cell r="CN118">
            <v>0</v>
          </cell>
          <cell r="CU118">
            <v>0</v>
          </cell>
          <cell r="CY118">
            <v>0</v>
          </cell>
          <cell r="DC118">
            <v>0</v>
          </cell>
          <cell r="DH118">
            <v>0</v>
          </cell>
        </row>
        <row r="119">
          <cell r="F119">
            <v>0</v>
          </cell>
          <cell r="M119">
            <v>0</v>
          </cell>
          <cell r="Q119">
            <v>0</v>
          </cell>
          <cell r="U119">
            <v>0</v>
          </cell>
          <cell r="Z119">
            <v>0</v>
          </cell>
          <cell r="AW119">
            <v>0</v>
          </cell>
          <cell r="BD119">
            <v>0</v>
          </cell>
          <cell r="BH119">
            <v>0</v>
          </cell>
          <cell r="BL119">
            <v>0</v>
          </cell>
          <cell r="BQ119">
            <v>0</v>
          </cell>
          <cell r="CN119">
            <v>0</v>
          </cell>
          <cell r="CU119">
            <v>0</v>
          </cell>
          <cell r="CY119">
            <v>0</v>
          </cell>
          <cell r="DC119">
            <v>0</v>
          </cell>
          <cell r="DH119">
            <v>0</v>
          </cell>
        </row>
        <row r="120">
          <cell r="F120">
            <v>3029</v>
          </cell>
          <cell r="M120">
            <v>0</v>
          </cell>
          <cell r="Q120">
            <v>8</v>
          </cell>
          <cell r="U120">
            <v>0</v>
          </cell>
          <cell r="Z120">
            <v>0</v>
          </cell>
          <cell r="AW120">
            <v>3029</v>
          </cell>
          <cell r="BD120">
            <v>0</v>
          </cell>
          <cell r="BH120">
            <v>8</v>
          </cell>
          <cell r="BL120">
            <v>0</v>
          </cell>
          <cell r="BQ120">
            <v>0</v>
          </cell>
          <cell r="CN120">
            <v>0</v>
          </cell>
          <cell r="CU120">
            <v>0</v>
          </cell>
          <cell r="CY120">
            <v>0</v>
          </cell>
          <cell r="DC120">
            <v>0</v>
          </cell>
          <cell r="DH120">
            <v>0</v>
          </cell>
        </row>
        <row r="121">
          <cell r="F121">
            <v>0</v>
          </cell>
          <cell r="M121">
            <v>0</v>
          </cell>
          <cell r="Q121">
            <v>0</v>
          </cell>
          <cell r="U121">
            <v>0</v>
          </cell>
          <cell r="Z121">
            <v>0</v>
          </cell>
          <cell r="AW121">
            <v>0</v>
          </cell>
          <cell r="BD121">
            <v>0</v>
          </cell>
          <cell r="BH121">
            <v>0</v>
          </cell>
          <cell r="BL121">
            <v>0</v>
          </cell>
          <cell r="BQ121">
            <v>0</v>
          </cell>
          <cell r="CN121">
            <v>0</v>
          </cell>
          <cell r="CU121">
            <v>0</v>
          </cell>
          <cell r="CY121">
            <v>0</v>
          </cell>
          <cell r="DC121">
            <v>0</v>
          </cell>
          <cell r="DH121">
            <v>0</v>
          </cell>
        </row>
        <row r="122">
          <cell r="F122">
            <v>1693</v>
          </cell>
          <cell r="M122">
            <v>0</v>
          </cell>
          <cell r="Q122">
            <v>0</v>
          </cell>
          <cell r="U122">
            <v>0</v>
          </cell>
          <cell r="Z122">
            <v>0</v>
          </cell>
          <cell r="AW122">
            <v>1693</v>
          </cell>
          <cell r="BD122">
            <v>0</v>
          </cell>
          <cell r="BH122">
            <v>0</v>
          </cell>
          <cell r="BL122">
            <v>0</v>
          </cell>
          <cell r="BQ122">
            <v>0</v>
          </cell>
          <cell r="CN122">
            <v>0</v>
          </cell>
          <cell r="CU122">
            <v>0</v>
          </cell>
          <cell r="CY122">
            <v>0</v>
          </cell>
          <cell r="DC122">
            <v>0</v>
          </cell>
          <cell r="DH122">
            <v>0</v>
          </cell>
        </row>
        <row r="123">
          <cell r="F123">
            <v>0</v>
          </cell>
          <cell r="M123">
            <v>0</v>
          </cell>
          <cell r="Q123">
            <v>0</v>
          </cell>
          <cell r="U123">
            <v>0</v>
          </cell>
          <cell r="Z123">
            <v>0</v>
          </cell>
          <cell r="AW123">
            <v>0</v>
          </cell>
          <cell r="BD123">
            <v>0</v>
          </cell>
          <cell r="BH123">
            <v>0</v>
          </cell>
          <cell r="BL123">
            <v>0</v>
          </cell>
          <cell r="BQ123">
            <v>0</v>
          </cell>
          <cell r="CN123">
            <v>0</v>
          </cell>
          <cell r="CU123">
            <v>0</v>
          </cell>
          <cell r="CY123">
            <v>0</v>
          </cell>
          <cell r="DC123">
            <v>0</v>
          </cell>
          <cell r="DH123">
            <v>0</v>
          </cell>
        </row>
        <row r="124">
          <cell r="F124">
            <v>1316</v>
          </cell>
          <cell r="M124">
            <v>0</v>
          </cell>
          <cell r="Q124">
            <v>0</v>
          </cell>
          <cell r="U124">
            <v>0</v>
          </cell>
          <cell r="Z124">
            <v>0</v>
          </cell>
          <cell r="AW124">
            <v>1316</v>
          </cell>
          <cell r="BD124">
            <v>0</v>
          </cell>
          <cell r="BH124">
            <v>0</v>
          </cell>
          <cell r="BL124">
            <v>0</v>
          </cell>
          <cell r="BQ124">
            <v>0</v>
          </cell>
          <cell r="CN124">
            <v>0</v>
          </cell>
          <cell r="CU124">
            <v>0</v>
          </cell>
          <cell r="CY124">
            <v>0</v>
          </cell>
          <cell r="DC124">
            <v>0</v>
          </cell>
          <cell r="DH124">
            <v>0</v>
          </cell>
        </row>
        <row r="125">
          <cell r="F125">
            <v>0</v>
          </cell>
          <cell r="M125">
            <v>0</v>
          </cell>
          <cell r="Q125">
            <v>0</v>
          </cell>
          <cell r="U125">
            <v>0</v>
          </cell>
          <cell r="Z125">
            <v>0</v>
          </cell>
          <cell r="AW125">
            <v>0</v>
          </cell>
          <cell r="BD125">
            <v>0</v>
          </cell>
          <cell r="BH125">
            <v>0</v>
          </cell>
          <cell r="BL125">
            <v>0</v>
          </cell>
          <cell r="BQ125">
            <v>0</v>
          </cell>
          <cell r="CN125">
            <v>0</v>
          </cell>
          <cell r="CU125">
            <v>0</v>
          </cell>
          <cell r="CY125">
            <v>0</v>
          </cell>
          <cell r="DC125">
            <v>0</v>
          </cell>
          <cell r="DH125">
            <v>0</v>
          </cell>
        </row>
        <row r="126">
          <cell r="F126">
            <v>3176</v>
          </cell>
          <cell r="M126">
            <v>0</v>
          </cell>
          <cell r="Q126">
            <v>0</v>
          </cell>
          <cell r="U126">
            <v>0</v>
          </cell>
          <cell r="Z126">
            <v>0</v>
          </cell>
          <cell r="AW126">
            <v>3176</v>
          </cell>
          <cell r="BD126">
            <v>0</v>
          </cell>
          <cell r="BH126">
            <v>0</v>
          </cell>
          <cell r="BL126">
            <v>0</v>
          </cell>
          <cell r="BQ126">
            <v>0</v>
          </cell>
          <cell r="CN126">
            <v>0</v>
          </cell>
          <cell r="CU126">
            <v>0</v>
          </cell>
          <cell r="CY126">
            <v>0</v>
          </cell>
          <cell r="DC126">
            <v>0</v>
          </cell>
          <cell r="DH126">
            <v>0</v>
          </cell>
        </row>
        <row r="127">
          <cell r="F127">
            <v>0</v>
          </cell>
          <cell r="M127">
            <v>0</v>
          </cell>
          <cell r="Q127">
            <v>0</v>
          </cell>
          <cell r="U127">
            <v>0</v>
          </cell>
          <cell r="Z127">
            <v>0</v>
          </cell>
          <cell r="AW127">
            <v>0</v>
          </cell>
          <cell r="BD127">
            <v>0</v>
          </cell>
          <cell r="BH127">
            <v>0</v>
          </cell>
          <cell r="BL127">
            <v>0</v>
          </cell>
          <cell r="BQ127">
            <v>0</v>
          </cell>
          <cell r="CN127">
            <v>0</v>
          </cell>
          <cell r="CU127">
            <v>0</v>
          </cell>
          <cell r="CY127">
            <v>0</v>
          </cell>
          <cell r="DC127">
            <v>0</v>
          </cell>
          <cell r="DH127">
            <v>0</v>
          </cell>
        </row>
        <row r="128">
          <cell r="F128">
            <v>0</v>
          </cell>
          <cell r="M128">
            <v>0</v>
          </cell>
          <cell r="Q128">
            <v>0</v>
          </cell>
          <cell r="U128">
            <v>0</v>
          </cell>
          <cell r="Z128">
            <v>0</v>
          </cell>
          <cell r="AW128">
            <v>0</v>
          </cell>
          <cell r="BD128">
            <v>0</v>
          </cell>
          <cell r="BH128">
            <v>0</v>
          </cell>
          <cell r="BL128">
            <v>0</v>
          </cell>
          <cell r="BQ128">
            <v>0</v>
          </cell>
          <cell r="CN128">
            <v>0</v>
          </cell>
          <cell r="CU128">
            <v>0</v>
          </cell>
          <cell r="CY128">
            <v>0</v>
          </cell>
          <cell r="DC128">
            <v>0</v>
          </cell>
          <cell r="DH128">
            <v>0</v>
          </cell>
        </row>
        <row r="129">
          <cell r="F129">
            <v>0</v>
          </cell>
          <cell r="M129">
            <v>0</v>
          </cell>
          <cell r="Q129">
            <v>0</v>
          </cell>
          <cell r="U129">
            <v>0</v>
          </cell>
          <cell r="Z129">
            <v>0</v>
          </cell>
          <cell r="AW129">
            <v>0</v>
          </cell>
          <cell r="BD129">
            <v>0</v>
          </cell>
          <cell r="BH129">
            <v>0</v>
          </cell>
          <cell r="BL129">
            <v>0</v>
          </cell>
          <cell r="BQ129">
            <v>0</v>
          </cell>
          <cell r="CN129">
            <v>0</v>
          </cell>
          <cell r="CU129">
            <v>0</v>
          </cell>
          <cell r="CY129">
            <v>0</v>
          </cell>
          <cell r="DC129">
            <v>0</v>
          </cell>
          <cell r="DH129">
            <v>0</v>
          </cell>
        </row>
        <row r="130">
          <cell r="F130">
            <v>0</v>
          </cell>
          <cell r="M130">
            <v>0</v>
          </cell>
          <cell r="Q130">
            <v>0</v>
          </cell>
          <cell r="U130">
            <v>0</v>
          </cell>
          <cell r="Z130">
            <v>0</v>
          </cell>
          <cell r="AW130">
            <v>0</v>
          </cell>
          <cell r="BD130">
            <v>0</v>
          </cell>
          <cell r="BH130">
            <v>0</v>
          </cell>
          <cell r="BL130">
            <v>0</v>
          </cell>
          <cell r="BQ130">
            <v>0</v>
          </cell>
          <cell r="CN130">
            <v>0</v>
          </cell>
          <cell r="CU130">
            <v>0</v>
          </cell>
          <cell r="CY130">
            <v>0</v>
          </cell>
          <cell r="DC130">
            <v>0</v>
          </cell>
          <cell r="DH130">
            <v>0</v>
          </cell>
        </row>
        <row r="131">
          <cell r="F131">
            <v>0</v>
          </cell>
          <cell r="M131">
            <v>0</v>
          </cell>
          <cell r="Q131">
            <v>0</v>
          </cell>
          <cell r="U131">
            <v>0</v>
          </cell>
          <cell r="Z131">
            <v>0</v>
          </cell>
          <cell r="AW131">
            <v>0</v>
          </cell>
          <cell r="BD131">
            <v>0</v>
          </cell>
          <cell r="BH131">
            <v>0</v>
          </cell>
          <cell r="BL131">
            <v>0</v>
          </cell>
          <cell r="BQ131">
            <v>0</v>
          </cell>
          <cell r="CN131">
            <v>0</v>
          </cell>
          <cell r="CU131">
            <v>0</v>
          </cell>
          <cell r="CY131">
            <v>0</v>
          </cell>
          <cell r="DC131">
            <v>0</v>
          </cell>
          <cell r="DH131">
            <v>0</v>
          </cell>
        </row>
        <row r="132">
          <cell r="F132">
            <v>0</v>
          </cell>
          <cell r="M132">
            <v>0</v>
          </cell>
          <cell r="Q132">
            <v>0</v>
          </cell>
          <cell r="U132">
            <v>0</v>
          </cell>
          <cell r="Z132">
            <v>0</v>
          </cell>
          <cell r="AW132">
            <v>0</v>
          </cell>
          <cell r="BD132">
            <v>0</v>
          </cell>
          <cell r="BH132">
            <v>0</v>
          </cell>
          <cell r="BL132">
            <v>0</v>
          </cell>
          <cell r="BQ132">
            <v>0</v>
          </cell>
          <cell r="CN132">
            <v>0</v>
          </cell>
          <cell r="CU132">
            <v>0</v>
          </cell>
          <cell r="CY132">
            <v>0</v>
          </cell>
          <cell r="DC132">
            <v>0</v>
          </cell>
          <cell r="DH132">
            <v>0</v>
          </cell>
        </row>
        <row r="133">
          <cell r="F133">
            <v>0</v>
          </cell>
          <cell r="M133">
            <v>0</v>
          </cell>
          <cell r="Q133">
            <v>0</v>
          </cell>
          <cell r="U133">
            <v>0</v>
          </cell>
          <cell r="Z133">
            <v>0</v>
          </cell>
          <cell r="AW133">
            <v>0</v>
          </cell>
          <cell r="BD133">
            <v>0</v>
          </cell>
          <cell r="BH133">
            <v>0</v>
          </cell>
          <cell r="BL133">
            <v>0</v>
          </cell>
          <cell r="BQ133">
            <v>0</v>
          </cell>
          <cell r="CN133">
            <v>0</v>
          </cell>
          <cell r="CU133">
            <v>0</v>
          </cell>
          <cell r="CY133">
            <v>0</v>
          </cell>
          <cell r="DC133">
            <v>0</v>
          </cell>
          <cell r="DH133">
            <v>0</v>
          </cell>
        </row>
        <row r="134">
          <cell r="F134">
            <v>0</v>
          </cell>
          <cell r="M134">
            <v>0</v>
          </cell>
          <cell r="Q134">
            <v>0</v>
          </cell>
          <cell r="U134">
            <v>0</v>
          </cell>
          <cell r="Z134">
            <v>0</v>
          </cell>
          <cell r="AW134">
            <v>0</v>
          </cell>
          <cell r="BD134">
            <v>0</v>
          </cell>
          <cell r="BH134">
            <v>0</v>
          </cell>
          <cell r="BL134">
            <v>0</v>
          </cell>
          <cell r="BQ134">
            <v>0</v>
          </cell>
          <cell r="CN134">
            <v>0</v>
          </cell>
          <cell r="CU134">
            <v>0</v>
          </cell>
          <cell r="CY134">
            <v>0</v>
          </cell>
          <cell r="DC134">
            <v>0</v>
          </cell>
          <cell r="DH134">
            <v>0</v>
          </cell>
        </row>
        <row r="135">
          <cell r="F135">
            <v>0</v>
          </cell>
          <cell r="M135">
            <v>0</v>
          </cell>
          <cell r="Q135">
            <v>0</v>
          </cell>
          <cell r="U135">
            <v>0</v>
          </cell>
          <cell r="Z135">
            <v>0</v>
          </cell>
          <cell r="AW135">
            <v>0</v>
          </cell>
          <cell r="BD135">
            <v>0</v>
          </cell>
          <cell r="BH135">
            <v>0</v>
          </cell>
          <cell r="BL135">
            <v>0</v>
          </cell>
          <cell r="BQ135">
            <v>0</v>
          </cell>
          <cell r="CN135">
            <v>0</v>
          </cell>
          <cell r="CU135">
            <v>0</v>
          </cell>
          <cell r="CY135">
            <v>0</v>
          </cell>
          <cell r="DC135">
            <v>0</v>
          </cell>
          <cell r="DH135">
            <v>0</v>
          </cell>
        </row>
        <row r="136">
          <cell r="F136">
            <v>0</v>
          </cell>
          <cell r="M136">
            <v>0</v>
          </cell>
          <cell r="Q136">
            <v>0</v>
          </cell>
          <cell r="U136">
            <v>0</v>
          </cell>
          <cell r="Z136">
            <v>0</v>
          </cell>
          <cell r="AW136">
            <v>0</v>
          </cell>
          <cell r="BD136">
            <v>0</v>
          </cell>
          <cell r="BH136">
            <v>0</v>
          </cell>
          <cell r="BL136">
            <v>0</v>
          </cell>
          <cell r="BQ136">
            <v>0</v>
          </cell>
          <cell r="CN136">
            <v>0</v>
          </cell>
          <cell r="CU136">
            <v>0</v>
          </cell>
          <cell r="CY136">
            <v>0</v>
          </cell>
          <cell r="DC136">
            <v>0</v>
          </cell>
          <cell r="DH136">
            <v>0</v>
          </cell>
        </row>
        <row r="137">
          <cell r="F137">
            <v>0</v>
          </cell>
          <cell r="M137">
            <v>0</v>
          </cell>
          <cell r="Q137">
            <v>0</v>
          </cell>
          <cell r="U137">
            <v>0</v>
          </cell>
          <cell r="Z137">
            <v>0</v>
          </cell>
          <cell r="AW137">
            <v>0</v>
          </cell>
          <cell r="BD137">
            <v>0</v>
          </cell>
          <cell r="BH137">
            <v>0</v>
          </cell>
          <cell r="BL137">
            <v>0</v>
          </cell>
          <cell r="BQ137">
            <v>0</v>
          </cell>
          <cell r="CN137">
            <v>0</v>
          </cell>
          <cell r="CU137">
            <v>0</v>
          </cell>
          <cell r="CY137">
            <v>0</v>
          </cell>
          <cell r="DC137">
            <v>0</v>
          </cell>
          <cell r="DH137">
            <v>0</v>
          </cell>
        </row>
        <row r="138">
          <cell r="F138">
            <v>0</v>
          </cell>
          <cell r="M138">
            <v>0</v>
          </cell>
          <cell r="Q138">
            <v>0</v>
          </cell>
          <cell r="U138">
            <v>0</v>
          </cell>
          <cell r="Z138">
            <v>0</v>
          </cell>
          <cell r="AW138">
            <v>0</v>
          </cell>
          <cell r="BD138">
            <v>0</v>
          </cell>
          <cell r="BH138">
            <v>0</v>
          </cell>
          <cell r="BL138">
            <v>0</v>
          </cell>
          <cell r="BQ138">
            <v>0</v>
          </cell>
          <cell r="CN138">
            <v>0</v>
          </cell>
          <cell r="CU138">
            <v>0</v>
          </cell>
          <cell r="CY138">
            <v>0</v>
          </cell>
          <cell r="DC138">
            <v>0</v>
          </cell>
          <cell r="DH138">
            <v>0</v>
          </cell>
        </row>
        <row r="139">
          <cell r="F139">
            <v>0</v>
          </cell>
          <cell r="M139">
            <v>0</v>
          </cell>
          <cell r="Q139">
            <v>0</v>
          </cell>
          <cell r="U139">
            <v>0</v>
          </cell>
          <cell r="Z139">
            <v>0</v>
          </cell>
          <cell r="AW139">
            <v>0</v>
          </cell>
          <cell r="BD139">
            <v>0</v>
          </cell>
          <cell r="BH139">
            <v>0</v>
          </cell>
          <cell r="BL139">
            <v>0</v>
          </cell>
          <cell r="BQ139">
            <v>0</v>
          </cell>
          <cell r="CN139">
            <v>0</v>
          </cell>
          <cell r="CU139">
            <v>0</v>
          </cell>
          <cell r="CY139">
            <v>0</v>
          </cell>
          <cell r="DC139">
            <v>0</v>
          </cell>
          <cell r="DH139">
            <v>0</v>
          </cell>
        </row>
        <row r="140">
          <cell r="F140">
            <v>250</v>
          </cell>
          <cell r="M140">
            <v>0</v>
          </cell>
          <cell r="Q140">
            <v>0</v>
          </cell>
          <cell r="U140">
            <v>0</v>
          </cell>
          <cell r="Z140">
            <v>0</v>
          </cell>
          <cell r="AW140">
            <v>0</v>
          </cell>
          <cell r="BD140">
            <v>0</v>
          </cell>
          <cell r="BH140">
            <v>0</v>
          </cell>
          <cell r="BL140">
            <v>0</v>
          </cell>
          <cell r="BQ140">
            <v>0</v>
          </cell>
          <cell r="CN140">
            <v>250</v>
          </cell>
          <cell r="CU140">
            <v>0</v>
          </cell>
          <cell r="CY140">
            <v>0</v>
          </cell>
          <cell r="DC140">
            <v>0</v>
          </cell>
          <cell r="DH140">
            <v>0</v>
          </cell>
        </row>
        <row r="141">
          <cell r="F141">
            <v>5</v>
          </cell>
          <cell r="M141">
            <v>0</v>
          </cell>
          <cell r="Q141">
            <v>0</v>
          </cell>
          <cell r="U141">
            <v>0</v>
          </cell>
          <cell r="Z141">
            <v>0</v>
          </cell>
          <cell r="AW141">
            <v>5</v>
          </cell>
          <cell r="BD141">
            <v>0</v>
          </cell>
          <cell r="BH141">
            <v>0</v>
          </cell>
          <cell r="BL141">
            <v>0</v>
          </cell>
          <cell r="BQ141">
            <v>0</v>
          </cell>
          <cell r="CN141">
            <v>0</v>
          </cell>
          <cell r="CU141">
            <v>0</v>
          </cell>
          <cell r="CY141">
            <v>0</v>
          </cell>
          <cell r="DC141">
            <v>0</v>
          </cell>
          <cell r="DH141">
            <v>0</v>
          </cell>
        </row>
        <row r="142">
          <cell r="F142">
            <v>0</v>
          </cell>
          <cell r="M142">
            <v>0</v>
          </cell>
          <cell r="Q142">
            <v>0</v>
          </cell>
          <cell r="U142">
            <v>0</v>
          </cell>
          <cell r="Z142">
            <v>0</v>
          </cell>
          <cell r="AW142">
            <v>0</v>
          </cell>
          <cell r="BD142">
            <v>0</v>
          </cell>
          <cell r="BH142">
            <v>0</v>
          </cell>
          <cell r="BL142">
            <v>0</v>
          </cell>
          <cell r="BQ142">
            <v>0</v>
          </cell>
          <cell r="CN142">
            <v>0</v>
          </cell>
          <cell r="CU142">
            <v>0</v>
          </cell>
          <cell r="CY142">
            <v>0</v>
          </cell>
          <cell r="DC142">
            <v>0</v>
          </cell>
          <cell r="DH142">
            <v>0</v>
          </cell>
        </row>
        <row r="143">
          <cell r="F143">
            <v>0</v>
          </cell>
          <cell r="M143">
            <v>0</v>
          </cell>
          <cell r="Q143">
            <v>0</v>
          </cell>
          <cell r="U143">
            <v>0</v>
          </cell>
          <cell r="Z143">
            <v>0</v>
          </cell>
          <cell r="AW143">
            <v>0</v>
          </cell>
          <cell r="BD143">
            <v>0</v>
          </cell>
          <cell r="BH143">
            <v>0</v>
          </cell>
          <cell r="BL143">
            <v>0</v>
          </cell>
          <cell r="BQ143">
            <v>0</v>
          </cell>
          <cell r="CN143">
            <v>0</v>
          </cell>
          <cell r="CU143">
            <v>0</v>
          </cell>
          <cell r="CY143">
            <v>0</v>
          </cell>
          <cell r="DC143">
            <v>0</v>
          </cell>
          <cell r="DH143">
            <v>0</v>
          </cell>
        </row>
        <row r="144">
          <cell r="F144">
            <v>0</v>
          </cell>
          <cell r="M144">
            <v>0</v>
          </cell>
          <cell r="Q144">
            <v>0</v>
          </cell>
          <cell r="U144">
            <v>0</v>
          </cell>
          <cell r="Z144">
            <v>0</v>
          </cell>
          <cell r="AW144">
            <v>0</v>
          </cell>
          <cell r="BD144">
            <v>0</v>
          </cell>
          <cell r="BH144">
            <v>0</v>
          </cell>
          <cell r="BL144">
            <v>0</v>
          </cell>
          <cell r="BQ144">
            <v>0</v>
          </cell>
          <cell r="CN144">
            <v>0</v>
          </cell>
          <cell r="CU144">
            <v>0</v>
          </cell>
          <cell r="CY144">
            <v>0</v>
          </cell>
          <cell r="DC144">
            <v>0</v>
          </cell>
          <cell r="DH144">
            <v>0</v>
          </cell>
        </row>
        <row r="145">
          <cell r="F145">
            <v>0</v>
          </cell>
          <cell r="M145">
            <v>0</v>
          </cell>
          <cell r="Q145">
            <v>0</v>
          </cell>
          <cell r="U145">
            <v>0</v>
          </cell>
          <cell r="Z145">
            <v>0</v>
          </cell>
          <cell r="AW145">
            <v>0</v>
          </cell>
          <cell r="BD145">
            <v>0</v>
          </cell>
          <cell r="BH145">
            <v>0</v>
          </cell>
          <cell r="BL145">
            <v>0</v>
          </cell>
          <cell r="BQ145">
            <v>0</v>
          </cell>
          <cell r="CN145">
            <v>0</v>
          </cell>
          <cell r="CU145">
            <v>0</v>
          </cell>
          <cell r="CY145">
            <v>0</v>
          </cell>
          <cell r="DC145">
            <v>0</v>
          </cell>
          <cell r="DH145">
            <v>0</v>
          </cell>
        </row>
        <row r="146">
          <cell r="F146">
            <v>0</v>
          </cell>
          <cell r="M146">
            <v>0</v>
          </cell>
          <cell r="Q146">
            <v>0</v>
          </cell>
          <cell r="U146">
            <v>0</v>
          </cell>
          <cell r="Z146">
            <v>0</v>
          </cell>
          <cell r="AW146">
            <v>0</v>
          </cell>
          <cell r="BD146">
            <v>0</v>
          </cell>
          <cell r="BH146">
            <v>0</v>
          </cell>
          <cell r="BL146">
            <v>0</v>
          </cell>
          <cell r="BQ146">
            <v>0</v>
          </cell>
          <cell r="CN146">
            <v>0</v>
          </cell>
          <cell r="CU146">
            <v>0</v>
          </cell>
          <cell r="CY146">
            <v>0</v>
          </cell>
          <cell r="DC146">
            <v>0</v>
          </cell>
          <cell r="DH146">
            <v>0</v>
          </cell>
        </row>
        <row r="147">
          <cell r="F147">
            <v>0</v>
          </cell>
          <cell r="M147">
            <v>0</v>
          </cell>
          <cell r="Q147">
            <v>0</v>
          </cell>
          <cell r="U147">
            <v>0</v>
          </cell>
          <cell r="Z147">
            <v>0</v>
          </cell>
          <cell r="AW147">
            <v>0</v>
          </cell>
          <cell r="BD147">
            <v>0</v>
          </cell>
          <cell r="BH147">
            <v>0</v>
          </cell>
          <cell r="BL147">
            <v>0</v>
          </cell>
          <cell r="BQ147">
            <v>0</v>
          </cell>
          <cell r="CN147">
            <v>0</v>
          </cell>
          <cell r="CU147">
            <v>0</v>
          </cell>
          <cell r="CY147">
            <v>0</v>
          </cell>
          <cell r="DC147">
            <v>0</v>
          </cell>
          <cell r="DH147">
            <v>0</v>
          </cell>
        </row>
        <row r="148">
          <cell r="F148">
            <v>0</v>
          </cell>
          <cell r="M148">
            <v>0</v>
          </cell>
          <cell r="Q148">
            <v>0</v>
          </cell>
          <cell r="U148">
            <v>0</v>
          </cell>
          <cell r="Z148">
            <v>0</v>
          </cell>
          <cell r="AW148">
            <v>0</v>
          </cell>
          <cell r="BD148">
            <v>0</v>
          </cell>
          <cell r="BH148">
            <v>0</v>
          </cell>
          <cell r="BL148">
            <v>0</v>
          </cell>
          <cell r="BQ148">
            <v>0</v>
          </cell>
          <cell r="CN148">
            <v>0</v>
          </cell>
          <cell r="CU148">
            <v>0</v>
          </cell>
          <cell r="CY148">
            <v>0</v>
          </cell>
          <cell r="DC148">
            <v>0</v>
          </cell>
          <cell r="DH148">
            <v>0</v>
          </cell>
        </row>
        <row r="149">
          <cell r="F149">
            <v>1000</v>
          </cell>
          <cell r="M149">
            <v>0</v>
          </cell>
          <cell r="Q149">
            <v>0</v>
          </cell>
          <cell r="U149">
            <v>1000</v>
          </cell>
          <cell r="Z149">
            <v>0</v>
          </cell>
          <cell r="AW149">
            <v>1000</v>
          </cell>
          <cell r="BD149">
            <v>0</v>
          </cell>
          <cell r="BH149">
            <v>0</v>
          </cell>
          <cell r="BL149">
            <v>1000</v>
          </cell>
          <cell r="BQ149">
            <v>0</v>
          </cell>
          <cell r="CN149">
            <v>0</v>
          </cell>
          <cell r="CU149">
            <v>0</v>
          </cell>
          <cell r="CY149">
            <v>0</v>
          </cell>
          <cell r="DC149">
            <v>0</v>
          </cell>
          <cell r="DH149">
            <v>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+22.12.2023"/>
      <sheetName val="29.12.2023"/>
    </sheetNames>
    <sheetDataSet>
      <sheetData sheetId="0"/>
      <sheetData sheetId="1">
        <row r="7">
          <cell r="C7">
            <v>383060</v>
          </cell>
        </row>
        <row r="10">
          <cell r="C10">
            <v>411343</v>
          </cell>
        </row>
        <row r="11">
          <cell r="C11">
            <v>513288</v>
          </cell>
        </row>
        <row r="12">
          <cell r="C12">
            <v>67046</v>
          </cell>
        </row>
        <row r="14">
          <cell r="C14">
            <v>86122</v>
          </cell>
        </row>
        <row r="15">
          <cell r="C15">
            <v>42491</v>
          </cell>
        </row>
        <row r="16">
          <cell r="C16">
            <v>2878103</v>
          </cell>
          <cell r="L16">
            <v>106450</v>
          </cell>
        </row>
        <row r="17">
          <cell r="C17">
            <v>5262</v>
          </cell>
        </row>
        <row r="18">
          <cell r="C18">
            <v>713283</v>
          </cell>
          <cell r="L18">
            <v>13688</v>
          </cell>
        </row>
        <row r="19">
          <cell r="C19">
            <v>2263635</v>
          </cell>
          <cell r="L19">
            <v>14040</v>
          </cell>
        </row>
        <row r="20">
          <cell r="C20">
            <v>66659</v>
          </cell>
          <cell r="L20">
            <v>1485</v>
          </cell>
        </row>
        <row r="21">
          <cell r="C21">
            <v>24013</v>
          </cell>
          <cell r="L21">
            <v>770</v>
          </cell>
        </row>
        <row r="22">
          <cell r="C22">
            <v>125340</v>
          </cell>
          <cell r="L22">
            <v>1135</v>
          </cell>
        </row>
        <row r="23">
          <cell r="C23">
            <v>40839</v>
          </cell>
          <cell r="L23">
            <v>459</v>
          </cell>
        </row>
        <row r="24">
          <cell r="C24">
            <v>1479</v>
          </cell>
          <cell r="L24">
            <v>206</v>
          </cell>
        </row>
        <row r="25">
          <cell r="C25">
            <v>20067</v>
          </cell>
          <cell r="L25">
            <v>1160</v>
          </cell>
        </row>
        <row r="26">
          <cell r="C26">
            <v>135760</v>
          </cell>
          <cell r="L26">
            <v>431</v>
          </cell>
        </row>
        <row r="27">
          <cell r="C27">
            <v>345726</v>
          </cell>
        </row>
        <row r="28">
          <cell r="C28">
            <v>59506</v>
          </cell>
        </row>
        <row r="29">
          <cell r="C29">
            <v>78990</v>
          </cell>
        </row>
        <row r="30">
          <cell r="C30">
            <v>165389</v>
          </cell>
        </row>
        <row r="31">
          <cell r="C31">
            <v>41841</v>
          </cell>
        </row>
        <row r="32">
          <cell r="C32">
            <v>93094</v>
          </cell>
          <cell r="L32">
            <v>3578</v>
          </cell>
        </row>
        <row r="33">
          <cell r="C33">
            <v>53646</v>
          </cell>
          <cell r="L33">
            <v>2162</v>
          </cell>
        </row>
        <row r="34">
          <cell r="C34">
            <v>39448</v>
          </cell>
          <cell r="L34">
            <v>1416</v>
          </cell>
        </row>
        <row r="35">
          <cell r="C35">
            <v>14482</v>
          </cell>
          <cell r="L35">
            <v>1170</v>
          </cell>
        </row>
        <row r="36">
          <cell r="C36">
            <v>6337</v>
          </cell>
          <cell r="L36">
            <v>0</v>
          </cell>
        </row>
        <row r="37">
          <cell r="C37">
            <v>8145</v>
          </cell>
          <cell r="L37">
            <v>1170</v>
          </cell>
        </row>
        <row r="38">
          <cell r="C38">
            <v>740</v>
          </cell>
          <cell r="L38">
            <v>181</v>
          </cell>
        </row>
        <row r="39">
          <cell r="C39">
            <v>740</v>
          </cell>
          <cell r="L39">
            <v>181</v>
          </cell>
        </row>
        <row r="40">
          <cell r="C40">
            <v>0</v>
          </cell>
        </row>
        <row r="41">
          <cell r="C41">
            <v>366</v>
          </cell>
          <cell r="L41">
            <v>1</v>
          </cell>
        </row>
        <row r="42">
          <cell r="C42">
            <v>366</v>
          </cell>
          <cell r="L42">
            <v>1</v>
          </cell>
        </row>
        <row r="43">
          <cell r="C43">
            <v>0</v>
          </cell>
        </row>
        <row r="47">
          <cell r="C47">
            <v>225553</v>
          </cell>
          <cell r="L47">
            <v>20918</v>
          </cell>
        </row>
        <row r="48">
          <cell r="C48">
            <v>215450</v>
          </cell>
          <cell r="L48">
            <v>18979</v>
          </cell>
        </row>
        <row r="49">
          <cell r="C49">
            <v>10103</v>
          </cell>
          <cell r="L49">
            <v>1939</v>
          </cell>
        </row>
        <row r="50">
          <cell r="C50">
            <v>11790</v>
          </cell>
          <cell r="L50">
            <v>1113</v>
          </cell>
        </row>
        <row r="51">
          <cell r="C51">
            <v>11120</v>
          </cell>
          <cell r="L51">
            <v>1034</v>
          </cell>
        </row>
        <row r="52">
          <cell r="C52">
            <v>670</v>
          </cell>
          <cell r="L52">
            <v>79</v>
          </cell>
        </row>
        <row r="53">
          <cell r="C53">
            <v>163</v>
          </cell>
          <cell r="L53">
            <v>2</v>
          </cell>
        </row>
        <row r="54">
          <cell r="C54">
            <v>163</v>
          </cell>
          <cell r="L54">
            <v>2</v>
          </cell>
        </row>
        <row r="60">
          <cell r="C60">
            <v>4116</v>
          </cell>
          <cell r="L60">
            <v>9</v>
          </cell>
        </row>
        <row r="61">
          <cell r="C61">
            <v>3436</v>
          </cell>
          <cell r="L61">
            <v>6</v>
          </cell>
        </row>
        <row r="62">
          <cell r="C62">
            <v>3430</v>
          </cell>
        </row>
        <row r="63">
          <cell r="C63">
            <v>6</v>
          </cell>
          <cell r="L63">
            <v>6</v>
          </cell>
        </row>
        <row r="64">
          <cell r="C64">
            <v>7167</v>
          </cell>
          <cell r="L64">
            <v>285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I169"/>
  <sheetViews>
    <sheetView showZeros="0" tabSelected="1" zoomScale="80" zoomScaleNormal="80" workbookViewId="0">
      <pane xSplit="5" ySplit="12" topLeftCell="AH157" activePane="bottomRight" state="frozen"/>
      <selection pane="topRight" activeCell="F1" sqref="F1"/>
      <selection pane="bottomLeft" activeCell="A13" sqref="A13"/>
      <selection pane="bottomRight" activeCell="BI9" sqref="BI9:BI12"/>
    </sheetView>
  </sheetViews>
  <sheetFormatPr defaultRowHeight="15" x14ac:dyDescent="0.25"/>
  <cols>
    <col min="1" max="1" width="6.42578125" style="2" customWidth="1"/>
    <col min="2" max="2" width="41.28515625" style="9" customWidth="1"/>
    <col min="3" max="3" width="10.5703125" style="2" hidden="1" customWidth="1"/>
    <col min="4" max="4" width="9.42578125" style="7" hidden="1" customWidth="1"/>
    <col min="5" max="5" width="14.5703125" style="2" hidden="1" customWidth="1"/>
    <col min="6" max="7" width="11.7109375" style="20" customWidth="1"/>
    <col min="8" max="9" width="11.7109375" style="24" customWidth="1"/>
    <col min="10" max="12" width="11.7109375" style="20" customWidth="1"/>
    <col min="13" max="13" width="11.7109375" style="24" customWidth="1"/>
    <col min="14" max="14" width="11.7109375" style="20" customWidth="1"/>
    <col min="15" max="15" width="11.7109375" style="24" customWidth="1"/>
    <col min="16" max="19" width="11.7109375" style="20" customWidth="1"/>
    <col min="20" max="21" width="11.7109375" style="24" customWidth="1"/>
    <col min="22" max="22" width="11.7109375" style="20" customWidth="1"/>
    <col min="23" max="23" width="11.7109375" style="24" customWidth="1"/>
    <col min="24" max="45" width="11.7109375" style="20" customWidth="1"/>
    <col min="46" max="47" width="11.7109375" style="20" hidden="1" customWidth="1"/>
    <col min="48" max="58" width="11.7109375" style="20" customWidth="1"/>
    <col min="59" max="60" width="11.7109375" style="20" hidden="1" customWidth="1"/>
    <col min="61" max="16384" width="9.140625" style="1"/>
  </cols>
  <sheetData>
    <row r="1" spans="1:61" s="5" customFormat="1" ht="99.75" customHeight="1" x14ac:dyDescent="0.25">
      <c r="A1" s="108" t="s">
        <v>316</v>
      </c>
      <c r="B1" s="109"/>
      <c r="C1" s="14"/>
      <c r="D1" s="14"/>
      <c r="E1" s="18"/>
      <c r="F1" s="19"/>
      <c r="G1" s="19"/>
      <c r="H1" s="21"/>
      <c r="I1" s="21"/>
      <c r="J1" s="19"/>
      <c r="K1" s="19"/>
      <c r="L1" s="19"/>
      <c r="M1" s="21"/>
      <c r="N1" s="19"/>
      <c r="O1" s="21"/>
      <c r="P1" s="19"/>
      <c r="Q1" s="19"/>
      <c r="R1" s="19"/>
      <c r="S1" s="19"/>
      <c r="T1" s="21"/>
      <c r="U1" s="21"/>
      <c r="V1" s="19"/>
      <c r="W1" s="21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</row>
    <row r="2" spans="1:61" s="5" customFormat="1" ht="18.75" x14ac:dyDescent="0.3">
      <c r="A2" s="149" t="s">
        <v>259</v>
      </c>
      <c r="B2" s="149"/>
      <c r="C2" s="149"/>
      <c r="D2" s="149"/>
      <c r="E2" s="150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</row>
    <row r="3" spans="1:61" s="5" customFormat="1" ht="17.25" customHeight="1" thickBot="1" x14ac:dyDescent="0.3">
      <c r="A3" s="3"/>
      <c r="B3" s="8"/>
      <c r="C3" s="4"/>
      <c r="D3" s="6"/>
      <c r="E3" s="3"/>
      <c r="F3" s="19"/>
      <c r="G3" s="19"/>
      <c r="H3" s="21"/>
      <c r="I3" s="21"/>
      <c r="J3" s="19"/>
      <c r="K3" s="19"/>
      <c r="L3" s="19"/>
      <c r="M3" s="21"/>
      <c r="N3" s="19"/>
      <c r="O3" s="21"/>
      <c r="P3" s="19"/>
      <c r="Q3" s="19"/>
      <c r="R3" s="19"/>
      <c r="S3" s="19"/>
      <c r="T3" s="21"/>
      <c r="U3" s="21"/>
      <c r="V3" s="19"/>
      <c r="W3" s="21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</row>
    <row r="4" spans="1:61" s="5" customFormat="1" ht="15.75" hidden="1" thickBot="1" x14ac:dyDescent="0.3">
      <c r="A4" s="3"/>
      <c r="B4" s="8"/>
      <c r="C4" s="4"/>
      <c r="D4" s="6"/>
      <c r="E4" s="3"/>
      <c r="F4" s="19"/>
      <c r="G4" s="19"/>
      <c r="H4" s="21"/>
      <c r="I4" s="21"/>
      <c r="J4" s="19"/>
      <c r="K4" s="19"/>
      <c r="L4" s="19"/>
      <c r="M4" s="21"/>
      <c r="N4" s="19"/>
      <c r="O4" s="21"/>
      <c r="P4" s="19"/>
      <c r="Q4" s="19"/>
      <c r="R4" s="19"/>
      <c r="S4" s="19"/>
      <c r="T4" s="21"/>
      <c r="U4" s="21"/>
      <c r="V4" s="19"/>
      <c r="W4" s="21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</row>
    <row r="5" spans="1:61" s="5" customFormat="1" ht="15.75" hidden="1" thickBot="1" x14ac:dyDescent="0.3">
      <c r="A5" s="3"/>
      <c r="B5" s="8"/>
      <c r="C5" s="4"/>
      <c r="D5" s="6"/>
      <c r="E5" s="3"/>
      <c r="F5" s="19"/>
      <c r="G5" s="19"/>
      <c r="H5" s="21"/>
      <c r="I5" s="21"/>
      <c r="J5" s="19"/>
      <c r="K5" s="19"/>
      <c r="L5" s="19"/>
      <c r="M5" s="21"/>
      <c r="N5" s="19"/>
      <c r="O5" s="21"/>
      <c r="P5" s="19"/>
      <c r="Q5" s="19"/>
      <c r="R5" s="19"/>
      <c r="S5" s="19"/>
      <c r="T5" s="21"/>
      <c r="U5" s="21"/>
      <c r="V5" s="19"/>
      <c r="W5" s="21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</row>
    <row r="6" spans="1:61" s="5" customFormat="1" ht="15.75" hidden="1" thickBot="1" x14ac:dyDescent="0.3">
      <c r="A6" s="3"/>
      <c r="B6" s="8"/>
      <c r="C6" s="4"/>
      <c r="D6" s="6"/>
      <c r="E6" s="3"/>
      <c r="F6" s="19"/>
      <c r="G6" s="19"/>
      <c r="H6" s="21"/>
      <c r="I6" s="21"/>
      <c r="J6" s="19"/>
      <c r="K6" s="19"/>
      <c r="L6" s="19"/>
      <c r="M6" s="21"/>
      <c r="N6" s="19"/>
      <c r="O6" s="21"/>
      <c r="P6" s="19"/>
      <c r="Q6" s="19"/>
      <c r="R6" s="19"/>
      <c r="S6" s="19"/>
      <c r="T6" s="21"/>
      <c r="U6" s="21"/>
      <c r="V6" s="19"/>
      <c r="W6" s="21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1" s="5" customFormat="1" ht="15.75" hidden="1" thickBot="1" x14ac:dyDescent="0.3">
      <c r="A7" s="3"/>
      <c r="B7" s="8"/>
      <c r="C7" s="4"/>
      <c r="D7" s="6"/>
      <c r="E7" s="3"/>
      <c r="F7" s="19"/>
      <c r="G7" s="19"/>
      <c r="H7" s="21"/>
      <c r="I7" s="21"/>
      <c r="J7" s="19"/>
      <c r="K7" s="19"/>
      <c r="L7" s="19"/>
      <c r="M7" s="21"/>
      <c r="N7" s="19"/>
      <c r="O7" s="21"/>
      <c r="P7" s="19"/>
      <c r="Q7" s="19"/>
      <c r="R7" s="19"/>
      <c r="S7" s="19"/>
      <c r="T7" s="21"/>
      <c r="U7" s="21"/>
      <c r="V7" s="19"/>
      <c r="W7" s="21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</row>
    <row r="8" spans="1:61" s="5" customFormat="1" ht="15.75" hidden="1" thickBot="1" x14ac:dyDescent="0.3">
      <c r="A8" s="3"/>
      <c r="B8" s="8"/>
      <c r="C8" s="4"/>
      <c r="D8" s="6"/>
      <c r="E8" s="3"/>
      <c r="F8" s="19"/>
      <c r="G8" s="19"/>
      <c r="H8" s="21"/>
      <c r="I8" s="21"/>
      <c r="J8" s="19"/>
      <c r="K8" s="19"/>
      <c r="L8" s="19"/>
      <c r="M8" s="21"/>
      <c r="N8" s="19"/>
      <c r="O8" s="21"/>
      <c r="P8" s="19"/>
      <c r="Q8" s="19"/>
      <c r="R8" s="19"/>
      <c r="S8" s="19"/>
      <c r="T8" s="21"/>
      <c r="U8" s="21"/>
      <c r="V8" s="19"/>
      <c r="W8" s="21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</row>
    <row r="9" spans="1:61" s="5" customFormat="1" ht="45" customHeight="1" x14ac:dyDescent="0.25">
      <c r="A9" s="70" t="s">
        <v>0</v>
      </c>
      <c r="B9" s="152" t="s">
        <v>92</v>
      </c>
      <c r="C9" s="154" t="s">
        <v>1</v>
      </c>
      <c r="D9" s="155" t="s">
        <v>107</v>
      </c>
      <c r="E9" s="156" t="s">
        <v>129</v>
      </c>
      <c r="F9" s="116" t="s">
        <v>279</v>
      </c>
      <c r="G9" s="117"/>
      <c r="H9" s="116" t="s">
        <v>267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36" t="s">
        <v>310</v>
      </c>
      <c r="AG9" s="137"/>
      <c r="AH9" s="148" t="s">
        <v>307</v>
      </c>
      <c r="AI9" s="118"/>
      <c r="AJ9" s="118"/>
      <c r="AK9" s="118"/>
      <c r="AL9" s="118"/>
      <c r="AM9" s="144" t="s">
        <v>272</v>
      </c>
      <c r="AN9" s="145"/>
      <c r="AO9" s="145"/>
      <c r="AP9" s="145"/>
      <c r="AQ9" s="145"/>
      <c r="AR9" s="145"/>
      <c r="AS9" s="145"/>
      <c r="AT9" s="145"/>
      <c r="AU9" s="145"/>
      <c r="AV9" s="146"/>
      <c r="AW9" s="116" t="s">
        <v>308</v>
      </c>
      <c r="AX9" s="118"/>
      <c r="AY9" s="118"/>
      <c r="AZ9" s="118"/>
      <c r="BA9" s="144" t="s">
        <v>272</v>
      </c>
      <c r="BB9" s="145"/>
      <c r="BC9" s="145"/>
      <c r="BD9" s="145"/>
      <c r="BE9" s="145"/>
      <c r="BF9" s="145"/>
      <c r="BG9" s="145"/>
      <c r="BH9" s="136"/>
      <c r="BI9" s="163"/>
    </row>
    <row r="10" spans="1:61" s="5" customFormat="1" ht="30" customHeight="1" x14ac:dyDescent="0.25">
      <c r="A10" s="93" t="s">
        <v>309</v>
      </c>
      <c r="B10" s="153"/>
      <c r="C10" s="126"/>
      <c r="D10" s="120"/>
      <c r="E10" s="157"/>
      <c r="F10" s="127" t="s">
        <v>265</v>
      </c>
      <c r="G10" s="129" t="s">
        <v>266</v>
      </c>
      <c r="H10" s="114" t="s">
        <v>268</v>
      </c>
      <c r="I10" s="115"/>
      <c r="J10" s="115"/>
      <c r="K10" s="115"/>
      <c r="L10" s="115"/>
      <c r="M10" s="115"/>
      <c r="N10" s="115"/>
      <c r="O10" s="112" t="s">
        <v>277</v>
      </c>
      <c r="P10" s="115"/>
      <c r="Q10" s="115"/>
      <c r="R10" s="115"/>
      <c r="S10" s="115"/>
      <c r="T10" s="112" t="s">
        <v>301</v>
      </c>
      <c r="U10" s="112" t="s">
        <v>302</v>
      </c>
      <c r="V10" s="125" t="s">
        <v>303</v>
      </c>
      <c r="W10" s="112" t="s">
        <v>271</v>
      </c>
      <c r="X10" s="113"/>
      <c r="Y10" s="113"/>
      <c r="Z10" s="113"/>
      <c r="AA10" s="113"/>
      <c r="AB10" s="113"/>
      <c r="AC10" s="113"/>
      <c r="AD10" s="113"/>
      <c r="AE10" s="113"/>
      <c r="AF10" s="138" t="s">
        <v>311</v>
      </c>
      <c r="AG10" s="141" t="s">
        <v>302</v>
      </c>
      <c r="AH10" s="135"/>
      <c r="AI10" s="115"/>
      <c r="AJ10" s="115"/>
      <c r="AK10" s="115"/>
      <c r="AL10" s="115"/>
      <c r="AM10" s="119" t="s">
        <v>286</v>
      </c>
      <c r="AN10" s="120"/>
      <c r="AO10" s="120"/>
      <c r="AP10" s="120"/>
      <c r="AQ10" s="120"/>
      <c r="AR10" s="119" t="s">
        <v>284</v>
      </c>
      <c r="AS10" s="120"/>
      <c r="AT10" s="120"/>
      <c r="AU10" s="120"/>
      <c r="AV10" s="133"/>
      <c r="AW10" s="147"/>
      <c r="AX10" s="115"/>
      <c r="AY10" s="115"/>
      <c r="AZ10" s="115"/>
      <c r="BA10" s="119" t="s">
        <v>287</v>
      </c>
      <c r="BB10" s="120"/>
      <c r="BC10" s="120"/>
      <c r="BD10" s="120"/>
      <c r="BE10" s="119" t="s">
        <v>288</v>
      </c>
      <c r="BF10" s="120"/>
      <c r="BG10" s="120"/>
      <c r="BH10" s="162"/>
      <c r="BI10" s="163"/>
    </row>
    <row r="11" spans="1:61" s="3" customFormat="1" ht="16.5" customHeight="1" x14ac:dyDescent="0.25">
      <c r="A11" s="93" t="s">
        <v>309</v>
      </c>
      <c r="B11" s="153" t="s">
        <v>92</v>
      </c>
      <c r="C11" s="126" t="s">
        <v>1</v>
      </c>
      <c r="D11" s="120" t="s">
        <v>107</v>
      </c>
      <c r="E11" s="157" t="s">
        <v>129</v>
      </c>
      <c r="F11" s="128"/>
      <c r="G11" s="130" t="s">
        <v>266</v>
      </c>
      <c r="H11" s="123" t="s">
        <v>305</v>
      </c>
      <c r="I11" s="121" t="s">
        <v>306</v>
      </c>
      <c r="J11" s="119" t="s">
        <v>272</v>
      </c>
      <c r="K11" s="120"/>
      <c r="L11" s="120"/>
      <c r="M11" s="112" t="s">
        <v>269</v>
      </c>
      <c r="N11" s="125" t="s">
        <v>278</v>
      </c>
      <c r="O11" s="112" t="s">
        <v>265</v>
      </c>
      <c r="P11" s="131" t="s">
        <v>299</v>
      </c>
      <c r="Q11" s="131" t="s">
        <v>274</v>
      </c>
      <c r="R11" s="131" t="s">
        <v>300</v>
      </c>
      <c r="S11" s="131" t="s">
        <v>276</v>
      </c>
      <c r="T11" s="115"/>
      <c r="U11" s="115"/>
      <c r="V11" s="126"/>
      <c r="W11" s="112" t="s">
        <v>265</v>
      </c>
      <c r="X11" s="131" t="s">
        <v>292</v>
      </c>
      <c r="Y11" s="131" t="s">
        <v>270</v>
      </c>
      <c r="Z11" s="125" t="s">
        <v>293</v>
      </c>
      <c r="AA11" s="125" t="s">
        <v>295</v>
      </c>
      <c r="AB11" s="158" t="s">
        <v>294</v>
      </c>
      <c r="AC11" s="160" t="s">
        <v>296</v>
      </c>
      <c r="AD11" s="158" t="s">
        <v>297</v>
      </c>
      <c r="AE11" s="131" t="s">
        <v>298</v>
      </c>
      <c r="AF11" s="139"/>
      <c r="AG11" s="142"/>
      <c r="AH11" s="134" t="s">
        <v>265</v>
      </c>
      <c r="AI11" s="112" t="s">
        <v>280</v>
      </c>
      <c r="AJ11" s="115"/>
      <c r="AK11" s="115"/>
      <c r="AL11" s="115"/>
      <c r="AM11" s="119" t="s">
        <v>265</v>
      </c>
      <c r="AN11" s="119" t="s">
        <v>280</v>
      </c>
      <c r="AO11" s="120"/>
      <c r="AP11" s="120"/>
      <c r="AQ11" s="120"/>
      <c r="AR11" s="119" t="s">
        <v>265</v>
      </c>
      <c r="AS11" s="119" t="s">
        <v>280</v>
      </c>
      <c r="AT11" s="120"/>
      <c r="AU11" s="120"/>
      <c r="AV11" s="133"/>
      <c r="AW11" s="114" t="s">
        <v>265</v>
      </c>
      <c r="AX11" s="112" t="s">
        <v>280</v>
      </c>
      <c r="AY11" s="115"/>
      <c r="AZ11" s="115"/>
      <c r="BA11" s="119" t="s">
        <v>265</v>
      </c>
      <c r="BB11" s="119" t="s">
        <v>280</v>
      </c>
      <c r="BC11" s="120"/>
      <c r="BD11" s="120"/>
      <c r="BE11" s="119" t="s">
        <v>265</v>
      </c>
      <c r="BF11" s="119" t="s">
        <v>280</v>
      </c>
      <c r="BG11" s="120"/>
      <c r="BH11" s="162"/>
      <c r="BI11" s="164"/>
    </row>
    <row r="12" spans="1:61" s="3" customFormat="1" ht="108" customHeight="1" x14ac:dyDescent="0.25">
      <c r="A12" s="94" t="s">
        <v>309</v>
      </c>
      <c r="B12" s="153"/>
      <c r="C12" s="126"/>
      <c r="D12" s="120"/>
      <c r="E12" s="157"/>
      <c r="F12" s="128"/>
      <c r="G12" s="130"/>
      <c r="H12" s="124"/>
      <c r="I12" s="122"/>
      <c r="J12" s="78" t="s">
        <v>291</v>
      </c>
      <c r="K12" s="78" t="s">
        <v>290</v>
      </c>
      <c r="L12" s="78" t="s">
        <v>289</v>
      </c>
      <c r="M12" s="115"/>
      <c r="N12" s="126"/>
      <c r="O12" s="115"/>
      <c r="P12" s="132" t="s">
        <v>273</v>
      </c>
      <c r="Q12" s="132" t="s">
        <v>274</v>
      </c>
      <c r="R12" s="132" t="s">
        <v>275</v>
      </c>
      <c r="S12" s="132" t="s">
        <v>276</v>
      </c>
      <c r="T12" s="115"/>
      <c r="U12" s="115"/>
      <c r="V12" s="126"/>
      <c r="W12" s="120"/>
      <c r="X12" s="132"/>
      <c r="Y12" s="132"/>
      <c r="Z12" s="126"/>
      <c r="AA12" s="126"/>
      <c r="AB12" s="159"/>
      <c r="AC12" s="161"/>
      <c r="AD12" s="159"/>
      <c r="AE12" s="132"/>
      <c r="AF12" s="140"/>
      <c r="AG12" s="143"/>
      <c r="AH12" s="135"/>
      <c r="AI12" s="77" t="s">
        <v>281</v>
      </c>
      <c r="AJ12" s="77" t="s">
        <v>304</v>
      </c>
      <c r="AK12" s="77" t="s">
        <v>282</v>
      </c>
      <c r="AL12" s="77" t="s">
        <v>283</v>
      </c>
      <c r="AM12" s="120"/>
      <c r="AN12" s="78" t="s">
        <v>281</v>
      </c>
      <c r="AO12" s="78" t="s">
        <v>304</v>
      </c>
      <c r="AP12" s="78" t="s">
        <v>282</v>
      </c>
      <c r="AQ12" s="78" t="s">
        <v>283</v>
      </c>
      <c r="AR12" s="120"/>
      <c r="AS12" s="78" t="s">
        <v>281</v>
      </c>
      <c r="AT12" s="78" t="s">
        <v>285</v>
      </c>
      <c r="AU12" s="78" t="s">
        <v>282</v>
      </c>
      <c r="AV12" s="76" t="s">
        <v>283</v>
      </c>
      <c r="AW12" s="147"/>
      <c r="AX12" s="77" t="s">
        <v>281</v>
      </c>
      <c r="AY12" s="77" t="s">
        <v>282</v>
      </c>
      <c r="AZ12" s="77" t="s">
        <v>283</v>
      </c>
      <c r="BA12" s="120"/>
      <c r="BB12" s="78" t="s">
        <v>281</v>
      </c>
      <c r="BC12" s="78" t="s">
        <v>282</v>
      </c>
      <c r="BD12" s="78" t="s">
        <v>283</v>
      </c>
      <c r="BE12" s="120"/>
      <c r="BF12" s="78" t="s">
        <v>281</v>
      </c>
      <c r="BG12" s="78" t="s">
        <v>282</v>
      </c>
      <c r="BH12" s="107" t="s">
        <v>283</v>
      </c>
      <c r="BI12" s="164"/>
    </row>
    <row r="13" spans="1:61" s="5" customFormat="1" ht="30" hidden="1" customHeight="1" x14ac:dyDescent="0.25">
      <c r="A13" s="48"/>
      <c r="B13" s="16" t="s">
        <v>97</v>
      </c>
      <c r="C13" s="10"/>
      <c r="D13" s="13"/>
      <c r="E13" s="31"/>
      <c r="F13" s="75">
        <f>'[1]29.12.2023'!F8</f>
        <v>0</v>
      </c>
      <c r="G13" s="79">
        <f>'[1]29.12.2023'!G8</f>
        <v>0</v>
      </c>
      <c r="H13" s="73">
        <f>'[2]29.12.2023'!$G9</f>
        <v>0</v>
      </c>
      <c r="I13" s="74">
        <f>'[2]29.12.2023'!$L9</f>
        <v>0</v>
      </c>
      <c r="J13" s="72">
        <f>'[2]29.12.2023'!$O9+'[2]29.12.2023'!$P9</f>
        <v>0</v>
      </c>
      <c r="K13" s="72">
        <f>'[2]29.12.2023'!$R9</f>
        <v>0</v>
      </c>
      <c r="L13" s="72">
        <f>'[2]29.12.2023'!$T9</f>
        <v>0</v>
      </c>
      <c r="M13" s="74">
        <f>'[3]29.12.2023'!$F8</f>
        <v>0</v>
      </c>
      <c r="N13" s="72">
        <f>'[3]29.12.2023'!$AR8</f>
        <v>0</v>
      </c>
      <c r="O13" s="74">
        <f>'[2]29.12.2023'!$W9</f>
        <v>0</v>
      </c>
      <c r="P13" s="72">
        <f>'[2]29.12.2023'!$X9</f>
        <v>0</v>
      </c>
      <c r="Q13" s="72">
        <f>'[2]29.12.2023'!$Y9</f>
        <v>0</v>
      </c>
      <c r="R13" s="72">
        <f>'[2]29.12.2023'!$Z9</f>
        <v>0</v>
      </c>
      <c r="S13" s="72">
        <f>'[2]29.12.2023'!$AA9</f>
        <v>0</v>
      </c>
      <c r="T13" s="74">
        <f>'[4]29.12.2023'!$F8</f>
        <v>0</v>
      </c>
      <c r="U13" s="74">
        <f>'[5]29.12.2023'!$F8</f>
        <v>0</v>
      </c>
      <c r="V13" s="72">
        <f>'[5]29.12.2023'!$U8</f>
        <v>0</v>
      </c>
      <c r="W13" s="74">
        <f t="shared" ref="W13" si="0">X13+Y13+Z13+AA13+AB13+AC13+AD13+AE13</f>
        <v>0</v>
      </c>
      <c r="X13" s="72">
        <f>'[6]01.КТ'!$F7</f>
        <v>0</v>
      </c>
      <c r="Y13" s="72">
        <f>'[6]02.МРТ'!$F7</f>
        <v>0</v>
      </c>
      <c r="Z13" s="72">
        <f>'[6]03.УЗИ ССХ'!$F7</f>
        <v>0</v>
      </c>
      <c r="AA13" s="72">
        <f>'[6]04.ЭДИ'!$F7</f>
        <v>0</v>
      </c>
      <c r="AB13" s="72">
        <f>'[6]05.МГИ'!$F7</f>
        <v>0</v>
      </c>
      <c r="AC13" s="72">
        <f>'[6]06.ППА'!$F7</f>
        <v>0</v>
      </c>
      <c r="AD13" s="72">
        <f>'[6]07.Тестирование'!$F7</f>
        <v>0</v>
      </c>
      <c r="AE13" s="72">
        <f>'[6]11.Скрининг'!$F7+'[6]10.РГМ'!$F7</f>
        <v>0</v>
      </c>
      <c r="AF13" s="72">
        <f>'[3]29.12.2023'!$AW8</f>
        <v>0</v>
      </c>
      <c r="AG13" s="25">
        <f>'[5]29.12.2023'!$AW8</f>
        <v>0</v>
      </c>
      <c r="AH13" s="86">
        <f>'[7]29.12.2023'!$F8</f>
        <v>0</v>
      </c>
      <c r="AI13" s="72">
        <f>'[7]29.12.2023'!$M8+'[7]29.12.2023'!$Z8</f>
        <v>0</v>
      </c>
      <c r="AJ13" s="72">
        <f>'[7]29.12.2023'!$I8</f>
        <v>0</v>
      </c>
      <c r="AK13" s="72">
        <f>'[7]29.12.2023'!$Q8</f>
        <v>0</v>
      </c>
      <c r="AL13" s="72">
        <f>'[7]29.12.2023'!$U8</f>
        <v>0</v>
      </c>
      <c r="AM13" s="72">
        <f>'[7]29.12.2023'!$AW8</f>
        <v>0</v>
      </c>
      <c r="AN13" s="72">
        <f>'[7]29.12.2023'!$BD8+'[7]29.12.2023'!$BQ8</f>
        <v>0</v>
      </c>
      <c r="AO13" s="72">
        <f>'[7]29.12.2023'!$AZ8</f>
        <v>0</v>
      </c>
      <c r="AP13" s="72">
        <f>'[7]29.12.2023'!$BH8</f>
        <v>0</v>
      </c>
      <c r="AQ13" s="72">
        <f>'[7]29.12.2023'!$BL8</f>
        <v>0</v>
      </c>
      <c r="AR13" s="72">
        <f>'[7]29.12.2023'!$CN8</f>
        <v>0</v>
      </c>
      <c r="AS13" s="72">
        <f>'[7]29.12.2023'!$CU8+'[7]29.12.2023'!$DH8</f>
        <v>0</v>
      </c>
      <c r="AT13" s="72">
        <f>'[7]29.12.2023'!$CQ8</f>
        <v>0</v>
      </c>
      <c r="AU13" s="72">
        <f>'[7]29.12.2023'!$CY8</f>
        <v>0</v>
      </c>
      <c r="AV13" s="25">
        <f>'[7]29.12.2023'!$DC8</f>
        <v>0</v>
      </c>
      <c r="AW13" s="75">
        <f>'[8]29.12.2023'!$F8</f>
        <v>0</v>
      </c>
      <c r="AX13" s="72">
        <f>'[8]29.12.2023'!$M8+'[8]29.12.2023'!$Z8</f>
        <v>0</v>
      </c>
      <c r="AY13" s="72">
        <f>'[8]29.12.2023'!$Q8</f>
        <v>0</v>
      </c>
      <c r="AZ13" s="72">
        <f>'[8]29.12.2023'!$U8</f>
        <v>0</v>
      </c>
      <c r="BA13" s="72">
        <f>'[8]29.12.2023'!$AW8</f>
        <v>0</v>
      </c>
      <c r="BB13" s="72">
        <f>'[8]29.12.2023'!$BD8+'[8]29.12.2023'!$BQ8</f>
        <v>0</v>
      </c>
      <c r="BC13" s="72">
        <f>'[8]29.12.2023'!$BH8</f>
        <v>0</v>
      </c>
      <c r="BD13" s="72">
        <f>'[8]29.12.2023'!$BL8</f>
        <v>0</v>
      </c>
      <c r="BE13" s="72">
        <f>'[8]29.12.2023'!$CN8</f>
        <v>0</v>
      </c>
      <c r="BF13" s="72">
        <f>'[8]29.12.2023'!$CU8+'[8]29.12.2023'!$DH8</f>
        <v>0</v>
      </c>
      <c r="BG13" s="72">
        <f>'[8]29.12.2023'!$CY8</f>
        <v>0</v>
      </c>
      <c r="BH13" s="25">
        <f>'[8]29.12.2023'!$DC8</f>
        <v>0</v>
      </c>
    </row>
    <row r="14" spans="1:61" s="5" customFormat="1" ht="30" customHeight="1" x14ac:dyDescent="0.25">
      <c r="A14" s="30">
        <v>1</v>
      </c>
      <c r="B14" s="11" t="s">
        <v>2</v>
      </c>
      <c r="C14" s="10" t="s">
        <v>180</v>
      </c>
      <c r="D14" s="12" t="s">
        <v>104</v>
      </c>
      <c r="E14" s="31" t="s">
        <v>130</v>
      </c>
      <c r="F14" s="75">
        <f>'[1]29.12.2023'!F9</f>
        <v>0</v>
      </c>
      <c r="G14" s="79">
        <f>'[1]29.12.2023'!G9</f>
        <v>0</v>
      </c>
      <c r="H14" s="73">
        <f>'[2]29.12.2023'!$G10</f>
        <v>19780</v>
      </c>
      <c r="I14" s="74">
        <f>'[2]29.12.2023'!$L10</f>
        <v>31</v>
      </c>
      <c r="J14" s="72">
        <f>'[2]29.12.2023'!$O10+'[2]29.12.2023'!$P10</f>
        <v>0</v>
      </c>
      <c r="K14" s="72">
        <f>'[2]29.12.2023'!$R10</f>
        <v>0</v>
      </c>
      <c r="L14" s="72">
        <f>'[2]29.12.2023'!$T10</f>
        <v>0</v>
      </c>
      <c r="M14" s="74">
        <f>'[3]29.12.2023'!$F9</f>
        <v>168370</v>
      </c>
      <c r="N14" s="72">
        <f>'[3]29.12.2023'!$AR9</f>
        <v>140</v>
      </c>
      <c r="O14" s="74">
        <f>'[2]29.12.2023'!$W10</f>
        <v>2</v>
      </c>
      <c r="P14" s="72">
        <f>'[2]29.12.2023'!$X10</f>
        <v>0</v>
      </c>
      <c r="Q14" s="72">
        <f>'[2]29.12.2023'!$Y10</f>
        <v>0</v>
      </c>
      <c r="R14" s="72">
        <f>'[2]29.12.2023'!$Z10</f>
        <v>0</v>
      </c>
      <c r="S14" s="72">
        <f>'[2]29.12.2023'!$AA10</f>
        <v>2</v>
      </c>
      <c r="T14" s="74">
        <f>'[4]29.12.2023'!$F9</f>
        <v>22895</v>
      </c>
      <c r="U14" s="74">
        <f>'[5]29.12.2023'!$F9</f>
        <v>50881</v>
      </c>
      <c r="V14" s="72">
        <f>'[5]29.12.2023'!$U9</f>
        <v>0</v>
      </c>
      <c r="W14" s="74">
        <f>X14+Y14+Z14+AA14+AB14+AC14+AD14+AE14</f>
        <v>10936</v>
      </c>
      <c r="X14" s="72">
        <f>'[6]01.КТ'!$F8</f>
        <v>601</v>
      </c>
      <c r="Y14" s="72">
        <f>'[6]02.МРТ'!$F8</f>
        <v>2900</v>
      </c>
      <c r="Z14" s="72">
        <f>'[6]03.УЗИ ССХ'!$F8</f>
        <v>6270</v>
      </c>
      <c r="AA14" s="72">
        <f>'[6]04.ЭДИ'!$F8</f>
        <v>1112</v>
      </c>
      <c r="AB14" s="72">
        <f>'[6]05.МГИ'!$F8</f>
        <v>0</v>
      </c>
      <c r="AC14" s="72">
        <f>'[6]06.ППА'!$F8</f>
        <v>53</v>
      </c>
      <c r="AD14" s="72">
        <f>'[6]07.Тестирование'!$F8</f>
        <v>0</v>
      </c>
      <c r="AE14" s="72">
        <f>'[6]11.Скрининг'!$F8+'[6]10.РГМ'!$F8</f>
        <v>0</v>
      </c>
      <c r="AF14" s="72">
        <f>'[3]29.12.2023'!$AW9</f>
        <v>102711</v>
      </c>
      <c r="AG14" s="25">
        <f>'[5]29.12.2023'!$AW9</f>
        <v>50881</v>
      </c>
      <c r="AH14" s="86">
        <f>'[7]29.12.2023'!$F9</f>
        <v>1320</v>
      </c>
      <c r="AI14" s="72">
        <f>'[7]29.12.2023'!$M9+'[7]29.12.2023'!$Z9</f>
        <v>0</v>
      </c>
      <c r="AJ14" s="72">
        <f>'[7]29.12.2023'!$I9</f>
        <v>0</v>
      </c>
      <c r="AK14" s="72">
        <f>'[7]29.12.2023'!$Q9</f>
        <v>0</v>
      </c>
      <c r="AL14" s="72">
        <f>'[7]29.12.2023'!$U9</f>
        <v>0</v>
      </c>
      <c r="AM14" s="72">
        <f>'[7]29.12.2023'!$AW9</f>
        <v>636</v>
      </c>
      <c r="AN14" s="72">
        <f>'[7]29.12.2023'!$BD9+'[7]29.12.2023'!$BQ9</f>
        <v>0</v>
      </c>
      <c r="AO14" s="72">
        <f>'[7]29.12.2023'!$AZ9</f>
        <v>0</v>
      </c>
      <c r="AP14" s="72">
        <f>'[7]29.12.2023'!$BH9</f>
        <v>0</v>
      </c>
      <c r="AQ14" s="72">
        <f>'[7]29.12.2023'!$BL9</f>
        <v>0</v>
      </c>
      <c r="AR14" s="72">
        <f>'[7]29.12.2023'!$CN9</f>
        <v>684</v>
      </c>
      <c r="AS14" s="72">
        <f>'[7]29.12.2023'!$CU9+'[7]29.12.2023'!$DH9</f>
        <v>0</v>
      </c>
      <c r="AT14" s="72">
        <f>'[7]29.12.2023'!$CQ9</f>
        <v>0</v>
      </c>
      <c r="AU14" s="72">
        <f>'[7]29.12.2023'!$CY9</f>
        <v>0</v>
      </c>
      <c r="AV14" s="25">
        <f>'[7]29.12.2023'!$DC9</f>
        <v>0</v>
      </c>
      <c r="AW14" s="75">
        <f>'[8]29.12.2023'!$F9</f>
        <v>10067</v>
      </c>
      <c r="AX14" s="72">
        <f>'[8]29.12.2023'!$M9+'[8]29.12.2023'!$Z9</f>
        <v>100</v>
      </c>
      <c r="AY14" s="72">
        <f>'[8]29.12.2023'!$Q9</f>
        <v>0</v>
      </c>
      <c r="AZ14" s="72">
        <f>'[8]29.12.2023'!$U9</f>
        <v>0</v>
      </c>
      <c r="BA14" s="72">
        <f>'[8]29.12.2023'!$AW9</f>
        <v>9938</v>
      </c>
      <c r="BB14" s="72">
        <f>'[8]29.12.2023'!$BD9+'[8]29.12.2023'!$BQ9</f>
        <v>100</v>
      </c>
      <c r="BC14" s="72">
        <f>'[8]29.12.2023'!$BH9</f>
        <v>0</v>
      </c>
      <c r="BD14" s="72">
        <f>'[8]29.12.2023'!$BL9</f>
        <v>0</v>
      </c>
      <c r="BE14" s="72">
        <f>'[8]29.12.2023'!$CN9</f>
        <v>129</v>
      </c>
      <c r="BF14" s="72">
        <f>'[8]29.12.2023'!$CU9+'[8]29.12.2023'!$DH9</f>
        <v>0</v>
      </c>
      <c r="BG14" s="72">
        <f>'[8]29.12.2023'!$CY9</f>
        <v>0</v>
      </c>
      <c r="BH14" s="25">
        <f>'[8]29.12.2023'!$DC9</f>
        <v>0</v>
      </c>
      <c r="BI14" s="19"/>
    </row>
    <row r="15" spans="1:61" s="5" customFormat="1" ht="30" customHeight="1" x14ac:dyDescent="0.25">
      <c r="A15" s="30">
        <v>2</v>
      </c>
      <c r="B15" s="11" t="s">
        <v>3</v>
      </c>
      <c r="C15" s="10" t="s">
        <v>176</v>
      </c>
      <c r="D15" s="12" t="s">
        <v>104</v>
      </c>
      <c r="E15" s="31"/>
      <c r="F15" s="75">
        <f>'[1]29.12.2023'!F10</f>
        <v>0</v>
      </c>
      <c r="G15" s="79">
        <f>'[1]29.12.2023'!G10</f>
        <v>0</v>
      </c>
      <c r="H15" s="73">
        <f>'[2]29.12.2023'!$G11</f>
        <v>0</v>
      </c>
      <c r="I15" s="74">
        <f>'[2]29.12.2023'!$L11</f>
        <v>0</v>
      </c>
      <c r="J15" s="72">
        <f>'[2]29.12.2023'!$O11+'[2]29.12.2023'!$P11</f>
        <v>0</v>
      </c>
      <c r="K15" s="72">
        <f>'[2]29.12.2023'!$R11</f>
        <v>0</v>
      </c>
      <c r="L15" s="72">
        <f>'[2]29.12.2023'!$T11</f>
        <v>0</v>
      </c>
      <c r="M15" s="74">
        <f>'[3]29.12.2023'!$F10</f>
        <v>43726</v>
      </c>
      <c r="N15" s="72">
        <f>'[3]29.12.2023'!$AR10</f>
        <v>0</v>
      </c>
      <c r="O15" s="74">
        <f>'[2]29.12.2023'!$W11</f>
        <v>0</v>
      </c>
      <c r="P15" s="72">
        <f>'[2]29.12.2023'!$X11</f>
        <v>0</v>
      </c>
      <c r="Q15" s="72">
        <f>'[2]29.12.2023'!$Y11</f>
        <v>0</v>
      </c>
      <c r="R15" s="72">
        <f>'[2]29.12.2023'!$Z11</f>
        <v>0</v>
      </c>
      <c r="S15" s="72">
        <f>'[2]29.12.2023'!$AA11</f>
        <v>0</v>
      </c>
      <c r="T15" s="74">
        <f>'[4]29.12.2023'!$F10</f>
        <v>0</v>
      </c>
      <c r="U15" s="74">
        <f>'[5]29.12.2023'!$F10</f>
        <v>21983</v>
      </c>
      <c r="V15" s="72">
        <f>'[5]29.12.2023'!$U10</f>
        <v>0</v>
      </c>
      <c r="W15" s="74">
        <f t="shared" ref="W15:W78" si="1">X15+Y15+Z15+AA15+AB15+AC15+AD15+AE15</f>
        <v>53549</v>
      </c>
      <c r="X15" s="72">
        <f>'[6]01.КТ'!$F9</f>
        <v>0</v>
      </c>
      <c r="Y15" s="72">
        <f>'[6]02.МРТ'!$F9</f>
        <v>0</v>
      </c>
      <c r="Z15" s="72">
        <f>'[6]03.УЗИ ССХ'!$F9</f>
        <v>0</v>
      </c>
      <c r="AA15" s="72">
        <f>'[6]04.ЭДИ'!$F9</f>
        <v>0</v>
      </c>
      <c r="AB15" s="72">
        <f>'[6]05.МГИ'!$F9</f>
        <v>0</v>
      </c>
      <c r="AC15" s="72">
        <f>'[6]06.ППА'!$F9</f>
        <v>0</v>
      </c>
      <c r="AD15" s="72">
        <f>'[6]07.Тестирование'!$F9</f>
        <v>44971</v>
      </c>
      <c r="AE15" s="72">
        <f>'[6]11.Скрининг'!$F9+'[6]10.РГМ'!$F9+'[6]08.ЦКДЛ'!$F$6</f>
        <v>8578</v>
      </c>
      <c r="AF15" s="72">
        <f>'[3]29.12.2023'!$AW10</f>
        <v>0</v>
      </c>
      <c r="AG15" s="25">
        <f>'[5]29.12.2023'!$AW10</f>
        <v>0</v>
      </c>
      <c r="AH15" s="86">
        <f>'[7]29.12.2023'!$F10</f>
        <v>2757</v>
      </c>
      <c r="AI15" s="72">
        <f>'[7]29.12.2023'!$M10+'[7]29.12.2023'!$Z10</f>
        <v>0</v>
      </c>
      <c r="AJ15" s="72">
        <f>'[7]29.12.2023'!$I10</f>
        <v>0</v>
      </c>
      <c r="AK15" s="72">
        <f>'[7]29.12.2023'!$Q10</f>
        <v>0</v>
      </c>
      <c r="AL15" s="72">
        <f>'[7]29.12.2023'!$U10</f>
        <v>0</v>
      </c>
      <c r="AM15" s="72">
        <f>'[7]29.12.2023'!$AW10</f>
        <v>0</v>
      </c>
      <c r="AN15" s="72">
        <f>'[7]29.12.2023'!$BD10+'[7]29.12.2023'!$BQ10</f>
        <v>0</v>
      </c>
      <c r="AO15" s="72">
        <f>'[7]29.12.2023'!$AZ10</f>
        <v>0</v>
      </c>
      <c r="AP15" s="72">
        <f>'[7]29.12.2023'!$BH10</f>
        <v>0</v>
      </c>
      <c r="AQ15" s="72">
        <f>'[7]29.12.2023'!$BL10</f>
        <v>0</v>
      </c>
      <c r="AR15" s="72">
        <f>'[7]29.12.2023'!$CN10</f>
        <v>2757</v>
      </c>
      <c r="AS15" s="72">
        <f>'[7]29.12.2023'!$CU10+'[7]29.12.2023'!$DH10</f>
        <v>0</v>
      </c>
      <c r="AT15" s="72">
        <f>'[7]29.12.2023'!$CQ10</f>
        <v>0</v>
      </c>
      <c r="AU15" s="72">
        <f>'[7]29.12.2023'!$CY10</f>
        <v>0</v>
      </c>
      <c r="AV15" s="25">
        <f>'[7]29.12.2023'!$DC10</f>
        <v>0</v>
      </c>
      <c r="AW15" s="75">
        <f>'[8]29.12.2023'!$F10</f>
        <v>520</v>
      </c>
      <c r="AX15" s="72">
        <f>'[8]29.12.2023'!$M10+'[8]29.12.2023'!$Z10</f>
        <v>0</v>
      </c>
      <c r="AY15" s="72">
        <f>'[8]29.12.2023'!$Q10</f>
        <v>0</v>
      </c>
      <c r="AZ15" s="72">
        <f>'[8]29.12.2023'!$U10</f>
        <v>0</v>
      </c>
      <c r="BA15" s="72">
        <f>'[8]29.12.2023'!$AW10</f>
        <v>485</v>
      </c>
      <c r="BB15" s="72">
        <f>'[8]29.12.2023'!$BD10+'[8]29.12.2023'!$BQ10</f>
        <v>0</v>
      </c>
      <c r="BC15" s="72">
        <f>'[8]29.12.2023'!$BH10</f>
        <v>0</v>
      </c>
      <c r="BD15" s="72">
        <f>'[8]29.12.2023'!$BL10</f>
        <v>0</v>
      </c>
      <c r="BE15" s="72">
        <f>'[8]29.12.2023'!$CN10</f>
        <v>35</v>
      </c>
      <c r="BF15" s="72">
        <f>'[8]29.12.2023'!$CU10+'[8]29.12.2023'!$DH10</f>
        <v>0</v>
      </c>
      <c r="BG15" s="72">
        <f>'[8]29.12.2023'!$CY10</f>
        <v>0</v>
      </c>
      <c r="BH15" s="25">
        <f>'[8]29.12.2023'!$DC10</f>
        <v>0</v>
      </c>
      <c r="BI15" s="19"/>
    </row>
    <row r="16" spans="1:61" s="5" customFormat="1" ht="30" customHeight="1" x14ac:dyDescent="0.25">
      <c r="A16" s="30">
        <v>3</v>
      </c>
      <c r="B16" s="11" t="s">
        <v>4</v>
      </c>
      <c r="C16" s="10" t="s">
        <v>131</v>
      </c>
      <c r="D16" s="12" t="s">
        <v>104</v>
      </c>
      <c r="E16" s="31"/>
      <c r="F16" s="75">
        <f>'[1]29.12.2023'!F11</f>
        <v>0</v>
      </c>
      <c r="G16" s="79">
        <f>'[1]29.12.2023'!G11</f>
        <v>0</v>
      </c>
      <c r="H16" s="73">
        <f>'[2]29.12.2023'!$G12</f>
        <v>0</v>
      </c>
      <c r="I16" s="74">
        <f>'[2]29.12.2023'!$L12</f>
        <v>0</v>
      </c>
      <c r="J16" s="72">
        <f>'[2]29.12.2023'!$O12+'[2]29.12.2023'!$P12</f>
        <v>0</v>
      </c>
      <c r="K16" s="72">
        <f>'[2]29.12.2023'!$R12</f>
        <v>0</v>
      </c>
      <c r="L16" s="72">
        <f>'[2]29.12.2023'!$T12</f>
        <v>0</v>
      </c>
      <c r="M16" s="74">
        <f>'[3]29.12.2023'!$F11</f>
        <v>75870</v>
      </c>
      <c r="N16" s="72">
        <f>'[3]29.12.2023'!$AR11</f>
        <v>0</v>
      </c>
      <c r="O16" s="74">
        <f>'[2]29.12.2023'!$W12</f>
        <v>0</v>
      </c>
      <c r="P16" s="72">
        <f>'[2]29.12.2023'!$X12</f>
        <v>0</v>
      </c>
      <c r="Q16" s="72">
        <f>'[2]29.12.2023'!$Y12</f>
        <v>0</v>
      </c>
      <c r="R16" s="72">
        <f>'[2]29.12.2023'!$Z12</f>
        <v>0</v>
      </c>
      <c r="S16" s="72">
        <f>'[2]29.12.2023'!$AA12</f>
        <v>0</v>
      </c>
      <c r="T16" s="74">
        <f>'[4]29.12.2023'!$F11</f>
        <v>90</v>
      </c>
      <c r="U16" s="74">
        <f>'[5]29.12.2023'!$F11</f>
        <v>48</v>
      </c>
      <c r="V16" s="72">
        <f>'[5]29.12.2023'!$U11</f>
        <v>0</v>
      </c>
      <c r="W16" s="74">
        <f t="shared" si="1"/>
        <v>895026</v>
      </c>
      <c r="X16" s="72">
        <f>'[6]01.КТ'!$F10</f>
        <v>3001</v>
      </c>
      <c r="Y16" s="72">
        <f>'[6]02.МРТ'!$F10</f>
        <v>2095</v>
      </c>
      <c r="Z16" s="72">
        <f>'[6]03.УЗИ ССХ'!$F10</f>
        <v>5500</v>
      </c>
      <c r="AA16" s="72">
        <f>'[6]04.ЭДИ'!$F10</f>
        <v>2022</v>
      </c>
      <c r="AB16" s="72">
        <f>'[6]05.МГИ'!$F10</f>
        <v>0</v>
      </c>
      <c r="AC16" s="72">
        <f>'[6]06.ППА'!$F10</f>
        <v>179</v>
      </c>
      <c r="AD16" s="72">
        <f>'[6]07.Тестирование'!$F10</f>
        <v>23249</v>
      </c>
      <c r="AE16" s="72">
        <f>'[6]11.Скрининг'!$F10+'[6]10.РГМ'!$F10+'[6]08.ЦКДЛ'!$G$6</f>
        <v>858980</v>
      </c>
      <c r="AF16" s="72">
        <f>'[3]29.12.2023'!$AW11</f>
        <v>0</v>
      </c>
      <c r="AG16" s="25">
        <f>'[5]29.12.2023'!$AW11</f>
        <v>0</v>
      </c>
      <c r="AH16" s="86">
        <f>'[7]29.12.2023'!$F11</f>
        <v>847</v>
      </c>
      <c r="AI16" s="72">
        <f>'[7]29.12.2023'!$M11+'[7]29.12.2023'!$Z11</f>
        <v>370</v>
      </c>
      <c r="AJ16" s="72">
        <f>'[7]29.12.2023'!$I11</f>
        <v>0</v>
      </c>
      <c r="AK16" s="72">
        <f>'[7]29.12.2023'!$Q11</f>
        <v>0</v>
      </c>
      <c r="AL16" s="72">
        <f>'[7]29.12.2023'!$U11</f>
        <v>0</v>
      </c>
      <c r="AM16" s="72">
        <f>'[7]29.12.2023'!$AW11</f>
        <v>0</v>
      </c>
      <c r="AN16" s="72">
        <f>'[7]29.12.2023'!$BD11+'[7]29.12.2023'!$BQ11</f>
        <v>0</v>
      </c>
      <c r="AO16" s="72">
        <f>'[7]29.12.2023'!$AZ11</f>
        <v>0</v>
      </c>
      <c r="AP16" s="72">
        <f>'[7]29.12.2023'!$BH11</f>
        <v>0</v>
      </c>
      <c r="AQ16" s="72">
        <f>'[7]29.12.2023'!$BL11</f>
        <v>0</v>
      </c>
      <c r="AR16" s="72">
        <f>'[7]29.12.2023'!$CN11</f>
        <v>847</v>
      </c>
      <c r="AS16" s="72">
        <f>'[7]29.12.2023'!$CU11+'[7]29.12.2023'!$DH11</f>
        <v>370</v>
      </c>
      <c r="AT16" s="72">
        <f>'[7]29.12.2023'!$CQ11</f>
        <v>0</v>
      </c>
      <c r="AU16" s="72">
        <f>'[7]29.12.2023'!$CY11</f>
        <v>0</v>
      </c>
      <c r="AV16" s="25">
        <f>'[7]29.12.2023'!$DC11</f>
        <v>0</v>
      </c>
      <c r="AW16" s="75">
        <f>'[8]29.12.2023'!$F11</f>
        <v>22318</v>
      </c>
      <c r="AX16" s="72">
        <f>'[8]29.12.2023'!$M11+'[8]29.12.2023'!$Z11</f>
        <v>968</v>
      </c>
      <c r="AY16" s="72">
        <f>'[8]29.12.2023'!$Q11</f>
        <v>0</v>
      </c>
      <c r="AZ16" s="72">
        <f>'[8]29.12.2023'!$U11</f>
        <v>0</v>
      </c>
      <c r="BA16" s="72">
        <f>'[8]29.12.2023'!$AW11</f>
        <v>19472</v>
      </c>
      <c r="BB16" s="72">
        <f>'[8]29.12.2023'!$BD11+'[8]29.12.2023'!$BQ11</f>
        <v>968</v>
      </c>
      <c r="BC16" s="72">
        <f>'[8]29.12.2023'!$BH11</f>
        <v>0</v>
      </c>
      <c r="BD16" s="72">
        <f>'[8]29.12.2023'!$BL11</f>
        <v>0</v>
      </c>
      <c r="BE16" s="72">
        <f>'[8]29.12.2023'!$CN11</f>
        <v>2846</v>
      </c>
      <c r="BF16" s="72">
        <f>'[8]29.12.2023'!$CU11+'[8]29.12.2023'!$DH11</f>
        <v>0</v>
      </c>
      <c r="BG16" s="72">
        <f>'[8]29.12.2023'!$CY11</f>
        <v>0</v>
      </c>
      <c r="BH16" s="25">
        <f>'[8]29.12.2023'!$DC11</f>
        <v>0</v>
      </c>
      <c r="BI16" s="19"/>
    </row>
    <row r="17" spans="1:61" s="5" customFormat="1" ht="30" customHeight="1" x14ac:dyDescent="0.25">
      <c r="A17" s="30">
        <v>4</v>
      </c>
      <c r="B17" s="11" t="s">
        <v>5</v>
      </c>
      <c r="C17" s="10" t="s">
        <v>134</v>
      </c>
      <c r="D17" s="12" t="s">
        <v>104</v>
      </c>
      <c r="E17" s="31"/>
      <c r="F17" s="75">
        <f>'[1]29.12.2023'!F12</f>
        <v>0</v>
      </c>
      <c r="G17" s="79">
        <f>'[1]29.12.2023'!G12</f>
        <v>0</v>
      </c>
      <c r="H17" s="73">
        <f>'[2]29.12.2023'!$G13</f>
        <v>0</v>
      </c>
      <c r="I17" s="74">
        <f>'[2]29.12.2023'!$L13</f>
        <v>0</v>
      </c>
      <c r="J17" s="72">
        <f>'[2]29.12.2023'!$O13+'[2]29.12.2023'!$P13</f>
        <v>0</v>
      </c>
      <c r="K17" s="72">
        <f>'[2]29.12.2023'!$R13</f>
        <v>0</v>
      </c>
      <c r="L17" s="72">
        <f>'[2]29.12.2023'!$T13</f>
        <v>0</v>
      </c>
      <c r="M17" s="74">
        <f>'[3]29.12.2023'!$F12</f>
        <v>27500</v>
      </c>
      <c r="N17" s="72">
        <f>'[3]29.12.2023'!$AR12</f>
        <v>0</v>
      </c>
      <c r="O17" s="74">
        <f>'[2]29.12.2023'!$W13</f>
        <v>1600</v>
      </c>
      <c r="P17" s="72">
        <f>'[2]29.12.2023'!$X13</f>
        <v>1600</v>
      </c>
      <c r="Q17" s="72">
        <f>'[2]29.12.2023'!$Y13</f>
        <v>0</v>
      </c>
      <c r="R17" s="72">
        <f>'[2]29.12.2023'!$Z13</f>
        <v>0</v>
      </c>
      <c r="S17" s="72">
        <f>'[2]29.12.2023'!$AA13</f>
        <v>0</v>
      </c>
      <c r="T17" s="74">
        <f>'[4]29.12.2023'!$F12</f>
        <v>0</v>
      </c>
      <c r="U17" s="74">
        <f>'[5]29.12.2023'!$F12</f>
        <v>5000</v>
      </c>
      <c r="V17" s="72">
        <f>'[5]29.12.2023'!$U12</f>
        <v>0</v>
      </c>
      <c r="W17" s="74">
        <f t="shared" si="1"/>
        <v>27122</v>
      </c>
      <c r="X17" s="72">
        <f>'[6]01.КТ'!$F11</f>
        <v>3500</v>
      </c>
      <c r="Y17" s="72">
        <f>'[6]02.МРТ'!$F11</f>
        <v>1500</v>
      </c>
      <c r="Z17" s="72">
        <f>'[6]03.УЗИ ССХ'!$F11</f>
        <v>0</v>
      </c>
      <c r="AA17" s="72">
        <f>'[6]04.ЭДИ'!$F11</f>
        <v>2944</v>
      </c>
      <c r="AB17" s="72">
        <f>'[6]05.МГИ'!$F11</f>
        <v>1273</v>
      </c>
      <c r="AC17" s="72">
        <f>'[6]06.ППА'!$F11</f>
        <v>8681</v>
      </c>
      <c r="AD17" s="72">
        <f>'[6]07.Тестирование'!$F11</f>
        <v>0</v>
      </c>
      <c r="AE17" s="72">
        <f>'[6]11.Скрининг'!$F11+'[6]10.РГМ'!$F11+'[6]08.ЦКДЛ'!$H$6+'[6]09.Онкология'!$F$6</f>
        <v>9224</v>
      </c>
      <c r="AF17" s="72">
        <f>'[3]29.12.2023'!$AW12</f>
        <v>0</v>
      </c>
      <c r="AG17" s="25">
        <f>'[5]29.12.2023'!$AW12</f>
        <v>0</v>
      </c>
      <c r="AH17" s="86">
        <f>'[7]29.12.2023'!$F12</f>
        <v>3919</v>
      </c>
      <c r="AI17" s="72">
        <f>'[7]29.12.2023'!$M12+'[7]29.12.2023'!$Z12</f>
        <v>3359</v>
      </c>
      <c r="AJ17" s="72">
        <f>'[7]29.12.2023'!$I12</f>
        <v>0</v>
      </c>
      <c r="AK17" s="72">
        <f>'[7]29.12.2023'!$Q12</f>
        <v>0</v>
      </c>
      <c r="AL17" s="72">
        <f>'[7]29.12.2023'!$U12</f>
        <v>0</v>
      </c>
      <c r="AM17" s="72">
        <f>'[7]29.12.2023'!$AW12</f>
        <v>1079</v>
      </c>
      <c r="AN17" s="72">
        <f>'[7]29.12.2023'!$BD12+'[7]29.12.2023'!$BQ12</f>
        <v>1079</v>
      </c>
      <c r="AO17" s="72">
        <f>'[7]29.12.2023'!$AZ12</f>
        <v>0</v>
      </c>
      <c r="AP17" s="72">
        <f>'[7]29.12.2023'!$BH12</f>
        <v>0</v>
      </c>
      <c r="AQ17" s="72">
        <f>'[7]29.12.2023'!$BL12</f>
        <v>0</v>
      </c>
      <c r="AR17" s="72">
        <f>'[7]29.12.2023'!$CN12</f>
        <v>2840</v>
      </c>
      <c r="AS17" s="72">
        <f>'[7]29.12.2023'!$CU12+'[7]29.12.2023'!$DH12</f>
        <v>2280</v>
      </c>
      <c r="AT17" s="72">
        <f>'[7]29.12.2023'!$CQ12</f>
        <v>0</v>
      </c>
      <c r="AU17" s="72">
        <f>'[7]29.12.2023'!$CY12</f>
        <v>0</v>
      </c>
      <c r="AV17" s="25">
        <f>'[7]29.12.2023'!$DC12</f>
        <v>0</v>
      </c>
      <c r="AW17" s="75">
        <f>'[8]29.12.2023'!$F12</f>
        <v>8659</v>
      </c>
      <c r="AX17" s="72">
        <f>'[8]29.12.2023'!$M12+'[8]29.12.2023'!$Z12</f>
        <v>7884</v>
      </c>
      <c r="AY17" s="72">
        <f>'[8]29.12.2023'!$Q12</f>
        <v>0</v>
      </c>
      <c r="AZ17" s="72">
        <f>'[8]29.12.2023'!$U12</f>
        <v>0</v>
      </c>
      <c r="BA17" s="72">
        <f>'[8]29.12.2023'!$AW12</f>
        <v>8153</v>
      </c>
      <c r="BB17" s="72">
        <f>'[8]29.12.2023'!$BD12+'[8]29.12.2023'!$BQ12</f>
        <v>7378</v>
      </c>
      <c r="BC17" s="72">
        <f>'[8]29.12.2023'!$BH12</f>
        <v>0</v>
      </c>
      <c r="BD17" s="72">
        <f>'[8]29.12.2023'!$BL12</f>
        <v>0</v>
      </c>
      <c r="BE17" s="72">
        <f>'[8]29.12.2023'!$CN12</f>
        <v>506</v>
      </c>
      <c r="BF17" s="72">
        <f>'[8]29.12.2023'!$CU12+'[8]29.12.2023'!$DH12</f>
        <v>506</v>
      </c>
      <c r="BG17" s="72">
        <f>'[8]29.12.2023'!$CY12</f>
        <v>0</v>
      </c>
      <c r="BH17" s="25">
        <f>'[8]29.12.2023'!$DC12</f>
        <v>0</v>
      </c>
      <c r="BI17" s="19"/>
    </row>
    <row r="18" spans="1:61" s="5" customFormat="1" ht="30" customHeight="1" x14ac:dyDescent="0.25">
      <c r="A18" s="30">
        <v>5</v>
      </c>
      <c r="B18" s="11" t="s">
        <v>6</v>
      </c>
      <c r="C18" s="10" t="s">
        <v>177</v>
      </c>
      <c r="D18" s="12" t="s">
        <v>104</v>
      </c>
      <c r="E18" s="31"/>
      <c r="F18" s="75">
        <f>'[1]29.12.2023'!F13</f>
        <v>0</v>
      </c>
      <c r="G18" s="79">
        <f>'[1]29.12.2023'!G13</f>
        <v>0</v>
      </c>
      <c r="H18" s="73">
        <f>'[2]29.12.2023'!$G14</f>
        <v>0</v>
      </c>
      <c r="I18" s="74">
        <f>'[2]29.12.2023'!$L14</f>
        <v>0</v>
      </c>
      <c r="J18" s="72">
        <f>'[2]29.12.2023'!$O14+'[2]29.12.2023'!$P14</f>
        <v>0</v>
      </c>
      <c r="K18" s="72">
        <f>'[2]29.12.2023'!$R14</f>
        <v>0</v>
      </c>
      <c r="L18" s="72">
        <f>'[2]29.12.2023'!$T14</f>
        <v>0</v>
      </c>
      <c r="M18" s="74">
        <f>'[3]29.12.2023'!$F13</f>
        <v>8500</v>
      </c>
      <c r="N18" s="72">
        <f>'[3]29.12.2023'!$AR13</f>
        <v>0</v>
      </c>
      <c r="O18" s="74">
        <f>'[2]29.12.2023'!$W14</f>
        <v>0</v>
      </c>
      <c r="P18" s="72">
        <f>'[2]29.12.2023'!$X14</f>
        <v>0</v>
      </c>
      <c r="Q18" s="72">
        <f>'[2]29.12.2023'!$Y14</f>
        <v>0</v>
      </c>
      <c r="R18" s="72">
        <f>'[2]29.12.2023'!$Z14</f>
        <v>0</v>
      </c>
      <c r="S18" s="72">
        <f>'[2]29.12.2023'!$AA14</f>
        <v>0</v>
      </c>
      <c r="T18" s="74">
        <f>'[4]29.12.2023'!$F13</f>
        <v>13534</v>
      </c>
      <c r="U18" s="74">
        <f>'[5]29.12.2023'!$F13</f>
        <v>24100</v>
      </c>
      <c r="V18" s="72">
        <f>'[5]29.12.2023'!$U13</f>
        <v>0</v>
      </c>
      <c r="W18" s="74">
        <f t="shared" si="1"/>
        <v>0</v>
      </c>
      <c r="X18" s="72">
        <f>'[6]01.КТ'!$F12</f>
        <v>0</v>
      </c>
      <c r="Y18" s="72">
        <f>'[6]02.МРТ'!$F12</f>
        <v>0</v>
      </c>
      <c r="Z18" s="72">
        <f>'[6]03.УЗИ ССХ'!$F12</f>
        <v>0</v>
      </c>
      <c r="AA18" s="72">
        <f>'[6]04.ЭДИ'!$F12</f>
        <v>0</v>
      </c>
      <c r="AB18" s="72">
        <f>'[6]05.МГИ'!$F12</f>
        <v>0</v>
      </c>
      <c r="AC18" s="72">
        <f>'[6]06.ППА'!$F12</f>
        <v>0</v>
      </c>
      <c r="AD18" s="72">
        <f>'[6]07.Тестирование'!$F12</f>
        <v>0</v>
      </c>
      <c r="AE18" s="72">
        <f>'[6]11.Скрининг'!$F12+'[6]10.РГМ'!$F12</f>
        <v>0</v>
      </c>
      <c r="AF18" s="72">
        <f>'[3]29.12.2023'!$AW13</f>
        <v>0</v>
      </c>
      <c r="AG18" s="25">
        <f>'[5]29.12.2023'!$AW13</f>
        <v>0</v>
      </c>
      <c r="AH18" s="86">
        <f>'[7]29.12.2023'!$F13</f>
        <v>0</v>
      </c>
      <c r="AI18" s="72">
        <f>'[7]29.12.2023'!$M13+'[7]29.12.2023'!$Z13</f>
        <v>0</v>
      </c>
      <c r="AJ18" s="72">
        <f>'[7]29.12.2023'!$I13</f>
        <v>0</v>
      </c>
      <c r="AK18" s="72">
        <f>'[7]29.12.2023'!$Q13</f>
        <v>0</v>
      </c>
      <c r="AL18" s="72">
        <f>'[7]29.12.2023'!$U13</f>
        <v>0</v>
      </c>
      <c r="AM18" s="72">
        <f>'[7]29.12.2023'!$AW13</f>
        <v>0</v>
      </c>
      <c r="AN18" s="72">
        <f>'[7]29.12.2023'!$BD13+'[7]29.12.2023'!$BQ13</f>
        <v>0</v>
      </c>
      <c r="AO18" s="72">
        <f>'[7]29.12.2023'!$AZ13</f>
        <v>0</v>
      </c>
      <c r="AP18" s="72">
        <f>'[7]29.12.2023'!$BH13</f>
        <v>0</v>
      </c>
      <c r="AQ18" s="72">
        <f>'[7]29.12.2023'!$BL13</f>
        <v>0</v>
      </c>
      <c r="AR18" s="72">
        <f>'[7]29.12.2023'!$CN13</f>
        <v>0</v>
      </c>
      <c r="AS18" s="72">
        <f>'[7]29.12.2023'!$CU13+'[7]29.12.2023'!$DH13</f>
        <v>0</v>
      </c>
      <c r="AT18" s="72">
        <f>'[7]29.12.2023'!$CQ13</f>
        <v>0</v>
      </c>
      <c r="AU18" s="72">
        <f>'[7]29.12.2023'!$CY13</f>
        <v>0</v>
      </c>
      <c r="AV18" s="25">
        <f>'[7]29.12.2023'!$DC13</f>
        <v>0</v>
      </c>
      <c r="AW18" s="75">
        <f>'[8]29.12.2023'!$F13</f>
        <v>0</v>
      </c>
      <c r="AX18" s="72">
        <f>'[8]29.12.2023'!$M13+'[8]29.12.2023'!$Z13</f>
        <v>0</v>
      </c>
      <c r="AY18" s="72">
        <f>'[8]29.12.2023'!$Q13</f>
        <v>0</v>
      </c>
      <c r="AZ18" s="72">
        <f>'[8]29.12.2023'!$U13</f>
        <v>0</v>
      </c>
      <c r="BA18" s="72">
        <f>'[8]29.12.2023'!$AW13</f>
        <v>0</v>
      </c>
      <c r="BB18" s="72">
        <f>'[8]29.12.2023'!$BD13+'[8]29.12.2023'!$BQ13</f>
        <v>0</v>
      </c>
      <c r="BC18" s="72">
        <f>'[8]29.12.2023'!$BH13</f>
        <v>0</v>
      </c>
      <c r="BD18" s="72">
        <f>'[8]29.12.2023'!$BL13</f>
        <v>0</v>
      </c>
      <c r="BE18" s="72">
        <f>'[8]29.12.2023'!$CN13</f>
        <v>0</v>
      </c>
      <c r="BF18" s="72">
        <f>'[8]29.12.2023'!$CU13+'[8]29.12.2023'!$DH13</f>
        <v>0</v>
      </c>
      <c r="BG18" s="72">
        <f>'[8]29.12.2023'!$CY13</f>
        <v>0</v>
      </c>
      <c r="BH18" s="25">
        <f>'[8]29.12.2023'!$DC13</f>
        <v>0</v>
      </c>
      <c r="BI18" s="19"/>
    </row>
    <row r="19" spans="1:61" s="5" customFormat="1" ht="30" customHeight="1" x14ac:dyDescent="0.25">
      <c r="A19" s="30">
        <v>6</v>
      </c>
      <c r="B19" s="11" t="s">
        <v>7</v>
      </c>
      <c r="C19" s="10" t="s">
        <v>178</v>
      </c>
      <c r="D19" s="12" t="s">
        <v>104</v>
      </c>
      <c r="E19" s="31"/>
      <c r="F19" s="75">
        <f>'[1]29.12.2023'!F14</f>
        <v>0</v>
      </c>
      <c r="G19" s="79">
        <f>'[1]29.12.2023'!G14</f>
        <v>0</v>
      </c>
      <c r="H19" s="73">
        <f>'[2]29.12.2023'!$G15</f>
        <v>0</v>
      </c>
      <c r="I19" s="74">
        <f>'[2]29.12.2023'!$L15</f>
        <v>0</v>
      </c>
      <c r="J19" s="72">
        <f>'[2]29.12.2023'!$O15+'[2]29.12.2023'!$P15</f>
        <v>0</v>
      </c>
      <c r="K19" s="72">
        <f>'[2]29.12.2023'!$R15</f>
        <v>0</v>
      </c>
      <c r="L19" s="72">
        <f>'[2]29.12.2023'!$T15</f>
        <v>0</v>
      </c>
      <c r="M19" s="74">
        <f>'[3]29.12.2023'!$F14</f>
        <v>0</v>
      </c>
      <c r="N19" s="72">
        <f>'[3]29.12.2023'!$AR14</f>
        <v>0</v>
      </c>
      <c r="O19" s="74">
        <f>'[2]29.12.2023'!$W15</f>
        <v>0</v>
      </c>
      <c r="P19" s="72">
        <f>'[2]29.12.2023'!$X15</f>
        <v>0</v>
      </c>
      <c r="Q19" s="72">
        <f>'[2]29.12.2023'!$Y15</f>
        <v>0</v>
      </c>
      <c r="R19" s="72">
        <f>'[2]29.12.2023'!$Z15</f>
        <v>0</v>
      </c>
      <c r="S19" s="72">
        <f>'[2]29.12.2023'!$AA15</f>
        <v>0</v>
      </c>
      <c r="T19" s="74">
        <f>'[4]29.12.2023'!$F14</f>
        <v>0</v>
      </c>
      <c r="U19" s="74">
        <f>'[5]29.12.2023'!$F14</f>
        <v>0</v>
      </c>
      <c r="V19" s="72">
        <f>'[5]29.12.2023'!$U14</f>
        <v>0</v>
      </c>
      <c r="W19" s="74">
        <f t="shared" si="1"/>
        <v>0</v>
      </c>
      <c r="X19" s="72">
        <f>'[6]01.КТ'!$F13</f>
        <v>0</v>
      </c>
      <c r="Y19" s="72">
        <f>'[6]02.МРТ'!$F13</f>
        <v>0</v>
      </c>
      <c r="Z19" s="72">
        <f>'[6]03.УЗИ ССХ'!$F13</f>
        <v>0</v>
      </c>
      <c r="AA19" s="72">
        <f>'[6]04.ЭДИ'!$F13</f>
        <v>0</v>
      </c>
      <c r="AB19" s="72">
        <f>'[6]05.МГИ'!$F13</f>
        <v>0</v>
      </c>
      <c r="AC19" s="72">
        <f>'[6]06.ППА'!$F13</f>
        <v>0</v>
      </c>
      <c r="AD19" s="72">
        <f>'[6]07.Тестирование'!$F13</f>
        <v>0</v>
      </c>
      <c r="AE19" s="72">
        <f>'[6]11.Скрининг'!$F13+'[6]10.РГМ'!$F13</f>
        <v>0</v>
      </c>
      <c r="AF19" s="72">
        <f>'[3]29.12.2023'!$AW14</f>
        <v>0</v>
      </c>
      <c r="AG19" s="25">
        <f>'[5]29.12.2023'!$AW14</f>
        <v>0</v>
      </c>
      <c r="AH19" s="86">
        <f>'[7]29.12.2023'!$F14</f>
        <v>0</v>
      </c>
      <c r="AI19" s="72">
        <f>'[7]29.12.2023'!$M14+'[7]29.12.2023'!$Z14</f>
        <v>0</v>
      </c>
      <c r="AJ19" s="72">
        <f>'[7]29.12.2023'!$I14</f>
        <v>0</v>
      </c>
      <c r="AK19" s="72">
        <f>'[7]29.12.2023'!$Q14</f>
        <v>0</v>
      </c>
      <c r="AL19" s="72">
        <f>'[7]29.12.2023'!$U14</f>
        <v>0</v>
      </c>
      <c r="AM19" s="72">
        <f>'[7]29.12.2023'!$AW14</f>
        <v>0</v>
      </c>
      <c r="AN19" s="72">
        <f>'[7]29.12.2023'!$BD14+'[7]29.12.2023'!$BQ14</f>
        <v>0</v>
      </c>
      <c r="AO19" s="72">
        <f>'[7]29.12.2023'!$AZ14</f>
        <v>0</v>
      </c>
      <c r="AP19" s="72">
        <f>'[7]29.12.2023'!$BH14</f>
        <v>0</v>
      </c>
      <c r="AQ19" s="72">
        <f>'[7]29.12.2023'!$BL14</f>
        <v>0</v>
      </c>
      <c r="AR19" s="72">
        <f>'[7]29.12.2023'!$CN14</f>
        <v>0</v>
      </c>
      <c r="AS19" s="72">
        <f>'[7]29.12.2023'!$CU14+'[7]29.12.2023'!$DH14</f>
        <v>0</v>
      </c>
      <c r="AT19" s="72">
        <f>'[7]29.12.2023'!$CQ14</f>
        <v>0</v>
      </c>
      <c r="AU19" s="72">
        <f>'[7]29.12.2023'!$CY14</f>
        <v>0</v>
      </c>
      <c r="AV19" s="25">
        <f>'[7]29.12.2023'!$DC14</f>
        <v>0</v>
      </c>
      <c r="AW19" s="75">
        <f>'[8]29.12.2023'!$F14</f>
        <v>1700</v>
      </c>
      <c r="AX19" s="72">
        <f>'[8]29.12.2023'!$M14+'[8]29.12.2023'!$Z14</f>
        <v>0</v>
      </c>
      <c r="AY19" s="72">
        <f>'[8]29.12.2023'!$Q14</f>
        <v>0</v>
      </c>
      <c r="AZ19" s="72">
        <f>'[8]29.12.2023'!$U14</f>
        <v>0</v>
      </c>
      <c r="BA19" s="72">
        <f>'[8]29.12.2023'!$AW14</f>
        <v>1700</v>
      </c>
      <c r="BB19" s="72">
        <f>'[8]29.12.2023'!$BD14+'[8]29.12.2023'!$BQ14</f>
        <v>0</v>
      </c>
      <c r="BC19" s="72">
        <f>'[8]29.12.2023'!$BH14</f>
        <v>0</v>
      </c>
      <c r="BD19" s="72">
        <f>'[8]29.12.2023'!$BL14</f>
        <v>0</v>
      </c>
      <c r="BE19" s="72">
        <f>'[8]29.12.2023'!$CN14</f>
        <v>0</v>
      </c>
      <c r="BF19" s="72">
        <f>'[8]29.12.2023'!$CU14+'[8]29.12.2023'!$DH14</f>
        <v>0</v>
      </c>
      <c r="BG19" s="72">
        <f>'[8]29.12.2023'!$CY14</f>
        <v>0</v>
      </c>
      <c r="BH19" s="25">
        <f>'[8]29.12.2023'!$DC14</f>
        <v>0</v>
      </c>
      <c r="BI19" s="19"/>
    </row>
    <row r="20" spans="1:61" s="5" customFormat="1" ht="30" customHeight="1" x14ac:dyDescent="0.25">
      <c r="A20" s="30">
        <v>7</v>
      </c>
      <c r="B20" s="11" t="s">
        <v>8</v>
      </c>
      <c r="C20" s="10" t="s">
        <v>179</v>
      </c>
      <c r="D20" s="12" t="s">
        <v>104</v>
      </c>
      <c r="E20" s="31"/>
      <c r="F20" s="75">
        <f>'[1]29.12.2023'!F15</f>
        <v>0</v>
      </c>
      <c r="G20" s="79">
        <f>'[1]29.12.2023'!G15</f>
        <v>0</v>
      </c>
      <c r="H20" s="73">
        <f>'[2]29.12.2023'!$G16</f>
        <v>0</v>
      </c>
      <c r="I20" s="74">
        <f>'[2]29.12.2023'!$L16</f>
        <v>0</v>
      </c>
      <c r="J20" s="72">
        <f>'[2]29.12.2023'!$O16+'[2]29.12.2023'!$P16</f>
        <v>0</v>
      </c>
      <c r="K20" s="72">
        <f>'[2]29.12.2023'!$R16</f>
        <v>0</v>
      </c>
      <c r="L20" s="72">
        <f>'[2]29.12.2023'!$T16</f>
        <v>0</v>
      </c>
      <c r="M20" s="74">
        <f>'[3]29.12.2023'!$F15</f>
        <v>1344</v>
      </c>
      <c r="N20" s="72">
        <f>'[3]29.12.2023'!$AR15</f>
        <v>0</v>
      </c>
      <c r="O20" s="74">
        <f>'[2]29.12.2023'!$W16</f>
        <v>0</v>
      </c>
      <c r="P20" s="72">
        <f>'[2]29.12.2023'!$X16</f>
        <v>0</v>
      </c>
      <c r="Q20" s="72">
        <f>'[2]29.12.2023'!$Y16</f>
        <v>0</v>
      </c>
      <c r="R20" s="72">
        <f>'[2]29.12.2023'!$Z16</f>
        <v>0</v>
      </c>
      <c r="S20" s="72">
        <f>'[2]29.12.2023'!$AA16</f>
        <v>0</v>
      </c>
      <c r="T20" s="74">
        <f>'[4]29.12.2023'!$F15</f>
        <v>0</v>
      </c>
      <c r="U20" s="74">
        <f>'[5]29.12.2023'!$F15</f>
        <v>500</v>
      </c>
      <c r="V20" s="72">
        <f>'[5]29.12.2023'!$U15</f>
        <v>500</v>
      </c>
      <c r="W20" s="74">
        <f t="shared" si="1"/>
        <v>0</v>
      </c>
      <c r="X20" s="72">
        <f>'[6]01.КТ'!$F14</f>
        <v>0</v>
      </c>
      <c r="Y20" s="72">
        <f>'[6]02.МРТ'!$F14</f>
        <v>0</v>
      </c>
      <c r="Z20" s="72">
        <f>'[6]03.УЗИ ССХ'!$F14</f>
        <v>0</v>
      </c>
      <c r="AA20" s="72">
        <f>'[6]04.ЭДИ'!$F14</f>
        <v>0</v>
      </c>
      <c r="AB20" s="72">
        <f>'[6]05.МГИ'!$F14</f>
        <v>0</v>
      </c>
      <c r="AC20" s="72">
        <f>'[6]06.ППА'!$F14</f>
        <v>0</v>
      </c>
      <c r="AD20" s="72">
        <f>'[6]07.Тестирование'!$F14</f>
        <v>0</v>
      </c>
      <c r="AE20" s="72">
        <f>'[6]11.Скрининг'!$F14+'[6]10.РГМ'!$F14</f>
        <v>0</v>
      </c>
      <c r="AF20" s="72">
        <f>'[3]29.12.2023'!$AW15</f>
        <v>0</v>
      </c>
      <c r="AG20" s="25">
        <f>'[5]29.12.2023'!$AW15</f>
        <v>0</v>
      </c>
      <c r="AH20" s="86">
        <f>'[7]29.12.2023'!$F15</f>
        <v>500</v>
      </c>
      <c r="AI20" s="72">
        <f>'[7]29.12.2023'!$M15+'[7]29.12.2023'!$Z15</f>
        <v>0</v>
      </c>
      <c r="AJ20" s="72">
        <f>'[7]29.12.2023'!$I15</f>
        <v>0</v>
      </c>
      <c r="AK20" s="72">
        <f>'[7]29.12.2023'!$Q15</f>
        <v>0</v>
      </c>
      <c r="AL20" s="72">
        <f>'[7]29.12.2023'!$U15</f>
        <v>0</v>
      </c>
      <c r="AM20" s="72">
        <f>'[7]29.12.2023'!$AW15</f>
        <v>500</v>
      </c>
      <c r="AN20" s="72">
        <f>'[7]29.12.2023'!$BD15+'[7]29.12.2023'!$BQ15</f>
        <v>0</v>
      </c>
      <c r="AO20" s="72">
        <f>'[7]29.12.2023'!$AZ15</f>
        <v>0</v>
      </c>
      <c r="AP20" s="72">
        <f>'[7]29.12.2023'!$BH15</f>
        <v>0</v>
      </c>
      <c r="AQ20" s="72">
        <f>'[7]29.12.2023'!$BL15</f>
        <v>0</v>
      </c>
      <c r="AR20" s="72">
        <f>'[7]29.12.2023'!$CN15</f>
        <v>0</v>
      </c>
      <c r="AS20" s="72">
        <f>'[7]29.12.2023'!$CU15+'[7]29.12.2023'!$DH15</f>
        <v>0</v>
      </c>
      <c r="AT20" s="72">
        <f>'[7]29.12.2023'!$CQ15</f>
        <v>0</v>
      </c>
      <c r="AU20" s="72">
        <f>'[7]29.12.2023'!$CY15</f>
        <v>0</v>
      </c>
      <c r="AV20" s="25">
        <f>'[7]29.12.2023'!$DC15</f>
        <v>0</v>
      </c>
      <c r="AW20" s="75">
        <f>'[8]29.12.2023'!$F15</f>
        <v>0</v>
      </c>
      <c r="AX20" s="72">
        <f>'[8]29.12.2023'!$M15+'[8]29.12.2023'!$Z15</f>
        <v>0</v>
      </c>
      <c r="AY20" s="72">
        <f>'[8]29.12.2023'!$Q15</f>
        <v>0</v>
      </c>
      <c r="AZ20" s="72">
        <f>'[8]29.12.2023'!$U15</f>
        <v>0</v>
      </c>
      <c r="BA20" s="72">
        <f>'[8]29.12.2023'!$AW15</f>
        <v>0</v>
      </c>
      <c r="BB20" s="72">
        <f>'[8]29.12.2023'!$BD15+'[8]29.12.2023'!$BQ15</f>
        <v>0</v>
      </c>
      <c r="BC20" s="72">
        <f>'[8]29.12.2023'!$BH15</f>
        <v>0</v>
      </c>
      <c r="BD20" s="72">
        <f>'[8]29.12.2023'!$BL15</f>
        <v>0</v>
      </c>
      <c r="BE20" s="72">
        <f>'[8]29.12.2023'!$CN15</f>
        <v>0</v>
      </c>
      <c r="BF20" s="72">
        <f>'[8]29.12.2023'!$CU15+'[8]29.12.2023'!$DH15</f>
        <v>0</v>
      </c>
      <c r="BG20" s="72">
        <f>'[8]29.12.2023'!$CY15</f>
        <v>0</v>
      </c>
      <c r="BH20" s="25">
        <f>'[8]29.12.2023'!$DC15</f>
        <v>0</v>
      </c>
      <c r="BI20" s="19"/>
    </row>
    <row r="21" spans="1:61" s="5" customFormat="1" ht="30" customHeight="1" x14ac:dyDescent="0.25">
      <c r="A21" s="30">
        <v>8</v>
      </c>
      <c r="B21" s="11" t="s">
        <v>9</v>
      </c>
      <c r="C21" s="10" t="s">
        <v>189</v>
      </c>
      <c r="D21" s="12" t="s">
        <v>104</v>
      </c>
      <c r="E21" s="31"/>
      <c r="F21" s="75">
        <f>'[1]29.12.2023'!F16</f>
        <v>0</v>
      </c>
      <c r="G21" s="79">
        <f>'[1]29.12.2023'!G16</f>
        <v>0</v>
      </c>
      <c r="H21" s="73">
        <f>'[2]29.12.2023'!$G17</f>
        <v>0</v>
      </c>
      <c r="I21" s="74">
        <f>'[2]29.12.2023'!$L17</f>
        <v>0</v>
      </c>
      <c r="J21" s="72">
        <f>'[2]29.12.2023'!$O17+'[2]29.12.2023'!$P17</f>
        <v>0</v>
      </c>
      <c r="K21" s="72">
        <f>'[2]29.12.2023'!$R17</f>
        <v>0</v>
      </c>
      <c r="L21" s="72">
        <f>'[2]29.12.2023'!$T17</f>
        <v>0</v>
      </c>
      <c r="M21" s="74">
        <f>'[3]29.12.2023'!$F16</f>
        <v>2500</v>
      </c>
      <c r="N21" s="72">
        <f>'[3]29.12.2023'!$AR16</f>
        <v>0</v>
      </c>
      <c r="O21" s="74">
        <f>'[2]29.12.2023'!$W17</f>
        <v>0</v>
      </c>
      <c r="P21" s="72">
        <f>'[2]29.12.2023'!$X17</f>
        <v>0</v>
      </c>
      <c r="Q21" s="72">
        <f>'[2]29.12.2023'!$Y17</f>
        <v>0</v>
      </c>
      <c r="R21" s="72">
        <f>'[2]29.12.2023'!$Z17</f>
        <v>0</v>
      </c>
      <c r="S21" s="72">
        <f>'[2]29.12.2023'!$AA17</f>
        <v>0</v>
      </c>
      <c r="T21" s="74">
        <f>'[4]29.12.2023'!$F16</f>
        <v>0</v>
      </c>
      <c r="U21" s="74">
        <f>'[5]29.12.2023'!$F16</f>
        <v>0</v>
      </c>
      <c r="V21" s="72">
        <f>'[5]29.12.2023'!$U16</f>
        <v>0</v>
      </c>
      <c r="W21" s="74">
        <f t="shared" si="1"/>
        <v>0</v>
      </c>
      <c r="X21" s="72">
        <f>'[6]01.КТ'!$F15</f>
        <v>0</v>
      </c>
      <c r="Y21" s="72">
        <f>'[6]02.МРТ'!$F15</f>
        <v>0</v>
      </c>
      <c r="Z21" s="72">
        <f>'[6]03.УЗИ ССХ'!$F15</f>
        <v>0</v>
      </c>
      <c r="AA21" s="72">
        <f>'[6]04.ЭДИ'!$F15</f>
        <v>0</v>
      </c>
      <c r="AB21" s="72">
        <f>'[6]05.МГИ'!$F15</f>
        <v>0</v>
      </c>
      <c r="AC21" s="72">
        <f>'[6]06.ППА'!$F15</f>
        <v>0</v>
      </c>
      <c r="AD21" s="72">
        <f>'[6]07.Тестирование'!$F15</f>
        <v>0</v>
      </c>
      <c r="AE21" s="72">
        <f>'[6]11.Скрининг'!$F15+'[6]10.РГМ'!$F15</f>
        <v>0</v>
      </c>
      <c r="AF21" s="72">
        <f>'[3]29.12.2023'!$AW16</f>
        <v>0</v>
      </c>
      <c r="AG21" s="25">
        <f>'[5]29.12.2023'!$AW16</f>
        <v>0</v>
      </c>
      <c r="AH21" s="86">
        <f>'[7]29.12.2023'!$F16</f>
        <v>0</v>
      </c>
      <c r="AI21" s="72">
        <f>'[7]29.12.2023'!$M16+'[7]29.12.2023'!$Z16</f>
        <v>0</v>
      </c>
      <c r="AJ21" s="72">
        <f>'[7]29.12.2023'!$I16</f>
        <v>0</v>
      </c>
      <c r="AK21" s="72">
        <f>'[7]29.12.2023'!$Q16</f>
        <v>0</v>
      </c>
      <c r="AL21" s="72">
        <f>'[7]29.12.2023'!$U16</f>
        <v>0</v>
      </c>
      <c r="AM21" s="72">
        <f>'[7]29.12.2023'!$AW16</f>
        <v>0</v>
      </c>
      <c r="AN21" s="72">
        <f>'[7]29.12.2023'!$BD16+'[7]29.12.2023'!$BQ16</f>
        <v>0</v>
      </c>
      <c r="AO21" s="72">
        <f>'[7]29.12.2023'!$AZ16</f>
        <v>0</v>
      </c>
      <c r="AP21" s="72">
        <f>'[7]29.12.2023'!$BH16</f>
        <v>0</v>
      </c>
      <c r="AQ21" s="72">
        <f>'[7]29.12.2023'!$BL16</f>
        <v>0</v>
      </c>
      <c r="AR21" s="72">
        <f>'[7]29.12.2023'!$CN16</f>
        <v>0</v>
      </c>
      <c r="AS21" s="72">
        <f>'[7]29.12.2023'!$CU16+'[7]29.12.2023'!$DH16</f>
        <v>0</v>
      </c>
      <c r="AT21" s="72">
        <f>'[7]29.12.2023'!$CQ16</f>
        <v>0</v>
      </c>
      <c r="AU21" s="72">
        <f>'[7]29.12.2023'!$CY16</f>
        <v>0</v>
      </c>
      <c r="AV21" s="25">
        <f>'[7]29.12.2023'!$DC16</f>
        <v>0</v>
      </c>
      <c r="AW21" s="75">
        <f>'[8]29.12.2023'!$F16</f>
        <v>3170</v>
      </c>
      <c r="AX21" s="72">
        <f>'[8]29.12.2023'!$M16+'[8]29.12.2023'!$Z16</f>
        <v>0</v>
      </c>
      <c r="AY21" s="72">
        <f>'[8]29.12.2023'!$Q16</f>
        <v>0</v>
      </c>
      <c r="AZ21" s="72">
        <f>'[8]29.12.2023'!$U16</f>
        <v>2350</v>
      </c>
      <c r="BA21" s="72">
        <f>'[8]29.12.2023'!$AW16</f>
        <v>2990</v>
      </c>
      <c r="BB21" s="72">
        <f>'[8]29.12.2023'!$BD16+'[8]29.12.2023'!$BQ16</f>
        <v>0</v>
      </c>
      <c r="BC21" s="72">
        <f>'[8]29.12.2023'!$BH16</f>
        <v>0</v>
      </c>
      <c r="BD21" s="72">
        <f>'[8]29.12.2023'!$BL16</f>
        <v>2350</v>
      </c>
      <c r="BE21" s="72">
        <f>'[8]29.12.2023'!$CN16</f>
        <v>180</v>
      </c>
      <c r="BF21" s="72">
        <f>'[8]29.12.2023'!$CU16+'[8]29.12.2023'!$DH16</f>
        <v>0</v>
      </c>
      <c r="BG21" s="72">
        <f>'[8]29.12.2023'!$CY16</f>
        <v>0</v>
      </c>
      <c r="BH21" s="25">
        <f>'[8]29.12.2023'!$DC16</f>
        <v>0</v>
      </c>
      <c r="BI21" s="19"/>
    </row>
    <row r="22" spans="1:61" s="5" customFormat="1" ht="30" customHeight="1" x14ac:dyDescent="0.25">
      <c r="A22" s="30">
        <v>9</v>
      </c>
      <c r="B22" s="11" t="s">
        <v>10</v>
      </c>
      <c r="C22" s="10" t="s">
        <v>182</v>
      </c>
      <c r="D22" s="12" t="s">
        <v>104</v>
      </c>
      <c r="E22" s="31"/>
      <c r="F22" s="75">
        <f>'[1]29.12.2023'!F17</f>
        <v>0</v>
      </c>
      <c r="G22" s="79">
        <f>'[1]29.12.2023'!G17</f>
        <v>0</v>
      </c>
      <c r="H22" s="73">
        <f>'[2]29.12.2023'!$G18</f>
        <v>0</v>
      </c>
      <c r="I22" s="74">
        <f>'[2]29.12.2023'!$L18</f>
        <v>0</v>
      </c>
      <c r="J22" s="72">
        <f>'[2]29.12.2023'!$O18+'[2]29.12.2023'!$P18</f>
        <v>0</v>
      </c>
      <c r="K22" s="72">
        <f>'[2]29.12.2023'!$R18</f>
        <v>0</v>
      </c>
      <c r="L22" s="72">
        <f>'[2]29.12.2023'!$T18</f>
        <v>0</v>
      </c>
      <c r="M22" s="74">
        <f>'[3]29.12.2023'!$F17</f>
        <v>1100</v>
      </c>
      <c r="N22" s="72">
        <f>'[3]29.12.2023'!$AR17</f>
        <v>0</v>
      </c>
      <c r="O22" s="74">
        <f>'[2]29.12.2023'!$W18</f>
        <v>0</v>
      </c>
      <c r="P22" s="72">
        <f>'[2]29.12.2023'!$X18</f>
        <v>0</v>
      </c>
      <c r="Q22" s="72">
        <f>'[2]29.12.2023'!$Y18</f>
        <v>0</v>
      </c>
      <c r="R22" s="72">
        <f>'[2]29.12.2023'!$Z18</f>
        <v>0</v>
      </c>
      <c r="S22" s="72">
        <f>'[2]29.12.2023'!$AA18</f>
        <v>0</v>
      </c>
      <c r="T22" s="74">
        <f>'[4]29.12.2023'!$F17</f>
        <v>0</v>
      </c>
      <c r="U22" s="74">
        <f>'[5]29.12.2023'!$F17</f>
        <v>0</v>
      </c>
      <c r="V22" s="72">
        <f>'[5]29.12.2023'!$U17</f>
        <v>0</v>
      </c>
      <c r="W22" s="74">
        <f t="shared" si="1"/>
        <v>0</v>
      </c>
      <c r="X22" s="72">
        <f>'[6]01.КТ'!$F16</f>
        <v>0</v>
      </c>
      <c r="Y22" s="72">
        <f>'[6]02.МРТ'!$F16</f>
        <v>0</v>
      </c>
      <c r="Z22" s="72">
        <f>'[6]03.УЗИ ССХ'!$F16</f>
        <v>0</v>
      </c>
      <c r="AA22" s="72">
        <f>'[6]04.ЭДИ'!$F16</f>
        <v>0</v>
      </c>
      <c r="AB22" s="72">
        <f>'[6]05.МГИ'!$F16</f>
        <v>0</v>
      </c>
      <c r="AC22" s="72">
        <f>'[6]06.ППА'!$F16</f>
        <v>0</v>
      </c>
      <c r="AD22" s="72">
        <f>'[6]07.Тестирование'!$F16</f>
        <v>0</v>
      </c>
      <c r="AE22" s="72">
        <f>'[6]11.Скрининг'!$F16+'[6]10.РГМ'!$F16</f>
        <v>0</v>
      </c>
      <c r="AF22" s="72">
        <f>'[3]29.12.2023'!$AW17</f>
        <v>0</v>
      </c>
      <c r="AG22" s="25">
        <f>'[5]29.12.2023'!$AW17</f>
        <v>0</v>
      </c>
      <c r="AH22" s="86">
        <f>'[7]29.12.2023'!$F17</f>
        <v>0</v>
      </c>
      <c r="AI22" s="72">
        <f>'[7]29.12.2023'!$M17+'[7]29.12.2023'!$Z17</f>
        <v>0</v>
      </c>
      <c r="AJ22" s="72">
        <f>'[7]29.12.2023'!$I17</f>
        <v>0</v>
      </c>
      <c r="AK22" s="72">
        <f>'[7]29.12.2023'!$Q17</f>
        <v>0</v>
      </c>
      <c r="AL22" s="72">
        <f>'[7]29.12.2023'!$U17</f>
        <v>0</v>
      </c>
      <c r="AM22" s="72">
        <f>'[7]29.12.2023'!$AW17</f>
        <v>0</v>
      </c>
      <c r="AN22" s="72">
        <f>'[7]29.12.2023'!$BD17+'[7]29.12.2023'!$BQ17</f>
        <v>0</v>
      </c>
      <c r="AO22" s="72">
        <f>'[7]29.12.2023'!$AZ17</f>
        <v>0</v>
      </c>
      <c r="AP22" s="72">
        <f>'[7]29.12.2023'!$BH17</f>
        <v>0</v>
      </c>
      <c r="AQ22" s="72">
        <f>'[7]29.12.2023'!$BL17</f>
        <v>0</v>
      </c>
      <c r="AR22" s="72">
        <f>'[7]29.12.2023'!$CN17</f>
        <v>0</v>
      </c>
      <c r="AS22" s="72">
        <f>'[7]29.12.2023'!$CU17+'[7]29.12.2023'!$DH17</f>
        <v>0</v>
      </c>
      <c r="AT22" s="72">
        <f>'[7]29.12.2023'!$CQ17</f>
        <v>0</v>
      </c>
      <c r="AU22" s="72">
        <f>'[7]29.12.2023'!$CY17</f>
        <v>0</v>
      </c>
      <c r="AV22" s="25">
        <f>'[7]29.12.2023'!$DC17</f>
        <v>0</v>
      </c>
      <c r="AW22" s="75">
        <f>'[8]29.12.2023'!$F17</f>
        <v>6079</v>
      </c>
      <c r="AX22" s="72">
        <f>'[8]29.12.2023'!$M17+'[8]29.12.2023'!$Z17</f>
        <v>0</v>
      </c>
      <c r="AY22" s="72">
        <f>'[8]29.12.2023'!$Q17</f>
        <v>0</v>
      </c>
      <c r="AZ22" s="72">
        <f>'[8]29.12.2023'!$U17</f>
        <v>0</v>
      </c>
      <c r="BA22" s="72">
        <f>'[8]29.12.2023'!$AW17</f>
        <v>6079</v>
      </c>
      <c r="BB22" s="72">
        <f>'[8]29.12.2023'!$BD17+'[8]29.12.2023'!$BQ17</f>
        <v>0</v>
      </c>
      <c r="BC22" s="72">
        <f>'[8]29.12.2023'!$BH17</f>
        <v>0</v>
      </c>
      <c r="BD22" s="72">
        <f>'[8]29.12.2023'!$BL17</f>
        <v>0</v>
      </c>
      <c r="BE22" s="72">
        <f>'[8]29.12.2023'!$CN17</f>
        <v>0</v>
      </c>
      <c r="BF22" s="72">
        <f>'[8]29.12.2023'!$CU17+'[8]29.12.2023'!$DH17</f>
        <v>0</v>
      </c>
      <c r="BG22" s="72">
        <f>'[8]29.12.2023'!$CY17</f>
        <v>0</v>
      </c>
      <c r="BH22" s="25">
        <f>'[8]29.12.2023'!$DC17</f>
        <v>0</v>
      </c>
      <c r="BI22" s="19"/>
    </row>
    <row r="23" spans="1:61" s="5" customFormat="1" ht="30" customHeight="1" x14ac:dyDescent="0.25">
      <c r="A23" s="30">
        <v>10</v>
      </c>
      <c r="B23" s="11" t="s">
        <v>119</v>
      </c>
      <c r="C23" s="10" t="s">
        <v>224</v>
      </c>
      <c r="D23" s="12" t="s">
        <v>104</v>
      </c>
      <c r="E23" s="31"/>
      <c r="F23" s="75">
        <f>'[1]29.12.2023'!F18</f>
        <v>0</v>
      </c>
      <c r="G23" s="79">
        <f>'[1]29.12.2023'!G18</f>
        <v>0</v>
      </c>
      <c r="H23" s="73">
        <f>'[2]29.12.2023'!$G19</f>
        <v>0</v>
      </c>
      <c r="I23" s="74">
        <f>'[2]29.12.2023'!$L19</f>
        <v>0</v>
      </c>
      <c r="J23" s="72">
        <f>'[2]29.12.2023'!$O19+'[2]29.12.2023'!$P19</f>
        <v>0</v>
      </c>
      <c r="K23" s="72">
        <f>'[2]29.12.2023'!$R19</f>
        <v>0</v>
      </c>
      <c r="L23" s="72">
        <f>'[2]29.12.2023'!$T19</f>
        <v>0</v>
      </c>
      <c r="M23" s="74">
        <f>'[3]29.12.2023'!$F18</f>
        <v>0</v>
      </c>
      <c r="N23" s="72">
        <f>'[3]29.12.2023'!$AR18</f>
        <v>0</v>
      </c>
      <c r="O23" s="74">
        <f>'[2]29.12.2023'!$W19</f>
        <v>0</v>
      </c>
      <c r="P23" s="72">
        <f>'[2]29.12.2023'!$X19</f>
        <v>0</v>
      </c>
      <c r="Q23" s="72">
        <f>'[2]29.12.2023'!$Y19</f>
        <v>0</v>
      </c>
      <c r="R23" s="72">
        <f>'[2]29.12.2023'!$Z19</f>
        <v>0</v>
      </c>
      <c r="S23" s="72">
        <f>'[2]29.12.2023'!$AA19</f>
        <v>0</v>
      </c>
      <c r="T23" s="74">
        <f>'[4]29.12.2023'!$F18</f>
        <v>0</v>
      </c>
      <c r="U23" s="74">
        <f>'[5]29.12.2023'!$F18</f>
        <v>0</v>
      </c>
      <c r="V23" s="72">
        <f>'[5]29.12.2023'!$U18</f>
        <v>0</v>
      </c>
      <c r="W23" s="74">
        <f t="shared" si="1"/>
        <v>1235</v>
      </c>
      <c r="X23" s="72">
        <f>'[6]01.КТ'!$F17</f>
        <v>1235</v>
      </c>
      <c r="Y23" s="72">
        <f>'[6]02.МРТ'!$F17</f>
        <v>0</v>
      </c>
      <c r="Z23" s="72">
        <f>'[6]03.УЗИ ССХ'!$F17</f>
        <v>0</v>
      </c>
      <c r="AA23" s="72">
        <f>'[6]04.ЭДИ'!$F17</f>
        <v>0</v>
      </c>
      <c r="AB23" s="72">
        <f>'[6]05.МГИ'!$F17</f>
        <v>0</v>
      </c>
      <c r="AC23" s="72">
        <f>'[6]06.ППА'!$F17</f>
        <v>0</v>
      </c>
      <c r="AD23" s="72">
        <f>'[6]07.Тестирование'!$F17</f>
        <v>0</v>
      </c>
      <c r="AE23" s="72">
        <f>'[6]11.Скрининг'!$F17+'[6]10.РГМ'!$F17</f>
        <v>0</v>
      </c>
      <c r="AF23" s="72">
        <f>'[3]29.12.2023'!$AW18</f>
        <v>0</v>
      </c>
      <c r="AG23" s="25">
        <f>'[5]29.12.2023'!$AW18</f>
        <v>0</v>
      </c>
      <c r="AH23" s="86">
        <f>'[7]29.12.2023'!$F18</f>
        <v>0</v>
      </c>
      <c r="AI23" s="72">
        <f>'[7]29.12.2023'!$M18+'[7]29.12.2023'!$Z18</f>
        <v>0</v>
      </c>
      <c r="AJ23" s="72">
        <f>'[7]29.12.2023'!$I18</f>
        <v>0</v>
      </c>
      <c r="AK23" s="72">
        <f>'[7]29.12.2023'!$Q18</f>
        <v>0</v>
      </c>
      <c r="AL23" s="72">
        <f>'[7]29.12.2023'!$U18</f>
        <v>0</v>
      </c>
      <c r="AM23" s="72">
        <f>'[7]29.12.2023'!$AW18</f>
        <v>0</v>
      </c>
      <c r="AN23" s="72">
        <f>'[7]29.12.2023'!$BD18+'[7]29.12.2023'!$BQ18</f>
        <v>0</v>
      </c>
      <c r="AO23" s="72">
        <f>'[7]29.12.2023'!$AZ18</f>
        <v>0</v>
      </c>
      <c r="AP23" s="72">
        <f>'[7]29.12.2023'!$BH18</f>
        <v>0</v>
      </c>
      <c r="AQ23" s="72">
        <f>'[7]29.12.2023'!$BL18</f>
        <v>0</v>
      </c>
      <c r="AR23" s="72">
        <f>'[7]29.12.2023'!$CN18</f>
        <v>0</v>
      </c>
      <c r="AS23" s="72">
        <f>'[7]29.12.2023'!$CU18+'[7]29.12.2023'!$DH18</f>
        <v>0</v>
      </c>
      <c r="AT23" s="72">
        <f>'[7]29.12.2023'!$CQ18</f>
        <v>0</v>
      </c>
      <c r="AU23" s="72">
        <f>'[7]29.12.2023'!$CY18</f>
        <v>0</v>
      </c>
      <c r="AV23" s="25">
        <f>'[7]29.12.2023'!$DC18</f>
        <v>0</v>
      </c>
      <c r="AW23" s="75">
        <f>'[8]29.12.2023'!$F18</f>
        <v>0</v>
      </c>
      <c r="AX23" s="72">
        <f>'[8]29.12.2023'!$M18+'[8]29.12.2023'!$Z18</f>
        <v>0</v>
      </c>
      <c r="AY23" s="72">
        <f>'[8]29.12.2023'!$Q18</f>
        <v>0</v>
      </c>
      <c r="AZ23" s="72">
        <f>'[8]29.12.2023'!$U18</f>
        <v>0</v>
      </c>
      <c r="BA23" s="72">
        <f>'[8]29.12.2023'!$AW18</f>
        <v>0</v>
      </c>
      <c r="BB23" s="72">
        <f>'[8]29.12.2023'!$BD18+'[8]29.12.2023'!$BQ18</f>
        <v>0</v>
      </c>
      <c r="BC23" s="72">
        <f>'[8]29.12.2023'!$BH18</f>
        <v>0</v>
      </c>
      <c r="BD23" s="72">
        <f>'[8]29.12.2023'!$BL18</f>
        <v>0</v>
      </c>
      <c r="BE23" s="72">
        <f>'[8]29.12.2023'!$CN18</f>
        <v>0</v>
      </c>
      <c r="BF23" s="72">
        <f>'[8]29.12.2023'!$CU18+'[8]29.12.2023'!$DH18</f>
        <v>0</v>
      </c>
      <c r="BG23" s="72">
        <f>'[8]29.12.2023'!$CY18</f>
        <v>0</v>
      </c>
      <c r="BH23" s="25">
        <f>'[8]29.12.2023'!$DC18</f>
        <v>0</v>
      </c>
      <c r="BI23" s="19"/>
    </row>
    <row r="24" spans="1:61" s="5" customFormat="1" ht="30" hidden="1" customHeight="1" x14ac:dyDescent="0.25">
      <c r="A24" s="32"/>
      <c r="B24" s="16" t="s">
        <v>11</v>
      </c>
      <c r="C24" s="15"/>
      <c r="D24" s="12"/>
      <c r="E24" s="31"/>
      <c r="F24" s="75">
        <f>'[1]29.12.2023'!F19</f>
        <v>0</v>
      </c>
      <c r="G24" s="79">
        <f>'[1]29.12.2023'!G19</f>
        <v>0</v>
      </c>
      <c r="H24" s="73">
        <f>'[2]29.12.2023'!$G20</f>
        <v>0</v>
      </c>
      <c r="I24" s="74">
        <f>'[2]29.12.2023'!$L20</f>
        <v>0</v>
      </c>
      <c r="J24" s="72">
        <f>'[2]29.12.2023'!$O20+'[2]29.12.2023'!$P20</f>
        <v>0</v>
      </c>
      <c r="K24" s="72">
        <f>'[2]29.12.2023'!$R20</f>
        <v>0</v>
      </c>
      <c r="L24" s="72">
        <f>'[2]29.12.2023'!$T20</f>
        <v>0</v>
      </c>
      <c r="M24" s="74">
        <f>'[3]29.12.2023'!$F19</f>
        <v>0</v>
      </c>
      <c r="N24" s="72">
        <f>'[3]29.12.2023'!$AR19</f>
        <v>0</v>
      </c>
      <c r="O24" s="74">
        <f>'[2]29.12.2023'!$W20</f>
        <v>0</v>
      </c>
      <c r="P24" s="72">
        <f>'[2]29.12.2023'!$X20</f>
        <v>0</v>
      </c>
      <c r="Q24" s="72">
        <f>'[2]29.12.2023'!$Y20</f>
        <v>0</v>
      </c>
      <c r="R24" s="72">
        <f>'[2]29.12.2023'!$Z20</f>
        <v>0</v>
      </c>
      <c r="S24" s="72">
        <f>'[2]29.12.2023'!$AA20</f>
        <v>0</v>
      </c>
      <c r="T24" s="74">
        <f>'[4]29.12.2023'!$F19</f>
        <v>0</v>
      </c>
      <c r="U24" s="74">
        <f>'[5]29.12.2023'!$F19</f>
        <v>0</v>
      </c>
      <c r="V24" s="72">
        <f>'[5]29.12.2023'!$U19</f>
        <v>0</v>
      </c>
      <c r="W24" s="74">
        <f t="shared" si="1"/>
        <v>0</v>
      </c>
      <c r="X24" s="72">
        <f>'[6]01.КТ'!$F18</f>
        <v>0</v>
      </c>
      <c r="Y24" s="72">
        <f>'[6]02.МРТ'!$F18</f>
        <v>0</v>
      </c>
      <c r="Z24" s="72">
        <f>'[6]03.УЗИ ССХ'!$F18</f>
        <v>0</v>
      </c>
      <c r="AA24" s="72">
        <f>'[6]04.ЭДИ'!$F18</f>
        <v>0</v>
      </c>
      <c r="AB24" s="72">
        <f>'[6]05.МГИ'!$F18</f>
        <v>0</v>
      </c>
      <c r="AC24" s="72">
        <f>'[6]06.ППА'!$F18</f>
        <v>0</v>
      </c>
      <c r="AD24" s="72">
        <f>'[6]07.Тестирование'!$F18</f>
        <v>0</v>
      </c>
      <c r="AE24" s="72">
        <f>'[6]11.Скрининг'!$F18+'[6]10.РГМ'!$F18</f>
        <v>0</v>
      </c>
      <c r="AF24" s="72">
        <f>'[3]29.12.2023'!$AW19</f>
        <v>0</v>
      </c>
      <c r="AG24" s="25">
        <f>'[5]29.12.2023'!$AW19</f>
        <v>0</v>
      </c>
      <c r="AH24" s="86">
        <f>'[7]29.12.2023'!$F19</f>
        <v>0</v>
      </c>
      <c r="AI24" s="72">
        <f>'[7]29.12.2023'!$M19+'[7]29.12.2023'!$Z19</f>
        <v>0</v>
      </c>
      <c r="AJ24" s="72">
        <f>'[7]29.12.2023'!$I19</f>
        <v>0</v>
      </c>
      <c r="AK24" s="72">
        <f>'[7]29.12.2023'!$Q19</f>
        <v>0</v>
      </c>
      <c r="AL24" s="72">
        <f>'[7]29.12.2023'!$U19</f>
        <v>0</v>
      </c>
      <c r="AM24" s="72">
        <f>'[7]29.12.2023'!$AW19</f>
        <v>0</v>
      </c>
      <c r="AN24" s="72">
        <f>'[7]29.12.2023'!$BD19+'[7]29.12.2023'!$BQ19</f>
        <v>0</v>
      </c>
      <c r="AO24" s="72">
        <f>'[7]29.12.2023'!$AZ19</f>
        <v>0</v>
      </c>
      <c r="AP24" s="72">
        <f>'[7]29.12.2023'!$BH19</f>
        <v>0</v>
      </c>
      <c r="AQ24" s="72">
        <f>'[7]29.12.2023'!$BL19</f>
        <v>0</v>
      </c>
      <c r="AR24" s="72">
        <f>'[7]29.12.2023'!$CN19</f>
        <v>0</v>
      </c>
      <c r="AS24" s="72">
        <f>'[7]29.12.2023'!$CU19+'[7]29.12.2023'!$DH19</f>
        <v>0</v>
      </c>
      <c r="AT24" s="72">
        <f>'[7]29.12.2023'!$CQ19</f>
        <v>0</v>
      </c>
      <c r="AU24" s="72">
        <f>'[7]29.12.2023'!$CY19</f>
        <v>0</v>
      </c>
      <c r="AV24" s="25">
        <f>'[7]29.12.2023'!$DC19</f>
        <v>0</v>
      </c>
      <c r="AW24" s="75">
        <f>'[8]29.12.2023'!$F19</f>
        <v>0</v>
      </c>
      <c r="AX24" s="72">
        <f>'[8]29.12.2023'!$M19+'[8]29.12.2023'!$Z19</f>
        <v>0</v>
      </c>
      <c r="AY24" s="72">
        <f>'[8]29.12.2023'!$Q19</f>
        <v>0</v>
      </c>
      <c r="AZ24" s="72">
        <f>'[8]29.12.2023'!$U19</f>
        <v>0</v>
      </c>
      <c r="BA24" s="72">
        <f>'[8]29.12.2023'!$AW19</f>
        <v>0</v>
      </c>
      <c r="BB24" s="72">
        <f>'[8]29.12.2023'!$BD19+'[8]29.12.2023'!$BQ19</f>
        <v>0</v>
      </c>
      <c r="BC24" s="72">
        <f>'[8]29.12.2023'!$BH19</f>
        <v>0</v>
      </c>
      <c r="BD24" s="72">
        <f>'[8]29.12.2023'!$BL19</f>
        <v>0</v>
      </c>
      <c r="BE24" s="72">
        <f>'[8]29.12.2023'!$CN19</f>
        <v>0</v>
      </c>
      <c r="BF24" s="72">
        <f>'[8]29.12.2023'!$CU19+'[8]29.12.2023'!$DH19</f>
        <v>0</v>
      </c>
      <c r="BG24" s="72">
        <f>'[8]29.12.2023'!$CY19</f>
        <v>0</v>
      </c>
      <c r="BH24" s="25">
        <f>'[8]29.12.2023'!$DC19</f>
        <v>0</v>
      </c>
      <c r="BI24" s="19"/>
    </row>
    <row r="25" spans="1:61" s="5" customFormat="1" ht="30" customHeight="1" x14ac:dyDescent="0.25">
      <c r="A25" s="30">
        <v>11</v>
      </c>
      <c r="B25" s="11" t="s">
        <v>12</v>
      </c>
      <c r="C25" s="10" t="s">
        <v>138</v>
      </c>
      <c r="D25" s="12" t="s">
        <v>104</v>
      </c>
      <c r="E25" s="31" t="s">
        <v>130</v>
      </c>
      <c r="F25" s="75">
        <f>'[1]29.12.2023'!F20</f>
        <v>0</v>
      </c>
      <c r="G25" s="79">
        <f>'[1]29.12.2023'!G20</f>
        <v>0</v>
      </c>
      <c r="H25" s="73">
        <f>'[2]29.12.2023'!$G21</f>
        <v>9710</v>
      </c>
      <c r="I25" s="74">
        <f>'[2]29.12.2023'!$L21</f>
        <v>39718</v>
      </c>
      <c r="J25" s="72">
        <f>'[2]29.12.2023'!$O21+'[2]29.12.2023'!$P21</f>
        <v>4742</v>
      </c>
      <c r="K25" s="72">
        <f>'[2]29.12.2023'!$R21</f>
        <v>7104</v>
      </c>
      <c r="L25" s="72">
        <f>'[2]29.12.2023'!$T21</f>
        <v>3123</v>
      </c>
      <c r="M25" s="74">
        <f>'[3]29.12.2023'!$F20</f>
        <v>90847</v>
      </c>
      <c r="N25" s="72">
        <f>'[3]29.12.2023'!$AR20</f>
        <v>871</v>
      </c>
      <c r="O25" s="74">
        <f>'[2]29.12.2023'!$W21</f>
        <v>21290</v>
      </c>
      <c r="P25" s="72">
        <f>'[2]29.12.2023'!$X21</f>
        <v>4646</v>
      </c>
      <c r="Q25" s="72">
        <f>'[2]29.12.2023'!$Y21</f>
        <v>1790</v>
      </c>
      <c r="R25" s="72">
        <f>'[2]29.12.2023'!$Z21</f>
        <v>11054</v>
      </c>
      <c r="S25" s="72">
        <f>'[2]29.12.2023'!$AA21</f>
        <v>3800</v>
      </c>
      <c r="T25" s="74">
        <f>'[4]29.12.2023'!$F20</f>
        <v>45170</v>
      </c>
      <c r="U25" s="74">
        <f>'[5]29.12.2023'!$F20</f>
        <v>184636</v>
      </c>
      <c r="V25" s="72">
        <f>'[5]29.12.2023'!$U20</f>
        <v>0</v>
      </c>
      <c r="W25" s="74">
        <f t="shared" si="1"/>
        <v>27793</v>
      </c>
      <c r="X25" s="72">
        <f>'[6]01.КТ'!$F19</f>
        <v>5273</v>
      </c>
      <c r="Y25" s="72">
        <f>'[6]02.МРТ'!$F19</f>
        <v>0</v>
      </c>
      <c r="Z25" s="72">
        <f>'[6]03.УЗИ ССХ'!$F19</f>
        <v>9625</v>
      </c>
      <c r="AA25" s="72">
        <f>'[6]04.ЭДИ'!$F19</f>
        <v>3527</v>
      </c>
      <c r="AB25" s="72">
        <f>'[6]05.МГИ'!$F19</f>
        <v>0</v>
      </c>
      <c r="AC25" s="72">
        <f>'[6]06.ППА'!$F19</f>
        <v>5868</v>
      </c>
      <c r="AD25" s="72">
        <f>'[6]07.Тестирование'!$F19</f>
        <v>0</v>
      </c>
      <c r="AE25" s="72">
        <f>'[6]11.Скрининг'!$F19+'[6]10.РГМ'!$F19</f>
        <v>3500</v>
      </c>
      <c r="AF25" s="72">
        <f>'[3]29.12.2023'!$AW20</f>
        <v>57850</v>
      </c>
      <c r="AG25" s="25">
        <f>'[5]29.12.2023'!$AW20</f>
        <v>160754</v>
      </c>
      <c r="AH25" s="86">
        <f>'[7]29.12.2023'!$F20</f>
        <v>9390</v>
      </c>
      <c r="AI25" s="72">
        <f>'[7]29.12.2023'!$M20+'[7]29.12.2023'!$Z20</f>
        <v>1800</v>
      </c>
      <c r="AJ25" s="72">
        <f>'[7]29.12.2023'!$I20</f>
        <v>0</v>
      </c>
      <c r="AK25" s="72">
        <f>'[7]29.12.2023'!$Q20</f>
        <v>0</v>
      </c>
      <c r="AL25" s="72">
        <f>'[7]29.12.2023'!$U20</f>
        <v>0</v>
      </c>
      <c r="AM25" s="72">
        <f>'[7]29.12.2023'!$AW20</f>
        <v>7324</v>
      </c>
      <c r="AN25" s="72">
        <f>'[7]29.12.2023'!$BD20+'[7]29.12.2023'!$BQ20</f>
        <v>1800</v>
      </c>
      <c r="AO25" s="72">
        <f>'[7]29.12.2023'!$AZ20</f>
        <v>0</v>
      </c>
      <c r="AP25" s="72">
        <f>'[7]29.12.2023'!$BH20</f>
        <v>0</v>
      </c>
      <c r="AQ25" s="72">
        <f>'[7]29.12.2023'!$BL20</f>
        <v>0</v>
      </c>
      <c r="AR25" s="72">
        <f>'[7]29.12.2023'!$CN20</f>
        <v>2066</v>
      </c>
      <c r="AS25" s="72">
        <f>'[7]29.12.2023'!$CU20+'[7]29.12.2023'!$DH20</f>
        <v>0</v>
      </c>
      <c r="AT25" s="72">
        <f>'[7]29.12.2023'!$CQ20</f>
        <v>0</v>
      </c>
      <c r="AU25" s="72">
        <f>'[7]29.12.2023'!$CY20</f>
        <v>0</v>
      </c>
      <c r="AV25" s="25">
        <f>'[7]29.12.2023'!$DC20</f>
        <v>0</v>
      </c>
      <c r="AW25" s="75">
        <f>'[8]29.12.2023'!$F20</f>
        <v>14169</v>
      </c>
      <c r="AX25" s="72">
        <f>'[8]29.12.2023'!$M20+'[8]29.12.2023'!$Z20</f>
        <v>0</v>
      </c>
      <c r="AY25" s="72">
        <f>'[8]29.12.2023'!$Q20</f>
        <v>0</v>
      </c>
      <c r="AZ25" s="72">
        <f>'[8]29.12.2023'!$U20</f>
        <v>0</v>
      </c>
      <c r="BA25" s="72">
        <f>'[8]29.12.2023'!$AW20</f>
        <v>14134</v>
      </c>
      <c r="BB25" s="72">
        <f>'[8]29.12.2023'!$BD20+'[8]29.12.2023'!$BQ20</f>
        <v>0</v>
      </c>
      <c r="BC25" s="72">
        <f>'[8]29.12.2023'!$BH20</f>
        <v>0</v>
      </c>
      <c r="BD25" s="72">
        <f>'[8]29.12.2023'!$BL20</f>
        <v>0</v>
      </c>
      <c r="BE25" s="72">
        <f>'[8]29.12.2023'!$CN20</f>
        <v>35</v>
      </c>
      <c r="BF25" s="72">
        <f>'[8]29.12.2023'!$CU20+'[8]29.12.2023'!$DH20</f>
        <v>0</v>
      </c>
      <c r="BG25" s="72">
        <f>'[8]29.12.2023'!$CY20</f>
        <v>0</v>
      </c>
      <c r="BH25" s="25">
        <f>'[8]29.12.2023'!$DC20</f>
        <v>0</v>
      </c>
      <c r="BI25" s="19"/>
    </row>
    <row r="26" spans="1:61" s="5" customFormat="1" ht="30" customHeight="1" x14ac:dyDescent="0.25">
      <c r="A26" s="30">
        <f>1+A25</f>
        <v>12</v>
      </c>
      <c r="B26" s="11" t="s">
        <v>13</v>
      </c>
      <c r="C26" s="10" t="s">
        <v>136</v>
      </c>
      <c r="D26" s="12" t="s">
        <v>104</v>
      </c>
      <c r="E26" s="31"/>
      <c r="F26" s="75">
        <f>'[1]29.12.2023'!F21</f>
        <v>0</v>
      </c>
      <c r="G26" s="79">
        <f>'[1]29.12.2023'!G21</f>
        <v>0</v>
      </c>
      <c r="H26" s="73">
        <f>'[2]29.12.2023'!$G22</f>
        <v>0</v>
      </c>
      <c r="I26" s="74">
        <f>'[2]29.12.2023'!$L22</f>
        <v>0</v>
      </c>
      <c r="J26" s="72">
        <f>'[2]29.12.2023'!$O22+'[2]29.12.2023'!$P22</f>
        <v>0</v>
      </c>
      <c r="K26" s="72">
        <f>'[2]29.12.2023'!$R22</f>
        <v>0</v>
      </c>
      <c r="L26" s="72">
        <f>'[2]29.12.2023'!$T22</f>
        <v>0</v>
      </c>
      <c r="M26" s="74">
        <f>'[3]29.12.2023'!$F21</f>
        <v>536</v>
      </c>
      <c r="N26" s="72">
        <f>'[3]29.12.2023'!$AR21</f>
        <v>0</v>
      </c>
      <c r="O26" s="74">
        <f>'[2]29.12.2023'!$W22</f>
        <v>0</v>
      </c>
      <c r="P26" s="72">
        <f>'[2]29.12.2023'!$X22</f>
        <v>0</v>
      </c>
      <c r="Q26" s="72">
        <f>'[2]29.12.2023'!$Y22</f>
        <v>0</v>
      </c>
      <c r="R26" s="72">
        <f>'[2]29.12.2023'!$Z22</f>
        <v>0</v>
      </c>
      <c r="S26" s="72">
        <f>'[2]29.12.2023'!$AA22</f>
        <v>0</v>
      </c>
      <c r="T26" s="74">
        <f>'[4]29.12.2023'!$F21</f>
        <v>31024</v>
      </c>
      <c r="U26" s="74">
        <f>'[5]29.12.2023'!$F21</f>
        <v>588</v>
      </c>
      <c r="V26" s="72">
        <f>'[5]29.12.2023'!$U21</f>
        <v>0</v>
      </c>
      <c r="W26" s="74">
        <f t="shared" si="1"/>
        <v>194</v>
      </c>
      <c r="X26" s="72">
        <f>'[6]01.КТ'!$F20</f>
        <v>0</v>
      </c>
      <c r="Y26" s="72">
        <f>'[6]02.МРТ'!$F20</f>
        <v>0</v>
      </c>
      <c r="Z26" s="72">
        <f>'[6]03.УЗИ ССХ'!$F20</f>
        <v>0</v>
      </c>
      <c r="AA26" s="72">
        <f>'[6]04.ЭДИ'!$F20</f>
        <v>0</v>
      </c>
      <c r="AB26" s="72">
        <f>'[6]05.МГИ'!$F20</f>
        <v>0</v>
      </c>
      <c r="AC26" s="72">
        <f>'[6]06.ППА'!$F20</f>
        <v>194</v>
      </c>
      <c r="AD26" s="72">
        <f>'[6]07.Тестирование'!$F20</f>
        <v>0</v>
      </c>
      <c r="AE26" s="72">
        <f>'[6]11.Скрининг'!$F20+'[6]10.РГМ'!$F20</f>
        <v>0</v>
      </c>
      <c r="AF26" s="72">
        <f>'[3]29.12.2023'!$AW21</f>
        <v>0</v>
      </c>
      <c r="AG26" s="25">
        <f>'[5]29.12.2023'!$AW21</f>
        <v>0</v>
      </c>
      <c r="AH26" s="86">
        <f>'[7]29.12.2023'!$F21</f>
        <v>0</v>
      </c>
      <c r="AI26" s="72">
        <f>'[7]29.12.2023'!$M21+'[7]29.12.2023'!$Z21</f>
        <v>0</v>
      </c>
      <c r="AJ26" s="72">
        <f>'[7]29.12.2023'!$I21</f>
        <v>0</v>
      </c>
      <c r="AK26" s="72">
        <f>'[7]29.12.2023'!$Q21</f>
        <v>0</v>
      </c>
      <c r="AL26" s="72">
        <f>'[7]29.12.2023'!$U21</f>
        <v>0</v>
      </c>
      <c r="AM26" s="72">
        <f>'[7]29.12.2023'!$AW21</f>
        <v>0</v>
      </c>
      <c r="AN26" s="72">
        <f>'[7]29.12.2023'!$BD21+'[7]29.12.2023'!$BQ21</f>
        <v>0</v>
      </c>
      <c r="AO26" s="72">
        <f>'[7]29.12.2023'!$AZ21</f>
        <v>0</v>
      </c>
      <c r="AP26" s="72">
        <f>'[7]29.12.2023'!$BH21</f>
        <v>0</v>
      </c>
      <c r="AQ26" s="72">
        <f>'[7]29.12.2023'!$BL21</f>
        <v>0</v>
      </c>
      <c r="AR26" s="72">
        <f>'[7]29.12.2023'!$CN21</f>
        <v>0</v>
      </c>
      <c r="AS26" s="72">
        <f>'[7]29.12.2023'!$CU21+'[7]29.12.2023'!$DH21</f>
        <v>0</v>
      </c>
      <c r="AT26" s="72">
        <f>'[7]29.12.2023'!$CQ21</f>
        <v>0</v>
      </c>
      <c r="AU26" s="72">
        <f>'[7]29.12.2023'!$CY21</f>
        <v>0</v>
      </c>
      <c r="AV26" s="25">
        <f>'[7]29.12.2023'!$DC21</f>
        <v>0</v>
      </c>
      <c r="AW26" s="75">
        <f>'[8]29.12.2023'!$F21</f>
        <v>12916</v>
      </c>
      <c r="AX26" s="72">
        <f>'[8]29.12.2023'!$M21+'[8]29.12.2023'!$Z21</f>
        <v>194</v>
      </c>
      <c r="AY26" s="72">
        <f>'[8]29.12.2023'!$Q21</f>
        <v>0</v>
      </c>
      <c r="AZ26" s="72">
        <f>'[8]29.12.2023'!$U21</f>
        <v>0</v>
      </c>
      <c r="BA26" s="72">
        <f>'[8]29.12.2023'!$AW21</f>
        <v>12473</v>
      </c>
      <c r="BB26" s="72">
        <f>'[8]29.12.2023'!$BD21+'[8]29.12.2023'!$BQ21</f>
        <v>194</v>
      </c>
      <c r="BC26" s="72">
        <f>'[8]29.12.2023'!$BH21</f>
        <v>0</v>
      </c>
      <c r="BD26" s="72">
        <f>'[8]29.12.2023'!$BL21</f>
        <v>0</v>
      </c>
      <c r="BE26" s="72">
        <f>'[8]29.12.2023'!$CN21</f>
        <v>443</v>
      </c>
      <c r="BF26" s="72">
        <f>'[8]29.12.2023'!$CU21+'[8]29.12.2023'!$DH21</f>
        <v>0</v>
      </c>
      <c r="BG26" s="72">
        <f>'[8]29.12.2023'!$CY21</f>
        <v>0</v>
      </c>
      <c r="BH26" s="25">
        <f>'[8]29.12.2023'!$DC21</f>
        <v>0</v>
      </c>
      <c r="BI26" s="19"/>
    </row>
    <row r="27" spans="1:61" s="5" customFormat="1" ht="30" customHeight="1" x14ac:dyDescent="0.25">
      <c r="A27" s="30">
        <f t="shared" ref="A27:A51" si="2">1+A26</f>
        <v>13</v>
      </c>
      <c r="B27" s="11" t="s">
        <v>14</v>
      </c>
      <c r="C27" s="10" t="s">
        <v>183</v>
      </c>
      <c r="D27" s="12" t="s">
        <v>104</v>
      </c>
      <c r="E27" s="31"/>
      <c r="F27" s="75">
        <f>'[1]29.12.2023'!F22</f>
        <v>0</v>
      </c>
      <c r="G27" s="79">
        <f>'[1]29.12.2023'!G22</f>
        <v>0</v>
      </c>
      <c r="H27" s="73">
        <f>'[2]29.12.2023'!$G23</f>
        <v>0</v>
      </c>
      <c r="I27" s="74">
        <f>'[2]29.12.2023'!$L23</f>
        <v>0</v>
      </c>
      <c r="J27" s="72">
        <f>'[2]29.12.2023'!$O23+'[2]29.12.2023'!$P23</f>
        <v>0</v>
      </c>
      <c r="K27" s="72">
        <f>'[2]29.12.2023'!$R23</f>
        <v>0</v>
      </c>
      <c r="L27" s="72">
        <f>'[2]29.12.2023'!$T23</f>
        <v>0</v>
      </c>
      <c r="M27" s="74">
        <f>'[3]29.12.2023'!$F22</f>
        <v>10919</v>
      </c>
      <c r="N27" s="72">
        <f>'[3]29.12.2023'!$AR22</f>
        <v>0</v>
      </c>
      <c r="O27" s="74">
        <f>'[2]29.12.2023'!$W23</f>
        <v>0</v>
      </c>
      <c r="P27" s="72">
        <f>'[2]29.12.2023'!$X23</f>
        <v>0</v>
      </c>
      <c r="Q27" s="72">
        <f>'[2]29.12.2023'!$Y23</f>
        <v>0</v>
      </c>
      <c r="R27" s="72">
        <f>'[2]29.12.2023'!$Z23</f>
        <v>0</v>
      </c>
      <c r="S27" s="72">
        <f>'[2]29.12.2023'!$AA23</f>
        <v>0</v>
      </c>
      <c r="T27" s="74">
        <f>'[4]29.12.2023'!$F22</f>
        <v>0</v>
      </c>
      <c r="U27" s="74">
        <f>'[5]29.12.2023'!$F22</f>
        <v>19528</v>
      </c>
      <c r="V27" s="72">
        <f>'[5]29.12.2023'!$U22</f>
        <v>0</v>
      </c>
      <c r="W27" s="74">
        <f t="shared" si="1"/>
        <v>4200</v>
      </c>
      <c r="X27" s="72">
        <f>'[6]01.КТ'!$F21</f>
        <v>0</v>
      </c>
      <c r="Y27" s="72">
        <f>'[6]02.МРТ'!$F21</f>
        <v>0</v>
      </c>
      <c r="Z27" s="72">
        <f>'[6]03.УЗИ ССХ'!$F21</f>
        <v>0</v>
      </c>
      <c r="AA27" s="72">
        <f>'[6]04.ЭДИ'!$F21</f>
        <v>0</v>
      </c>
      <c r="AB27" s="72">
        <f>'[6]05.МГИ'!$F21</f>
        <v>0</v>
      </c>
      <c r="AC27" s="72">
        <f>'[6]06.ППА'!$F21</f>
        <v>0</v>
      </c>
      <c r="AD27" s="72">
        <f>'[6]07.Тестирование'!$F21</f>
        <v>0</v>
      </c>
      <c r="AE27" s="72">
        <f>'[6]11.Скрининг'!$F21+'[6]10.РГМ'!$F21</f>
        <v>4200</v>
      </c>
      <c r="AF27" s="72">
        <f>'[3]29.12.2023'!$AW22</f>
        <v>0</v>
      </c>
      <c r="AG27" s="25">
        <f>'[5]29.12.2023'!$AW22</f>
        <v>0</v>
      </c>
      <c r="AH27" s="86">
        <f>'[7]29.12.2023'!$F22</f>
        <v>733</v>
      </c>
      <c r="AI27" s="72">
        <f>'[7]29.12.2023'!$M22+'[7]29.12.2023'!$Z22</f>
        <v>0</v>
      </c>
      <c r="AJ27" s="72">
        <f>'[7]29.12.2023'!$I22</f>
        <v>0</v>
      </c>
      <c r="AK27" s="72">
        <f>'[7]29.12.2023'!$Q22</f>
        <v>0</v>
      </c>
      <c r="AL27" s="72">
        <f>'[7]29.12.2023'!$U22</f>
        <v>0</v>
      </c>
      <c r="AM27" s="72">
        <f>'[7]29.12.2023'!$AW22</f>
        <v>733</v>
      </c>
      <c r="AN27" s="72">
        <f>'[7]29.12.2023'!$BD22+'[7]29.12.2023'!$BQ22</f>
        <v>0</v>
      </c>
      <c r="AO27" s="72">
        <f>'[7]29.12.2023'!$AZ22</f>
        <v>0</v>
      </c>
      <c r="AP27" s="72">
        <f>'[7]29.12.2023'!$BH22</f>
        <v>0</v>
      </c>
      <c r="AQ27" s="72">
        <f>'[7]29.12.2023'!$BL22</f>
        <v>0</v>
      </c>
      <c r="AR27" s="72">
        <f>'[7]29.12.2023'!$CN22</f>
        <v>0</v>
      </c>
      <c r="AS27" s="72">
        <f>'[7]29.12.2023'!$CU22+'[7]29.12.2023'!$DH22</f>
        <v>0</v>
      </c>
      <c r="AT27" s="72">
        <f>'[7]29.12.2023'!$CQ22</f>
        <v>0</v>
      </c>
      <c r="AU27" s="72">
        <f>'[7]29.12.2023'!$CY22</f>
        <v>0</v>
      </c>
      <c r="AV27" s="25">
        <f>'[7]29.12.2023'!$DC22</f>
        <v>0</v>
      </c>
      <c r="AW27" s="75">
        <f>'[8]29.12.2023'!$F22</f>
        <v>3802</v>
      </c>
      <c r="AX27" s="72">
        <f>'[8]29.12.2023'!$M22+'[8]29.12.2023'!$Z22</f>
        <v>0</v>
      </c>
      <c r="AY27" s="72">
        <f>'[8]29.12.2023'!$Q22</f>
        <v>0</v>
      </c>
      <c r="AZ27" s="72">
        <f>'[8]29.12.2023'!$U22</f>
        <v>0</v>
      </c>
      <c r="BA27" s="72">
        <f>'[8]29.12.2023'!$AW22</f>
        <v>3802</v>
      </c>
      <c r="BB27" s="72">
        <f>'[8]29.12.2023'!$BD22+'[8]29.12.2023'!$BQ22</f>
        <v>0</v>
      </c>
      <c r="BC27" s="72">
        <f>'[8]29.12.2023'!$BH22</f>
        <v>0</v>
      </c>
      <c r="BD27" s="72">
        <f>'[8]29.12.2023'!$BL22</f>
        <v>0</v>
      </c>
      <c r="BE27" s="72">
        <f>'[8]29.12.2023'!$CN22</f>
        <v>0</v>
      </c>
      <c r="BF27" s="72">
        <f>'[8]29.12.2023'!$CU22+'[8]29.12.2023'!$DH22</f>
        <v>0</v>
      </c>
      <c r="BG27" s="72">
        <f>'[8]29.12.2023'!$CY22</f>
        <v>0</v>
      </c>
      <c r="BH27" s="25">
        <f>'[8]29.12.2023'!$DC22</f>
        <v>0</v>
      </c>
      <c r="BI27" s="19"/>
    </row>
    <row r="28" spans="1:61" s="5" customFormat="1" ht="30" customHeight="1" x14ac:dyDescent="0.25">
      <c r="A28" s="30">
        <f t="shared" si="2"/>
        <v>14</v>
      </c>
      <c r="B28" s="11" t="s">
        <v>15</v>
      </c>
      <c r="C28" s="10" t="s">
        <v>137</v>
      </c>
      <c r="D28" s="12" t="s">
        <v>104</v>
      </c>
      <c r="E28" s="31" t="s">
        <v>130</v>
      </c>
      <c r="F28" s="75">
        <f>'[1]29.12.2023'!F23</f>
        <v>0</v>
      </c>
      <c r="G28" s="79">
        <f>'[1]29.12.2023'!G23</f>
        <v>0</v>
      </c>
      <c r="H28" s="73">
        <f>'[2]29.12.2023'!$G24</f>
        <v>21018</v>
      </c>
      <c r="I28" s="74">
        <f>'[2]29.12.2023'!$L24</f>
        <v>22742</v>
      </c>
      <c r="J28" s="72">
        <f>'[2]29.12.2023'!$O24+'[2]29.12.2023'!$P24</f>
        <v>5243</v>
      </c>
      <c r="K28" s="72">
        <f>'[2]29.12.2023'!$R24</f>
        <v>4398</v>
      </c>
      <c r="L28" s="72">
        <f>'[2]29.12.2023'!$T24</f>
        <v>1883</v>
      </c>
      <c r="M28" s="74">
        <f>'[3]29.12.2023'!$F23</f>
        <v>98263</v>
      </c>
      <c r="N28" s="72">
        <f>'[3]29.12.2023'!$AR23</f>
        <v>0</v>
      </c>
      <c r="O28" s="74">
        <f>'[2]29.12.2023'!$W24</f>
        <v>15994</v>
      </c>
      <c r="P28" s="72">
        <f>'[2]29.12.2023'!$X24</f>
        <v>1786</v>
      </c>
      <c r="Q28" s="72">
        <f>'[2]29.12.2023'!$Y24</f>
        <v>3034</v>
      </c>
      <c r="R28" s="72">
        <f>'[2]29.12.2023'!$Z24</f>
        <v>9484</v>
      </c>
      <c r="S28" s="72">
        <f>'[2]29.12.2023'!$AA24</f>
        <v>1690</v>
      </c>
      <c r="T28" s="74">
        <f>'[4]29.12.2023'!$F23</f>
        <v>27170</v>
      </c>
      <c r="U28" s="74">
        <f>'[5]29.12.2023'!$F23</f>
        <v>68789</v>
      </c>
      <c r="V28" s="72">
        <f>'[5]29.12.2023'!$U23</f>
        <v>0</v>
      </c>
      <c r="W28" s="74">
        <f t="shared" si="1"/>
        <v>15569</v>
      </c>
      <c r="X28" s="72">
        <f>'[6]01.КТ'!$F22</f>
        <v>3958</v>
      </c>
      <c r="Y28" s="72">
        <f>'[6]02.МРТ'!$F22</f>
        <v>0</v>
      </c>
      <c r="Z28" s="72">
        <f>'[6]03.УЗИ ССХ'!$F22</f>
        <v>5340</v>
      </c>
      <c r="AA28" s="72">
        <f>'[6]04.ЭДИ'!$F22</f>
        <v>2659</v>
      </c>
      <c r="AB28" s="72">
        <f>'[6]05.МГИ'!$F22</f>
        <v>0</v>
      </c>
      <c r="AC28" s="72">
        <f>'[6]06.ППА'!$F22</f>
        <v>362</v>
      </c>
      <c r="AD28" s="72">
        <f>'[6]07.Тестирование'!$F22</f>
        <v>0</v>
      </c>
      <c r="AE28" s="72">
        <f>'[6]11.Скрининг'!$F22+'[6]10.РГМ'!$F22</f>
        <v>3250</v>
      </c>
      <c r="AF28" s="72">
        <f>'[3]29.12.2023'!$AW23</f>
        <v>83113</v>
      </c>
      <c r="AG28" s="25">
        <f>'[5]29.12.2023'!$AW23</f>
        <v>54639</v>
      </c>
      <c r="AH28" s="86">
        <f>'[7]29.12.2023'!$F23</f>
        <v>3030</v>
      </c>
      <c r="AI28" s="72">
        <f>'[7]29.12.2023'!$M23+'[7]29.12.2023'!$Z23</f>
        <v>730</v>
      </c>
      <c r="AJ28" s="72">
        <f>'[7]29.12.2023'!$I23</f>
        <v>0</v>
      </c>
      <c r="AK28" s="72">
        <f>'[7]29.12.2023'!$Q23</f>
        <v>0</v>
      </c>
      <c r="AL28" s="72">
        <f>'[7]29.12.2023'!$U23</f>
        <v>0</v>
      </c>
      <c r="AM28" s="72">
        <f>'[7]29.12.2023'!$AW23</f>
        <v>1630</v>
      </c>
      <c r="AN28" s="72">
        <f>'[7]29.12.2023'!$BD23+'[7]29.12.2023'!$BQ23</f>
        <v>730</v>
      </c>
      <c r="AO28" s="72">
        <f>'[7]29.12.2023'!$AZ23</f>
        <v>0</v>
      </c>
      <c r="AP28" s="72">
        <f>'[7]29.12.2023'!$BH23</f>
        <v>0</v>
      </c>
      <c r="AQ28" s="72">
        <f>'[7]29.12.2023'!$BL23</f>
        <v>0</v>
      </c>
      <c r="AR28" s="72">
        <f>'[7]29.12.2023'!$CN23</f>
        <v>1400</v>
      </c>
      <c r="AS28" s="72">
        <f>'[7]29.12.2023'!$CU23+'[7]29.12.2023'!$DH23</f>
        <v>0</v>
      </c>
      <c r="AT28" s="72">
        <f>'[7]29.12.2023'!$CQ23</f>
        <v>0</v>
      </c>
      <c r="AU28" s="72">
        <f>'[7]29.12.2023'!$CY23</f>
        <v>0</v>
      </c>
      <c r="AV28" s="25">
        <f>'[7]29.12.2023'!$DC23</f>
        <v>0</v>
      </c>
      <c r="AW28" s="75">
        <f>'[8]29.12.2023'!$F23</f>
        <v>6633</v>
      </c>
      <c r="AX28" s="72">
        <f>'[8]29.12.2023'!$M23+'[8]29.12.2023'!$Z23</f>
        <v>0</v>
      </c>
      <c r="AY28" s="72">
        <f>'[8]29.12.2023'!$Q23</f>
        <v>0</v>
      </c>
      <c r="AZ28" s="72">
        <f>'[8]29.12.2023'!$U23</f>
        <v>0</v>
      </c>
      <c r="BA28" s="72">
        <f>'[8]29.12.2023'!$AW23</f>
        <v>6633</v>
      </c>
      <c r="BB28" s="72">
        <f>'[8]29.12.2023'!$BD23+'[8]29.12.2023'!$BQ23</f>
        <v>0</v>
      </c>
      <c r="BC28" s="72">
        <f>'[8]29.12.2023'!$BH23</f>
        <v>0</v>
      </c>
      <c r="BD28" s="72">
        <f>'[8]29.12.2023'!$BL23</f>
        <v>0</v>
      </c>
      <c r="BE28" s="72">
        <f>'[8]29.12.2023'!$CN23</f>
        <v>0</v>
      </c>
      <c r="BF28" s="72">
        <f>'[8]29.12.2023'!$CU23+'[8]29.12.2023'!$DH23</f>
        <v>0</v>
      </c>
      <c r="BG28" s="72">
        <f>'[8]29.12.2023'!$CY23</f>
        <v>0</v>
      </c>
      <c r="BH28" s="25">
        <f>'[8]29.12.2023'!$DC23</f>
        <v>0</v>
      </c>
      <c r="BI28" s="19"/>
    </row>
    <row r="29" spans="1:61" s="5" customFormat="1" ht="30" customHeight="1" x14ac:dyDescent="0.25">
      <c r="A29" s="30">
        <f t="shared" si="2"/>
        <v>15</v>
      </c>
      <c r="B29" s="11" t="s">
        <v>16</v>
      </c>
      <c r="C29" s="10" t="s">
        <v>165</v>
      </c>
      <c r="D29" s="12" t="s">
        <v>104</v>
      </c>
      <c r="E29" s="31" t="s">
        <v>130</v>
      </c>
      <c r="F29" s="75">
        <f>'[1]29.12.2023'!F24</f>
        <v>0</v>
      </c>
      <c r="G29" s="79">
        <f>'[1]29.12.2023'!G24</f>
        <v>0</v>
      </c>
      <c r="H29" s="73">
        <f>'[2]29.12.2023'!$G25</f>
        <v>13663</v>
      </c>
      <c r="I29" s="74">
        <f>'[2]29.12.2023'!$L25</f>
        <v>19909</v>
      </c>
      <c r="J29" s="72">
        <f>'[2]29.12.2023'!$O25+'[2]29.12.2023'!$P25</f>
        <v>3067</v>
      </c>
      <c r="K29" s="72">
        <f>'[2]29.12.2023'!$R25</f>
        <v>3330</v>
      </c>
      <c r="L29" s="72">
        <f>'[2]29.12.2023'!$T25</f>
        <v>1598</v>
      </c>
      <c r="M29" s="74">
        <f>'[3]29.12.2023'!$F24</f>
        <v>119471</v>
      </c>
      <c r="N29" s="72">
        <f>'[3]29.12.2023'!$AR24</f>
        <v>765</v>
      </c>
      <c r="O29" s="74">
        <f>'[2]29.12.2023'!$W25</f>
        <v>17336</v>
      </c>
      <c r="P29" s="72">
        <f>'[2]29.12.2023'!$X25</f>
        <v>3480</v>
      </c>
      <c r="Q29" s="72">
        <f>'[2]29.12.2023'!$Y25</f>
        <v>1816</v>
      </c>
      <c r="R29" s="72">
        <f>'[2]29.12.2023'!$Z25</f>
        <v>10935</v>
      </c>
      <c r="S29" s="72">
        <f>'[2]29.12.2023'!$AA25</f>
        <v>1105</v>
      </c>
      <c r="T29" s="74">
        <f>'[4]29.12.2023'!$F24</f>
        <v>31253</v>
      </c>
      <c r="U29" s="74">
        <f>'[5]29.12.2023'!$F24</f>
        <v>68888</v>
      </c>
      <c r="V29" s="72">
        <f>'[5]29.12.2023'!$U24</f>
        <v>0</v>
      </c>
      <c r="W29" s="74">
        <f t="shared" si="1"/>
        <v>10038</v>
      </c>
      <c r="X29" s="72">
        <f>'[6]01.КТ'!$F23</f>
        <v>2350</v>
      </c>
      <c r="Y29" s="72">
        <f>'[6]02.МРТ'!$F23</f>
        <v>0</v>
      </c>
      <c r="Z29" s="72">
        <f>'[6]03.УЗИ ССХ'!$F23</f>
        <v>5238</v>
      </c>
      <c r="AA29" s="72">
        <f>'[6]04.ЭДИ'!$F23</f>
        <v>1090</v>
      </c>
      <c r="AB29" s="72">
        <f>'[6]05.МГИ'!$F23</f>
        <v>0</v>
      </c>
      <c r="AC29" s="72">
        <f>'[6]06.ППА'!$F23</f>
        <v>0</v>
      </c>
      <c r="AD29" s="72">
        <f>'[6]07.Тестирование'!$F23</f>
        <v>0</v>
      </c>
      <c r="AE29" s="72">
        <f>'[6]11.Скрининг'!$F23+'[6]10.РГМ'!$F23</f>
        <v>1360</v>
      </c>
      <c r="AF29" s="72">
        <f>'[3]29.12.2023'!$AW24</f>
        <v>112716</v>
      </c>
      <c r="AG29" s="25">
        <f>'[5]29.12.2023'!$AW24</f>
        <v>60803</v>
      </c>
      <c r="AH29" s="86">
        <f>'[7]29.12.2023'!$F24</f>
        <v>2488</v>
      </c>
      <c r="AI29" s="72">
        <f>'[7]29.12.2023'!$M24+'[7]29.12.2023'!$Z24</f>
        <v>0</v>
      </c>
      <c r="AJ29" s="72">
        <f>'[7]29.12.2023'!$I24</f>
        <v>0</v>
      </c>
      <c r="AK29" s="72">
        <f>'[7]29.12.2023'!$Q24</f>
        <v>0</v>
      </c>
      <c r="AL29" s="72">
        <f>'[7]29.12.2023'!$U24</f>
        <v>0</v>
      </c>
      <c r="AM29" s="72">
        <f>'[7]29.12.2023'!$AW24</f>
        <v>1766</v>
      </c>
      <c r="AN29" s="72">
        <f>'[7]29.12.2023'!$BD24+'[7]29.12.2023'!$BQ24</f>
        <v>0</v>
      </c>
      <c r="AO29" s="72">
        <f>'[7]29.12.2023'!$AZ24</f>
        <v>0</v>
      </c>
      <c r="AP29" s="72">
        <f>'[7]29.12.2023'!$BH24</f>
        <v>0</v>
      </c>
      <c r="AQ29" s="72">
        <f>'[7]29.12.2023'!$BL24</f>
        <v>0</v>
      </c>
      <c r="AR29" s="72">
        <f>'[7]29.12.2023'!$CN24</f>
        <v>722</v>
      </c>
      <c r="AS29" s="72">
        <f>'[7]29.12.2023'!$CU24+'[7]29.12.2023'!$DH24</f>
        <v>0</v>
      </c>
      <c r="AT29" s="72">
        <f>'[7]29.12.2023'!$CQ24</f>
        <v>0</v>
      </c>
      <c r="AU29" s="72">
        <f>'[7]29.12.2023'!$CY24</f>
        <v>0</v>
      </c>
      <c r="AV29" s="25">
        <f>'[7]29.12.2023'!$DC24</f>
        <v>0</v>
      </c>
      <c r="AW29" s="75">
        <f>'[8]29.12.2023'!$F24</f>
        <v>10156</v>
      </c>
      <c r="AX29" s="72">
        <f>'[8]29.12.2023'!$M24+'[8]29.12.2023'!$Z24</f>
        <v>0</v>
      </c>
      <c r="AY29" s="72">
        <f>'[8]29.12.2023'!$Q24</f>
        <v>0</v>
      </c>
      <c r="AZ29" s="72">
        <f>'[8]29.12.2023'!$U24</f>
        <v>360</v>
      </c>
      <c r="BA29" s="72">
        <f>'[8]29.12.2023'!$AW24</f>
        <v>8845</v>
      </c>
      <c r="BB29" s="72">
        <f>'[8]29.12.2023'!$BD24+'[8]29.12.2023'!$BQ24</f>
        <v>0</v>
      </c>
      <c r="BC29" s="72">
        <f>'[8]29.12.2023'!$BH24</f>
        <v>0</v>
      </c>
      <c r="BD29" s="72">
        <f>'[8]29.12.2023'!$BL24</f>
        <v>360</v>
      </c>
      <c r="BE29" s="72">
        <f>'[8]29.12.2023'!$CN24</f>
        <v>1311</v>
      </c>
      <c r="BF29" s="72">
        <f>'[8]29.12.2023'!$CU24+'[8]29.12.2023'!$DH24</f>
        <v>0</v>
      </c>
      <c r="BG29" s="72">
        <f>'[8]29.12.2023'!$CY24</f>
        <v>0</v>
      </c>
      <c r="BH29" s="25">
        <f>'[8]29.12.2023'!$DC24</f>
        <v>0</v>
      </c>
      <c r="BI29" s="19"/>
    </row>
    <row r="30" spans="1:61" s="5" customFormat="1" ht="30" customHeight="1" x14ac:dyDescent="0.25">
      <c r="A30" s="30">
        <f t="shared" si="2"/>
        <v>16</v>
      </c>
      <c r="B30" s="11" t="s">
        <v>17</v>
      </c>
      <c r="C30" s="10" t="s">
        <v>132</v>
      </c>
      <c r="D30" s="12" t="s">
        <v>104</v>
      </c>
      <c r="E30" s="31" t="s">
        <v>130</v>
      </c>
      <c r="F30" s="75">
        <f>'[1]29.12.2023'!F25</f>
        <v>0</v>
      </c>
      <c r="G30" s="79">
        <f>'[1]29.12.2023'!G25</f>
        <v>0</v>
      </c>
      <c r="H30" s="73">
        <f>'[2]29.12.2023'!$G26</f>
        <v>1433</v>
      </c>
      <c r="I30" s="74">
        <f>'[2]29.12.2023'!$L26</f>
        <v>6470</v>
      </c>
      <c r="J30" s="72">
        <f>'[2]29.12.2023'!$O26+'[2]29.12.2023'!$P26</f>
        <v>650</v>
      </c>
      <c r="K30" s="72">
        <f>'[2]29.12.2023'!$R26</f>
        <v>1091</v>
      </c>
      <c r="L30" s="72">
        <f>'[2]29.12.2023'!$T26</f>
        <v>536</v>
      </c>
      <c r="M30" s="74">
        <f>'[3]29.12.2023'!$F25</f>
        <v>7677</v>
      </c>
      <c r="N30" s="72">
        <f>'[3]29.12.2023'!$AR25</f>
        <v>0</v>
      </c>
      <c r="O30" s="74">
        <f>'[2]29.12.2023'!$W26</f>
        <v>4737</v>
      </c>
      <c r="P30" s="72">
        <f>'[2]29.12.2023'!$X26</f>
        <v>606</v>
      </c>
      <c r="Q30" s="72">
        <f>'[2]29.12.2023'!$Y26</f>
        <v>903</v>
      </c>
      <c r="R30" s="72">
        <f>'[2]29.12.2023'!$Z26</f>
        <v>2765</v>
      </c>
      <c r="S30" s="72">
        <f>'[2]29.12.2023'!$AA26</f>
        <v>463</v>
      </c>
      <c r="T30" s="74">
        <f>'[4]29.12.2023'!$F25</f>
        <v>6988</v>
      </c>
      <c r="U30" s="74">
        <f>'[5]29.12.2023'!$F25</f>
        <v>25742</v>
      </c>
      <c r="V30" s="72">
        <f>'[5]29.12.2023'!$U25</f>
        <v>0</v>
      </c>
      <c r="W30" s="74">
        <f t="shared" si="1"/>
        <v>293312</v>
      </c>
      <c r="X30" s="72">
        <f>'[6]01.КТ'!$F24</f>
        <v>6745</v>
      </c>
      <c r="Y30" s="72">
        <f>'[6]02.МРТ'!$F24</f>
        <v>0</v>
      </c>
      <c r="Z30" s="72">
        <f>'[6]03.УЗИ ССХ'!$F24</f>
        <v>2640</v>
      </c>
      <c r="AA30" s="72">
        <f>'[6]04.ЭДИ'!$F24</f>
        <v>367</v>
      </c>
      <c r="AB30" s="72">
        <f>'[6]05.МГИ'!$F24</f>
        <v>0</v>
      </c>
      <c r="AC30" s="72">
        <f>'[6]06.ППА'!$F24</f>
        <v>0</v>
      </c>
      <c r="AD30" s="72">
        <f>'[6]07.Тестирование'!$F24</f>
        <v>31805</v>
      </c>
      <c r="AE30" s="72">
        <f>'[6]11.Скрининг'!$F24+'[6]10.РГМ'!$F24+'[6]08.ЦКДЛ'!$I$6</f>
        <v>251755</v>
      </c>
      <c r="AF30" s="72">
        <f>'[3]29.12.2023'!$AW25</f>
        <v>5354</v>
      </c>
      <c r="AG30" s="25">
        <f>'[5]29.12.2023'!$AW25</f>
        <v>22282</v>
      </c>
      <c r="AH30" s="86">
        <f>'[7]29.12.2023'!$F25</f>
        <v>1028</v>
      </c>
      <c r="AI30" s="72">
        <f>'[7]29.12.2023'!$M25+'[7]29.12.2023'!$Z25</f>
        <v>0</v>
      </c>
      <c r="AJ30" s="72">
        <f>'[7]29.12.2023'!$I25</f>
        <v>0</v>
      </c>
      <c r="AK30" s="72">
        <f>'[7]29.12.2023'!$Q25</f>
        <v>365</v>
      </c>
      <c r="AL30" s="72">
        <f>'[7]29.12.2023'!$U25</f>
        <v>0</v>
      </c>
      <c r="AM30" s="72">
        <f>'[7]29.12.2023'!$AW25</f>
        <v>1028</v>
      </c>
      <c r="AN30" s="72">
        <f>'[7]29.12.2023'!$BD25+'[7]29.12.2023'!$BQ25</f>
        <v>0</v>
      </c>
      <c r="AO30" s="72">
        <f>'[7]29.12.2023'!$AZ25</f>
        <v>0</v>
      </c>
      <c r="AP30" s="72">
        <f>'[7]29.12.2023'!$BH25</f>
        <v>365</v>
      </c>
      <c r="AQ30" s="72">
        <f>'[7]29.12.2023'!$BL25</f>
        <v>0</v>
      </c>
      <c r="AR30" s="72">
        <f>'[7]29.12.2023'!$CN25</f>
        <v>0</v>
      </c>
      <c r="AS30" s="72">
        <f>'[7]29.12.2023'!$CU25+'[7]29.12.2023'!$DH25</f>
        <v>0</v>
      </c>
      <c r="AT30" s="72">
        <f>'[7]29.12.2023'!$CQ25</f>
        <v>0</v>
      </c>
      <c r="AU30" s="72">
        <f>'[7]29.12.2023'!$CY25</f>
        <v>0</v>
      </c>
      <c r="AV30" s="25">
        <f>'[7]29.12.2023'!$DC25</f>
        <v>0</v>
      </c>
      <c r="AW30" s="75">
        <f>'[8]29.12.2023'!$F25</f>
        <v>2150</v>
      </c>
      <c r="AX30" s="72">
        <f>'[8]29.12.2023'!$M25+'[8]29.12.2023'!$Z25</f>
        <v>0</v>
      </c>
      <c r="AY30" s="72">
        <f>'[8]29.12.2023'!$Q25</f>
        <v>19</v>
      </c>
      <c r="AZ30" s="72">
        <f>'[8]29.12.2023'!$U25</f>
        <v>0</v>
      </c>
      <c r="BA30" s="72">
        <f>'[8]29.12.2023'!$AW25</f>
        <v>2150</v>
      </c>
      <c r="BB30" s="72">
        <f>'[8]29.12.2023'!$BD25+'[8]29.12.2023'!$BQ25</f>
        <v>0</v>
      </c>
      <c r="BC30" s="72">
        <f>'[8]29.12.2023'!$BH25</f>
        <v>19</v>
      </c>
      <c r="BD30" s="72">
        <f>'[8]29.12.2023'!$BL25</f>
        <v>0</v>
      </c>
      <c r="BE30" s="72">
        <f>'[8]29.12.2023'!$CN25</f>
        <v>0</v>
      </c>
      <c r="BF30" s="72">
        <f>'[8]29.12.2023'!$CU25+'[8]29.12.2023'!$DH25</f>
        <v>0</v>
      </c>
      <c r="BG30" s="72">
        <f>'[8]29.12.2023'!$CY25</f>
        <v>0</v>
      </c>
      <c r="BH30" s="25">
        <f>'[8]29.12.2023'!$DC25</f>
        <v>0</v>
      </c>
      <c r="BI30" s="19"/>
    </row>
    <row r="31" spans="1:61" s="5" customFormat="1" ht="30" customHeight="1" x14ac:dyDescent="0.25">
      <c r="A31" s="30">
        <f t="shared" si="2"/>
        <v>17</v>
      </c>
      <c r="B31" s="11" t="s">
        <v>18</v>
      </c>
      <c r="C31" s="10" t="s">
        <v>184</v>
      </c>
      <c r="D31" s="12" t="s">
        <v>104</v>
      </c>
      <c r="E31" s="31"/>
      <c r="F31" s="75">
        <f>'[1]29.12.2023'!F26</f>
        <v>0</v>
      </c>
      <c r="G31" s="79">
        <f>'[1]29.12.2023'!G26</f>
        <v>0</v>
      </c>
      <c r="H31" s="73">
        <f>'[2]29.12.2023'!$G27</f>
        <v>0</v>
      </c>
      <c r="I31" s="74">
        <f>'[2]29.12.2023'!$L27</f>
        <v>0</v>
      </c>
      <c r="J31" s="72">
        <f>'[2]29.12.2023'!$O27+'[2]29.12.2023'!$P27</f>
        <v>0</v>
      </c>
      <c r="K31" s="72">
        <f>'[2]29.12.2023'!$R27</f>
        <v>0</v>
      </c>
      <c r="L31" s="72">
        <f>'[2]29.12.2023'!$T27</f>
        <v>0</v>
      </c>
      <c r="M31" s="74">
        <f>'[3]29.12.2023'!$F26</f>
        <v>5500</v>
      </c>
      <c r="N31" s="72">
        <f>'[3]29.12.2023'!$AR26</f>
        <v>0</v>
      </c>
      <c r="O31" s="74">
        <f>'[2]29.12.2023'!$W27</f>
        <v>0</v>
      </c>
      <c r="P31" s="72">
        <f>'[2]29.12.2023'!$X27</f>
        <v>0</v>
      </c>
      <c r="Q31" s="72">
        <f>'[2]29.12.2023'!$Y27</f>
        <v>0</v>
      </c>
      <c r="R31" s="72">
        <f>'[2]29.12.2023'!$Z27</f>
        <v>0</v>
      </c>
      <c r="S31" s="72">
        <f>'[2]29.12.2023'!$AA27</f>
        <v>0</v>
      </c>
      <c r="T31" s="74">
        <f>'[4]29.12.2023'!$F26</f>
        <v>3470</v>
      </c>
      <c r="U31" s="74">
        <f>'[5]29.12.2023'!$F26</f>
        <v>17100</v>
      </c>
      <c r="V31" s="72">
        <f>'[5]29.12.2023'!$U26</f>
        <v>0</v>
      </c>
      <c r="W31" s="74">
        <f t="shared" si="1"/>
        <v>0</v>
      </c>
      <c r="X31" s="72">
        <f>'[6]01.КТ'!$F25</f>
        <v>0</v>
      </c>
      <c r="Y31" s="72">
        <f>'[6]02.МРТ'!$F25</f>
        <v>0</v>
      </c>
      <c r="Z31" s="72">
        <f>'[6]03.УЗИ ССХ'!$F25</f>
        <v>0</v>
      </c>
      <c r="AA31" s="72">
        <f>'[6]04.ЭДИ'!$F25</f>
        <v>0</v>
      </c>
      <c r="AB31" s="72">
        <f>'[6]05.МГИ'!$F25</f>
        <v>0</v>
      </c>
      <c r="AC31" s="72">
        <f>'[6]06.ППА'!$F25</f>
        <v>0</v>
      </c>
      <c r="AD31" s="72">
        <f>'[6]07.Тестирование'!$F25</f>
        <v>0</v>
      </c>
      <c r="AE31" s="72">
        <f>'[6]11.Скрининг'!$F25+'[6]10.РГМ'!$F25</f>
        <v>0</v>
      </c>
      <c r="AF31" s="72">
        <f>'[3]29.12.2023'!$AW26</f>
        <v>0</v>
      </c>
      <c r="AG31" s="25">
        <f>'[5]29.12.2023'!$AW26</f>
        <v>0</v>
      </c>
      <c r="AH31" s="86">
        <f>'[7]29.12.2023'!$F26</f>
        <v>0</v>
      </c>
      <c r="AI31" s="72">
        <f>'[7]29.12.2023'!$M26+'[7]29.12.2023'!$Z26</f>
        <v>0</v>
      </c>
      <c r="AJ31" s="72">
        <f>'[7]29.12.2023'!$I26</f>
        <v>0</v>
      </c>
      <c r="AK31" s="72">
        <f>'[7]29.12.2023'!$Q26</f>
        <v>0</v>
      </c>
      <c r="AL31" s="72">
        <f>'[7]29.12.2023'!$U26</f>
        <v>0</v>
      </c>
      <c r="AM31" s="72">
        <f>'[7]29.12.2023'!$AW26</f>
        <v>0</v>
      </c>
      <c r="AN31" s="72">
        <f>'[7]29.12.2023'!$BD26+'[7]29.12.2023'!$BQ26</f>
        <v>0</v>
      </c>
      <c r="AO31" s="72">
        <f>'[7]29.12.2023'!$AZ26</f>
        <v>0</v>
      </c>
      <c r="AP31" s="72">
        <f>'[7]29.12.2023'!$BH26</f>
        <v>0</v>
      </c>
      <c r="AQ31" s="72">
        <f>'[7]29.12.2023'!$BL26</f>
        <v>0</v>
      </c>
      <c r="AR31" s="72">
        <f>'[7]29.12.2023'!$CN26</f>
        <v>0</v>
      </c>
      <c r="AS31" s="72">
        <f>'[7]29.12.2023'!$CU26+'[7]29.12.2023'!$DH26</f>
        <v>0</v>
      </c>
      <c r="AT31" s="72">
        <f>'[7]29.12.2023'!$CQ26</f>
        <v>0</v>
      </c>
      <c r="AU31" s="72">
        <f>'[7]29.12.2023'!$CY26</f>
        <v>0</v>
      </c>
      <c r="AV31" s="25">
        <f>'[7]29.12.2023'!$DC26</f>
        <v>0</v>
      </c>
      <c r="AW31" s="75">
        <f>'[8]29.12.2023'!$F26</f>
        <v>0</v>
      </c>
      <c r="AX31" s="72">
        <f>'[8]29.12.2023'!$M26+'[8]29.12.2023'!$Z26</f>
        <v>0</v>
      </c>
      <c r="AY31" s="72">
        <f>'[8]29.12.2023'!$Q26</f>
        <v>0</v>
      </c>
      <c r="AZ31" s="72">
        <f>'[8]29.12.2023'!$U26</f>
        <v>0</v>
      </c>
      <c r="BA31" s="72">
        <f>'[8]29.12.2023'!$AW26</f>
        <v>0</v>
      </c>
      <c r="BB31" s="72">
        <f>'[8]29.12.2023'!$BD26+'[8]29.12.2023'!$BQ26</f>
        <v>0</v>
      </c>
      <c r="BC31" s="72">
        <f>'[8]29.12.2023'!$BH26</f>
        <v>0</v>
      </c>
      <c r="BD31" s="72">
        <f>'[8]29.12.2023'!$BL26</f>
        <v>0</v>
      </c>
      <c r="BE31" s="72">
        <f>'[8]29.12.2023'!$CN26</f>
        <v>0</v>
      </c>
      <c r="BF31" s="72">
        <f>'[8]29.12.2023'!$CU26+'[8]29.12.2023'!$DH26</f>
        <v>0</v>
      </c>
      <c r="BG31" s="72">
        <f>'[8]29.12.2023'!$CY26</f>
        <v>0</v>
      </c>
      <c r="BH31" s="25">
        <f>'[8]29.12.2023'!$DC26</f>
        <v>0</v>
      </c>
      <c r="BI31" s="19"/>
    </row>
    <row r="32" spans="1:61" s="5" customFormat="1" ht="30" customHeight="1" x14ac:dyDescent="0.25">
      <c r="A32" s="30">
        <f t="shared" si="2"/>
        <v>18</v>
      </c>
      <c r="B32" s="11" t="s">
        <v>19</v>
      </c>
      <c r="C32" s="10" t="s">
        <v>185</v>
      </c>
      <c r="D32" s="12" t="s">
        <v>104</v>
      </c>
      <c r="E32" s="31"/>
      <c r="F32" s="75">
        <f>'[1]29.12.2023'!F27</f>
        <v>0</v>
      </c>
      <c r="G32" s="79">
        <f>'[1]29.12.2023'!G27</f>
        <v>0</v>
      </c>
      <c r="H32" s="73">
        <f>'[2]29.12.2023'!$G28</f>
        <v>0</v>
      </c>
      <c r="I32" s="74">
        <f>'[2]29.12.2023'!$L28</f>
        <v>0</v>
      </c>
      <c r="J32" s="72">
        <f>'[2]29.12.2023'!$O28+'[2]29.12.2023'!$P28</f>
        <v>0</v>
      </c>
      <c r="K32" s="72">
        <f>'[2]29.12.2023'!$R28</f>
        <v>0</v>
      </c>
      <c r="L32" s="72">
        <f>'[2]29.12.2023'!$T28</f>
        <v>0</v>
      </c>
      <c r="M32" s="74">
        <f>'[3]29.12.2023'!$F27</f>
        <v>16477</v>
      </c>
      <c r="N32" s="72">
        <f>'[3]29.12.2023'!$AR27</f>
        <v>0</v>
      </c>
      <c r="O32" s="74">
        <f>'[2]29.12.2023'!$W28</f>
        <v>0</v>
      </c>
      <c r="P32" s="72">
        <f>'[2]29.12.2023'!$X28</f>
        <v>0</v>
      </c>
      <c r="Q32" s="72">
        <f>'[2]29.12.2023'!$Y28</f>
        <v>0</v>
      </c>
      <c r="R32" s="72">
        <f>'[2]29.12.2023'!$Z28</f>
        <v>0</v>
      </c>
      <c r="S32" s="72">
        <f>'[2]29.12.2023'!$AA28</f>
        <v>0</v>
      </c>
      <c r="T32" s="74">
        <f>'[4]29.12.2023'!$F27</f>
        <v>4985</v>
      </c>
      <c r="U32" s="74">
        <f>'[5]29.12.2023'!$F27</f>
        <v>30163</v>
      </c>
      <c r="V32" s="72">
        <f>'[5]29.12.2023'!$U27</f>
        <v>0</v>
      </c>
      <c r="W32" s="74">
        <f t="shared" si="1"/>
        <v>0</v>
      </c>
      <c r="X32" s="72">
        <f>'[6]01.КТ'!$F26</f>
        <v>0</v>
      </c>
      <c r="Y32" s="72">
        <f>'[6]02.МРТ'!$F26</f>
        <v>0</v>
      </c>
      <c r="Z32" s="72">
        <f>'[6]03.УЗИ ССХ'!$F26</f>
        <v>0</v>
      </c>
      <c r="AA32" s="72">
        <f>'[6]04.ЭДИ'!$F26</f>
        <v>0</v>
      </c>
      <c r="AB32" s="72">
        <f>'[6]05.МГИ'!$F26</f>
        <v>0</v>
      </c>
      <c r="AC32" s="72">
        <f>'[6]06.ППА'!$F26</f>
        <v>0</v>
      </c>
      <c r="AD32" s="72">
        <f>'[6]07.Тестирование'!$F26</f>
        <v>0</v>
      </c>
      <c r="AE32" s="72">
        <f>'[6]11.Скрининг'!$F26+'[6]10.РГМ'!$F26</f>
        <v>0</v>
      </c>
      <c r="AF32" s="72">
        <f>'[3]29.12.2023'!$AW27</f>
        <v>0</v>
      </c>
      <c r="AG32" s="25">
        <f>'[5]29.12.2023'!$AW27</f>
        <v>0</v>
      </c>
      <c r="AH32" s="86">
        <f>'[7]29.12.2023'!$F27</f>
        <v>0</v>
      </c>
      <c r="AI32" s="72">
        <f>'[7]29.12.2023'!$M27+'[7]29.12.2023'!$Z27</f>
        <v>0</v>
      </c>
      <c r="AJ32" s="72">
        <f>'[7]29.12.2023'!$I27</f>
        <v>0</v>
      </c>
      <c r="AK32" s="72">
        <f>'[7]29.12.2023'!$Q27</f>
        <v>0</v>
      </c>
      <c r="AL32" s="72">
        <f>'[7]29.12.2023'!$U27</f>
        <v>0</v>
      </c>
      <c r="AM32" s="72">
        <f>'[7]29.12.2023'!$AW27</f>
        <v>0</v>
      </c>
      <c r="AN32" s="72">
        <f>'[7]29.12.2023'!$BD27+'[7]29.12.2023'!$BQ27</f>
        <v>0</v>
      </c>
      <c r="AO32" s="72">
        <f>'[7]29.12.2023'!$AZ27</f>
        <v>0</v>
      </c>
      <c r="AP32" s="72">
        <f>'[7]29.12.2023'!$BH27</f>
        <v>0</v>
      </c>
      <c r="AQ32" s="72">
        <f>'[7]29.12.2023'!$BL27</f>
        <v>0</v>
      </c>
      <c r="AR32" s="72">
        <f>'[7]29.12.2023'!$CN27</f>
        <v>0</v>
      </c>
      <c r="AS32" s="72">
        <f>'[7]29.12.2023'!$CU27+'[7]29.12.2023'!$DH27</f>
        <v>0</v>
      </c>
      <c r="AT32" s="72">
        <f>'[7]29.12.2023'!$CQ27</f>
        <v>0</v>
      </c>
      <c r="AU32" s="72">
        <f>'[7]29.12.2023'!$CY27</f>
        <v>0</v>
      </c>
      <c r="AV32" s="25">
        <f>'[7]29.12.2023'!$DC27</f>
        <v>0</v>
      </c>
      <c r="AW32" s="75">
        <f>'[8]29.12.2023'!$F27</f>
        <v>0</v>
      </c>
      <c r="AX32" s="72">
        <f>'[8]29.12.2023'!$M27+'[8]29.12.2023'!$Z27</f>
        <v>0</v>
      </c>
      <c r="AY32" s="72">
        <f>'[8]29.12.2023'!$Q27</f>
        <v>0</v>
      </c>
      <c r="AZ32" s="72">
        <f>'[8]29.12.2023'!$U27</f>
        <v>0</v>
      </c>
      <c r="BA32" s="72">
        <f>'[8]29.12.2023'!$AW27</f>
        <v>0</v>
      </c>
      <c r="BB32" s="72">
        <f>'[8]29.12.2023'!$BD27+'[8]29.12.2023'!$BQ27</f>
        <v>0</v>
      </c>
      <c r="BC32" s="72">
        <f>'[8]29.12.2023'!$BH27</f>
        <v>0</v>
      </c>
      <c r="BD32" s="72">
        <f>'[8]29.12.2023'!$BL27</f>
        <v>0</v>
      </c>
      <c r="BE32" s="72">
        <f>'[8]29.12.2023'!$CN27</f>
        <v>0</v>
      </c>
      <c r="BF32" s="72">
        <f>'[8]29.12.2023'!$CU27+'[8]29.12.2023'!$DH27</f>
        <v>0</v>
      </c>
      <c r="BG32" s="72">
        <f>'[8]29.12.2023'!$CY27</f>
        <v>0</v>
      </c>
      <c r="BH32" s="25">
        <f>'[8]29.12.2023'!$DC27</f>
        <v>0</v>
      </c>
      <c r="BI32" s="19"/>
    </row>
    <row r="33" spans="1:61" s="5" customFormat="1" ht="30" customHeight="1" x14ac:dyDescent="0.25">
      <c r="A33" s="30">
        <f t="shared" si="2"/>
        <v>19</v>
      </c>
      <c r="B33" s="11" t="s">
        <v>20</v>
      </c>
      <c r="C33" s="10" t="s">
        <v>186</v>
      </c>
      <c r="D33" s="12" t="s">
        <v>104</v>
      </c>
      <c r="E33" s="31"/>
      <c r="F33" s="75">
        <f>'[1]29.12.2023'!F28</f>
        <v>0</v>
      </c>
      <c r="G33" s="79">
        <f>'[1]29.12.2023'!G28</f>
        <v>0</v>
      </c>
      <c r="H33" s="73">
        <f>'[2]29.12.2023'!$G29</f>
        <v>0</v>
      </c>
      <c r="I33" s="74">
        <f>'[2]29.12.2023'!$L29</f>
        <v>0</v>
      </c>
      <c r="J33" s="72">
        <f>'[2]29.12.2023'!$O29+'[2]29.12.2023'!$P29</f>
        <v>0</v>
      </c>
      <c r="K33" s="72">
        <f>'[2]29.12.2023'!$R29</f>
        <v>0</v>
      </c>
      <c r="L33" s="72">
        <f>'[2]29.12.2023'!$T29</f>
        <v>0</v>
      </c>
      <c r="M33" s="74">
        <f>'[3]29.12.2023'!$F28</f>
        <v>11524</v>
      </c>
      <c r="N33" s="72">
        <f>'[3]29.12.2023'!$AR28</f>
        <v>0</v>
      </c>
      <c r="O33" s="74">
        <f>'[2]29.12.2023'!$W29</f>
        <v>0</v>
      </c>
      <c r="P33" s="72">
        <f>'[2]29.12.2023'!$X29</f>
        <v>0</v>
      </c>
      <c r="Q33" s="72">
        <f>'[2]29.12.2023'!$Y29</f>
        <v>0</v>
      </c>
      <c r="R33" s="72">
        <f>'[2]29.12.2023'!$Z29</f>
        <v>0</v>
      </c>
      <c r="S33" s="72">
        <f>'[2]29.12.2023'!$AA29</f>
        <v>0</v>
      </c>
      <c r="T33" s="74">
        <f>'[4]29.12.2023'!$F28</f>
        <v>2815</v>
      </c>
      <c r="U33" s="74">
        <f>'[5]29.12.2023'!$F28</f>
        <v>21182</v>
      </c>
      <c r="V33" s="72">
        <f>'[5]29.12.2023'!$U28</f>
        <v>0</v>
      </c>
      <c r="W33" s="74">
        <f t="shared" si="1"/>
        <v>0</v>
      </c>
      <c r="X33" s="72">
        <f>'[6]01.КТ'!$F27</f>
        <v>0</v>
      </c>
      <c r="Y33" s="72">
        <f>'[6]02.МРТ'!$F27</f>
        <v>0</v>
      </c>
      <c r="Z33" s="72">
        <f>'[6]03.УЗИ ССХ'!$F27</f>
        <v>0</v>
      </c>
      <c r="AA33" s="72">
        <f>'[6]04.ЭДИ'!$F27</f>
        <v>0</v>
      </c>
      <c r="AB33" s="72">
        <f>'[6]05.МГИ'!$F27</f>
        <v>0</v>
      </c>
      <c r="AC33" s="72">
        <f>'[6]06.ППА'!$F27</f>
        <v>0</v>
      </c>
      <c r="AD33" s="72">
        <f>'[6]07.Тестирование'!$F27</f>
        <v>0</v>
      </c>
      <c r="AE33" s="72">
        <f>'[6]11.Скрининг'!$F27+'[6]10.РГМ'!$F27</f>
        <v>0</v>
      </c>
      <c r="AF33" s="72">
        <f>'[3]29.12.2023'!$AW28</f>
        <v>0</v>
      </c>
      <c r="AG33" s="25">
        <f>'[5]29.12.2023'!$AW28</f>
        <v>0</v>
      </c>
      <c r="AH33" s="86">
        <f>'[7]29.12.2023'!$F28</f>
        <v>0</v>
      </c>
      <c r="AI33" s="72">
        <f>'[7]29.12.2023'!$M28+'[7]29.12.2023'!$Z28</f>
        <v>0</v>
      </c>
      <c r="AJ33" s="72">
        <f>'[7]29.12.2023'!$I28</f>
        <v>0</v>
      </c>
      <c r="AK33" s="72">
        <f>'[7]29.12.2023'!$Q28</f>
        <v>0</v>
      </c>
      <c r="AL33" s="72">
        <f>'[7]29.12.2023'!$U28</f>
        <v>0</v>
      </c>
      <c r="AM33" s="72">
        <f>'[7]29.12.2023'!$AW28</f>
        <v>0</v>
      </c>
      <c r="AN33" s="72">
        <f>'[7]29.12.2023'!$BD28+'[7]29.12.2023'!$BQ28</f>
        <v>0</v>
      </c>
      <c r="AO33" s="72">
        <f>'[7]29.12.2023'!$AZ28</f>
        <v>0</v>
      </c>
      <c r="AP33" s="72">
        <f>'[7]29.12.2023'!$BH28</f>
        <v>0</v>
      </c>
      <c r="AQ33" s="72">
        <f>'[7]29.12.2023'!$BL28</f>
        <v>0</v>
      </c>
      <c r="AR33" s="72">
        <f>'[7]29.12.2023'!$CN28</f>
        <v>0</v>
      </c>
      <c r="AS33" s="72">
        <f>'[7]29.12.2023'!$CU28+'[7]29.12.2023'!$DH28</f>
        <v>0</v>
      </c>
      <c r="AT33" s="72">
        <f>'[7]29.12.2023'!$CQ28</f>
        <v>0</v>
      </c>
      <c r="AU33" s="72">
        <f>'[7]29.12.2023'!$CY28</f>
        <v>0</v>
      </c>
      <c r="AV33" s="25">
        <f>'[7]29.12.2023'!$DC28</f>
        <v>0</v>
      </c>
      <c r="AW33" s="75">
        <f>'[8]29.12.2023'!$F28</f>
        <v>0</v>
      </c>
      <c r="AX33" s="72">
        <f>'[8]29.12.2023'!$M28+'[8]29.12.2023'!$Z28</f>
        <v>0</v>
      </c>
      <c r="AY33" s="72">
        <f>'[8]29.12.2023'!$Q28</f>
        <v>0</v>
      </c>
      <c r="AZ33" s="72">
        <f>'[8]29.12.2023'!$U28</f>
        <v>0</v>
      </c>
      <c r="BA33" s="72">
        <f>'[8]29.12.2023'!$AW28</f>
        <v>0</v>
      </c>
      <c r="BB33" s="72">
        <f>'[8]29.12.2023'!$BD28+'[8]29.12.2023'!$BQ28</f>
        <v>0</v>
      </c>
      <c r="BC33" s="72">
        <f>'[8]29.12.2023'!$BH28</f>
        <v>0</v>
      </c>
      <c r="BD33" s="72">
        <f>'[8]29.12.2023'!$BL28</f>
        <v>0</v>
      </c>
      <c r="BE33" s="72">
        <f>'[8]29.12.2023'!$CN28</f>
        <v>0</v>
      </c>
      <c r="BF33" s="72">
        <f>'[8]29.12.2023'!$CU28+'[8]29.12.2023'!$DH28</f>
        <v>0</v>
      </c>
      <c r="BG33" s="72">
        <f>'[8]29.12.2023'!$CY28</f>
        <v>0</v>
      </c>
      <c r="BH33" s="25">
        <f>'[8]29.12.2023'!$DC28</f>
        <v>0</v>
      </c>
      <c r="BI33" s="19"/>
    </row>
    <row r="34" spans="1:61" s="5" customFormat="1" ht="30" customHeight="1" x14ac:dyDescent="0.25">
      <c r="A34" s="30">
        <f>1+A33</f>
        <v>20</v>
      </c>
      <c r="B34" s="11" t="s">
        <v>258</v>
      </c>
      <c r="C34" s="10" t="s">
        <v>133</v>
      </c>
      <c r="D34" s="12" t="s">
        <v>104</v>
      </c>
      <c r="E34" s="31" t="s">
        <v>130</v>
      </c>
      <c r="F34" s="75">
        <f>'[1]29.12.2023'!F29</f>
        <v>0</v>
      </c>
      <c r="G34" s="79">
        <f>'[1]29.12.2023'!G29</f>
        <v>0</v>
      </c>
      <c r="H34" s="73">
        <f>'[2]29.12.2023'!$G30</f>
        <v>18719</v>
      </c>
      <c r="I34" s="74">
        <f>'[2]29.12.2023'!$L30</f>
        <v>41237</v>
      </c>
      <c r="J34" s="72">
        <f>'[2]29.12.2023'!$O30+'[2]29.12.2023'!$P30</f>
        <v>6714</v>
      </c>
      <c r="K34" s="72">
        <f>'[2]29.12.2023'!$R30</f>
        <v>8196</v>
      </c>
      <c r="L34" s="72">
        <f>'[2]29.12.2023'!$T30</f>
        <v>3761</v>
      </c>
      <c r="M34" s="74">
        <f>'[3]29.12.2023'!$F29</f>
        <v>85322</v>
      </c>
      <c r="N34" s="72">
        <f>'[3]29.12.2023'!$AR29</f>
        <v>0</v>
      </c>
      <c r="O34" s="74">
        <f>'[2]29.12.2023'!$W30</f>
        <v>26929</v>
      </c>
      <c r="P34" s="72">
        <f>'[2]29.12.2023'!$X30</f>
        <v>2619</v>
      </c>
      <c r="Q34" s="72">
        <f>'[2]29.12.2023'!$Y30</f>
        <v>5131</v>
      </c>
      <c r="R34" s="72">
        <f>'[2]29.12.2023'!$Z30</f>
        <v>12478</v>
      </c>
      <c r="S34" s="72">
        <f>'[2]29.12.2023'!$AA30</f>
        <v>6701</v>
      </c>
      <c r="T34" s="74">
        <f>'[4]29.12.2023'!$F29</f>
        <v>67762</v>
      </c>
      <c r="U34" s="74">
        <f>'[5]29.12.2023'!$F29</f>
        <v>144114</v>
      </c>
      <c r="V34" s="72">
        <f>'[5]29.12.2023'!$U29</f>
        <v>0</v>
      </c>
      <c r="W34" s="74">
        <f t="shared" si="1"/>
        <v>13729</v>
      </c>
      <c r="X34" s="72">
        <f>'[6]01.КТ'!$F28</f>
        <v>0</v>
      </c>
      <c r="Y34" s="72">
        <f>'[6]02.МРТ'!$F28</f>
        <v>0</v>
      </c>
      <c r="Z34" s="72">
        <f>'[6]03.УЗИ ССХ'!$F28</f>
        <v>10113</v>
      </c>
      <c r="AA34" s="72">
        <f>'[6]04.ЭДИ'!$F28</f>
        <v>3616</v>
      </c>
      <c r="AB34" s="72">
        <f>'[6]05.МГИ'!$F28</f>
        <v>0</v>
      </c>
      <c r="AC34" s="72">
        <f>'[6]06.ППА'!$F28</f>
        <v>0</v>
      </c>
      <c r="AD34" s="72">
        <f>'[6]07.Тестирование'!$F28</f>
        <v>0</v>
      </c>
      <c r="AE34" s="72">
        <f>'[6]11.Скрининг'!$F28+'[6]10.РГМ'!$F28</f>
        <v>0</v>
      </c>
      <c r="AF34" s="72">
        <f>'[3]29.12.2023'!$AW29</f>
        <v>82826</v>
      </c>
      <c r="AG34" s="25">
        <f>'[5]29.12.2023'!$AW29</f>
        <v>126214</v>
      </c>
      <c r="AH34" s="86">
        <f>'[7]29.12.2023'!$F29</f>
        <v>3073</v>
      </c>
      <c r="AI34" s="72">
        <f>'[7]29.12.2023'!$M29+'[7]29.12.2023'!$Z29</f>
        <v>0</v>
      </c>
      <c r="AJ34" s="72">
        <f>'[7]29.12.2023'!$I29</f>
        <v>0</v>
      </c>
      <c r="AK34" s="72">
        <f>'[7]29.12.2023'!$Q29</f>
        <v>0</v>
      </c>
      <c r="AL34" s="72">
        <f>'[7]29.12.2023'!$U29</f>
        <v>0</v>
      </c>
      <c r="AM34" s="72">
        <f>'[7]29.12.2023'!$AW29</f>
        <v>3073</v>
      </c>
      <c r="AN34" s="72">
        <f>'[7]29.12.2023'!$BD29+'[7]29.12.2023'!$BQ29</f>
        <v>0</v>
      </c>
      <c r="AO34" s="72">
        <f>'[7]29.12.2023'!$AZ29</f>
        <v>0</v>
      </c>
      <c r="AP34" s="72">
        <f>'[7]29.12.2023'!$BH29</f>
        <v>0</v>
      </c>
      <c r="AQ34" s="72">
        <f>'[7]29.12.2023'!$BL29</f>
        <v>0</v>
      </c>
      <c r="AR34" s="72">
        <f>'[7]29.12.2023'!$CN29</f>
        <v>0</v>
      </c>
      <c r="AS34" s="72">
        <f>'[7]29.12.2023'!$CU29+'[7]29.12.2023'!$DH29</f>
        <v>0</v>
      </c>
      <c r="AT34" s="72">
        <f>'[7]29.12.2023'!$CQ29</f>
        <v>0</v>
      </c>
      <c r="AU34" s="72">
        <f>'[7]29.12.2023'!$CY29</f>
        <v>0</v>
      </c>
      <c r="AV34" s="25">
        <f>'[7]29.12.2023'!$DC29</f>
        <v>0</v>
      </c>
      <c r="AW34" s="75">
        <f>'[8]29.12.2023'!$F29</f>
        <v>0</v>
      </c>
      <c r="AX34" s="72">
        <f>'[8]29.12.2023'!$M29+'[8]29.12.2023'!$Z29</f>
        <v>0</v>
      </c>
      <c r="AY34" s="72">
        <f>'[8]29.12.2023'!$Q29</f>
        <v>0</v>
      </c>
      <c r="AZ34" s="72">
        <f>'[8]29.12.2023'!$U29</f>
        <v>0</v>
      </c>
      <c r="BA34" s="72">
        <f>'[8]29.12.2023'!$AW29</f>
        <v>0</v>
      </c>
      <c r="BB34" s="72">
        <f>'[8]29.12.2023'!$BD29+'[8]29.12.2023'!$BQ29</f>
        <v>0</v>
      </c>
      <c r="BC34" s="72">
        <f>'[8]29.12.2023'!$BH29</f>
        <v>0</v>
      </c>
      <c r="BD34" s="72">
        <f>'[8]29.12.2023'!$BL29</f>
        <v>0</v>
      </c>
      <c r="BE34" s="72">
        <f>'[8]29.12.2023'!$CN29</f>
        <v>0</v>
      </c>
      <c r="BF34" s="72">
        <f>'[8]29.12.2023'!$CU29+'[8]29.12.2023'!$DH29</f>
        <v>0</v>
      </c>
      <c r="BG34" s="72">
        <f>'[8]29.12.2023'!$CY29</f>
        <v>0</v>
      </c>
      <c r="BH34" s="25">
        <f>'[8]29.12.2023'!$DC29</f>
        <v>0</v>
      </c>
      <c r="BI34" s="19"/>
    </row>
    <row r="35" spans="1:61" s="5" customFormat="1" ht="30" customHeight="1" x14ac:dyDescent="0.25">
      <c r="A35" s="30">
        <f t="shared" si="2"/>
        <v>21</v>
      </c>
      <c r="B35" s="11" t="s">
        <v>21</v>
      </c>
      <c r="C35" s="10" t="s">
        <v>135</v>
      </c>
      <c r="D35" s="12" t="s">
        <v>104</v>
      </c>
      <c r="E35" s="31" t="s">
        <v>130</v>
      </c>
      <c r="F35" s="75">
        <f>'[1]29.12.2023'!F30</f>
        <v>0</v>
      </c>
      <c r="G35" s="79">
        <f>'[1]29.12.2023'!G30</f>
        <v>0</v>
      </c>
      <c r="H35" s="73">
        <f>'[2]29.12.2023'!$G31</f>
        <v>36942</v>
      </c>
      <c r="I35" s="74">
        <f>'[2]29.12.2023'!$L31</f>
        <v>35</v>
      </c>
      <c r="J35" s="72">
        <f>'[2]29.12.2023'!$O31+'[2]29.12.2023'!$P31</f>
        <v>0</v>
      </c>
      <c r="K35" s="72">
        <f>'[2]29.12.2023'!$R31</f>
        <v>0</v>
      </c>
      <c r="L35" s="72">
        <f>'[2]29.12.2023'!$T31</f>
        <v>0</v>
      </c>
      <c r="M35" s="74">
        <f>'[3]29.12.2023'!$F30</f>
        <v>123539</v>
      </c>
      <c r="N35" s="72">
        <f>'[3]29.12.2023'!$AR30</f>
        <v>120</v>
      </c>
      <c r="O35" s="74">
        <f>'[2]29.12.2023'!$W31</f>
        <v>2</v>
      </c>
      <c r="P35" s="72">
        <f>'[2]29.12.2023'!$X31</f>
        <v>0</v>
      </c>
      <c r="Q35" s="72">
        <f>'[2]29.12.2023'!$Y31</f>
        <v>0</v>
      </c>
      <c r="R35" s="72">
        <f>'[2]29.12.2023'!$Z31</f>
        <v>0</v>
      </c>
      <c r="S35" s="72">
        <f>'[2]29.12.2023'!$AA31</f>
        <v>2</v>
      </c>
      <c r="T35" s="74">
        <f>'[4]29.12.2023'!$F30</f>
        <v>20295</v>
      </c>
      <c r="U35" s="74">
        <f>'[5]29.12.2023'!$F30</f>
        <v>63581</v>
      </c>
      <c r="V35" s="72">
        <f>'[5]29.12.2023'!$U30</f>
        <v>1092</v>
      </c>
      <c r="W35" s="74">
        <f t="shared" si="1"/>
        <v>2296</v>
      </c>
      <c r="X35" s="72">
        <f>'[6]01.КТ'!$F29</f>
        <v>0</v>
      </c>
      <c r="Y35" s="72">
        <f>'[6]02.МРТ'!$F29</f>
        <v>0</v>
      </c>
      <c r="Z35" s="72">
        <f>'[6]03.УЗИ ССХ'!$F29</f>
        <v>2296</v>
      </c>
      <c r="AA35" s="72">
        <f>'[6]04.ЭДИ'!$F29</f>
        <v>0</v>
      </c>
      <c r="AB35" s="72">
        <f>'[6]05.МГИ'!$F29</f>
        <v>0</v>
      </c>
      <c r="AC35" s="72">
        <f>'[6]06.ППА'!$F29</f>
        <v>0</v>
      </c>
      <c r="AD35" s="72">
        <f>'[6]07.Тестирование'!$F29</f>
        <v>0</v>
      </c>
      <c r="AE35" s="72">
        <f>'[6]11.Скрининг'!$F29+'[6]10.РГМ'!$F29</f>
        <v>0</v>
      </c>
      <c r="AF35" s="72">
        <f>'[3]29.12.2023'!$AW30</f>
        <v>117419</v>
      </c>
      <c r="AG35" s="25">
        <f>'[5]29.12.2023'!$AW30</f>
        <v>60889</v>
      </c>
      <c r="AH35" s="86">
        <f>'[7]29.12.2023'!$F30</f>
        <v>996</v>
      </c>
      <c r="AI35" s="72">
        <f>'[7]29.12.2023'!$M30+'[7]29.12.2023'!$Z30</f>
        <v>0</v>
      </c>
      <c r="AJ35" s="72">
        <f>'[7]29.12.2023'!$I30</f>
        <v>0</v>
      </c>
      <c r="AK35" s="72">
        <f>'[7]29.12.2023'!$Q30</f>
        <v>0</v>
      </c>
      <c r="AL35" s="72">
        <f>'[7]29.12.2023'!$U30</f>
        <v>0</v>
      </c>
      <c r="AM35" s="72">
        <f>'[7]29.12.2023'!$AW30</f>
        <v>996</v>
      </c>
      <c r="AN35" s="72">
        <f>'[7]29.12.2023'!$BD30+'[7]29.12.2023'!$BQ30</f>
        <v>0</v>
      </c>
      <c r="AO35" s="72">
        <f>'[7]29.12.2023'!$AZ30</f>
        <v>0</v>
      </c>
      <c r="AP35" s="72">
        <f>'[7]29.12.2023'!$BH30</f>
        <v>0</v>
      </c>
      <c r="AQ35" s="72">
        <f>'[7]29.12.2023'!$BL30</f>
        <v>0</v>
      </c>
      <c r="AR35" s="72">
        <f>'[7]29.12.2023'!$CN30</f>
        <v>0</v>
      </c>
      <c r="AS35" s="72">
        <f>'[7]29.12.2023'!$CU30+'[7]29.12.2023'!$DH30</f>
        <v>0</v>
      </c>
      <c r="AT35" s="72">
        <f>'[7]29.12.2023'!$CQ30</f>
        <v>0</v>
      </c>
      <c r="AU35" s="72">
        <f>'[7]29.12.2023'!$CY30</f>
        <v>0</v>
      </c>
      <c r="AV35" s="25">
        <f>'[7]29.12.2023'!$DC30</f>
        <v>0</v>
      </c>
      <c r="AW35" s="75">
        <f>'[8]29.12.2023'!$F30</f>
        <v>0</v>
      </c>
      <c r="AX35" s="72">
        <f>'[8]29.12.2023'!$M30+'[8]29.12.2023'!$Z30</f>
        <v>0</v>
      </c>
      <c r="AY35" s="72">
        <f>'[8]29.12.2023'!$Q30</f>
        <v>0</v>
      </c>
      <c r="AZ35" s="72">
        <f>'[8]29.12.2023'!$U30</f>
        <v>0</v>
      </c>
      <c r="BA35" s="72">
        <f>'[8]29.12.2023'!$AW30</f>
        <v>0</v>
      </c>
      <c r="BB35" s="72">
        <f>'[8]29.12.2023'!$BD30+'[8]29.12.2023'!$BQ30</f>
        <v>0</v>
      </c>
      <c r="BC35" s="72">
        <f>'[8]29.12.2023'!$BH30</f>
        <v>0</v>
      </c>
      <c r="BD35" s="72">
        <f>'[8]29.12.2023'!$BL30</f>
        <v>0</v>
      </c>
      <c r="BE35" s="72">
        <f>'[8]29.12.2023'!$CN30</f>
        <v>0</v>
      </c>
      <c r="BF35" s="72">
        <f>'[8]29.12.2023'!$CU30+'[8]29.12.2023'!$DH30</f>
        <v>0</v>
      </c>
      <c r="BG35" s="72">
        <f>'[8]29.12.2023'!$CY30</f>
        <v>0</v>
      </c>
      <c r="BH35" s="25">
        <f>'[8]29.12.2023'!$DC30</f>
        <v>0</v>
      </c>
      <c r="BI35" s="19"/>
    </row>
    <row r="36" spans="1:61" s="5" customFormat="1" ht="30" customHeight="1" x14ac:dyDescent="0.25">
      <c r="A36" s="30">
        <f t="shared" si="2"/>
        <v>22</v>
      </c>
      <c r="B36" s="11" t="s">
        <v>22</v>
      </c>
      <c r="C36" s="10" t="s">
        <v>181</v>
      </c>
      <c r="D36" s="12" t="s">
        <v>104</v>
      </c>
      <c r="E36" s="31"/>
      <c r="F36" s="75">
        <f>'[1]29.12.2023'!F31</f>
        <v>0</v>
      </c>
      <c r="G36" s="79">
        <f>'[1]29.12.2023'!G31</f>
        <v>0</v>
      </c>
      <c r="H36" s="73">
        <f>'[2]29.12.2023'!$G32</f>
        <v>0</v>
      </c>
      <c r="I36" s="74">
        <f>'[2]29.12.2023'!$L32</f>
        <v>0</v>
      </c>
      <c r="J36" s="72">
        <f>'[2]29.12.2023'!$O32+'[2]29.12.2023'!$P32</f>
        <v>0</v>
      </c>
      <c r="K36" s="72">
        <f>'[2]29.12.2023'!$R32</f>
        <v>0</v>
      </c>
      <c r="L36" s="72">
        <f>'[2]29.12.2023'!$T32</f>
        <v>0</v>
      </c>
      <c r="M36" s="74">
        <f>'[3]29.12.2023'!$F31</f>
        <v>35000</v>
      </c>
      <c r="N36" s="72">
        <f>'[3]29.12.2023'!$AR31</f>
        <v>0</v>
      </c>
      <c r="O36" s="74">
        <f>'[2]29.12.2023'!$W32</f>
        <v>0</v>
      </c>
      <c r="P36" s="72">
        <f>'[2]29.12.2023'!$X32</f>
        <v>0</v>
      </c>
      <c r="Q36" s="72">
        <f>'[2]29.12.2023'!$Y32</f>
        <v>0</v>
      </c>
      <c r="R36" s="72">
        <f>'[2]29.12.2023'!$Z32</f>
        <v>0</v>
      </c>
      <c r="S36" s="72">
        <f>'[2]29.12.2023'!$AA32</f>
        <v>0</v>
      </c>
      <c r="T36" s="74">
        <f>'[4]29.12.2023'!$F31</f>
        <v>6821</v>
      </c>
      <c r="U36" s="74">
        <f>'[5]29.12.2023'!$F31</f>
        <v>26800</v>
      </c>
      <c r="V36" s="72">
        <f>'[5]29.12.2023'!$U31</f>
        <v>0</v>
      </c>
      <c r="W36" s="74">
        <f t="shared" si="1"/>
        <v>0</v>
      </c>
      <c r="X36" s="72">
        <f>'[6]01.КТ'!$F30</f>
        <v>0</v>
      </c>
      <c r="Y36" s="72">
        <f>'[6]02.МРТ'!$F30</f>
        <v>0</v>
      </c>
      <c r="Z36" s="72">
        <f>'[6]03.УЗИ ССХ'!$F30</f>
        <v>0</v>
      </c>
      <c r="AA36" s="72">
        <f>'[6]04.ЭДИ'!$F30</f>
        <v>0</v>
      </c>
      <c r="AB36" s="72">
        <f>'[6]05.МГИ'!$F30</f>
        <v>0</v>
      </c>
      <c r="AC36" s="72">
        <f>'[6]06.ППА'!$F30</f>
        <v>0</v>
      </c>
      <c r="AD36" s="72">
        <f>'[6]07.Тестирование'!$F30</f>
        <v>0</v>
      </c>
      <c r="AE36" s="72">
        <f>'[6]11.Скрининг'!$F30+'[6]10.РГМ'!$F30</f>
        <v>0</v>
      </c>
      <c r="AF36" s="72">
        <f>'[3]29.12.2023'!$AW31</f>
        <v>0</v>
      </c>
      <c r="AG36" s="25">
        <f>'[5]29.12.2023'!$AW31</f>
        <v>0</v>
      </c>
      <c r="AH36" s="86">
        <f>'[7]29.12.2023'!$F31</f>
        <v>0</v>
      </c>
      <c r="AI36" s="72">
        <f>'[7]29.12.2023'!$M31+'[7]29.12.2023'!$Z31</f>
        <v>0</v>
      </c>
      <c r="AJ36" s="72">
        <f>'[7]29.12.2023'!$I31</f>
        <v>0</v>
      </c>
      <c r="AK36" s="72">
        <f>'[7]29.12.2023'!$Q31</f>
        <v>0</v>
      </c>
      <c r="AL36" s="72">
        <f>'[7]29.12.2023'!$U31</f>
        <v>0</v>
      </c>
      <c r="AM36" s="72">
        <f>'[7]29.12.2023'!$AW31</f>
        <v>0</v>
      </c>
      <c r="AN36" s="72">
        <f>'[7]29.12.2023'!$BD31+'[7]29.12.2023'!$BQ31</f>
        <v>0</v>
      </c>
      <c r="AO36" s="72">
        <f>'[7]29.12.2023'!$AZ31</f>
        <v>0</v>
      </c>
      <c r="AP36" s="72">
        <f>'[7]29.12.2023'!$BH31</f>
        <v>0</v>
      </c>
      <c r="AQ36" s="72">
        <f>'[7]29.12.2023'!$BL31</f>
        <v>0</v>
      </c>
      <c r="AR36" s="72">
        <f>'[7]29.12.2023'!$CN31</f>
        <v>0</v>
      </c>
      <c r="AS36" s="72">
        <f>'[7]29.12.2023'!$CU31+'[7]29.12.2023'!$DH31</f>
        <v>0</v>
      </c>
      <c r="AT36" s="72">
        <f>'[7]29.12.2023'!$CQ31</f>
        <v>0</v>
      </c>
      <c r="AU36" s="72">
        <f>'[7]29.12.2023'!$CY31</f>
        <v>0</v>
      </c>
      <c r="AV36" s="25">
        <f>'[7]29.12.2023'!$DC31</f>
        <v>0</v>
      </c>
      <c r="AW36" s="75">
        <f>'[8]29.12.2023'!$F31</f>
        <v>0</v>
      </c>
      <c r="AX36" s="72">
        <f>'[8]29.12.2023'!$M31+'[8]29.12.2023'!$Z31</f>
        <v>0</v>
      </c>
      <c r="AY36" s="72">
        <f>'[8]29.12.2023'!$Q31</f>
        <v>0</v>
      </c>
      <c r="AZ36" s="72">
        <f>'[8]29.12.2023'!$U31</f>
        <v>0</v>
      </c>
      <c r="BA36" s="72">
        <f>'[8]29.12.2023'!$AW31</f>
        <v>0</v>
      </c>
      <c r="BB36" s="72">
        <f>'[8]29.12.2023'!$BD31+'[8]29.12.2023'!$BQ31</f>
        <v>0</v>
      </c>
      <c r="BC36" s="72">
        <f>'[8]29.12.2023'!$BH31</f>
        <v>0</v>
      </c>
      <c r="BD36" s="72">
        <f>'[8]29.12.2023'!$BL31</f>
        <v>0</v>
      </c>
      <c r="BE36" s="72">
        <f>'[8]29.12.2023'!$CN31</f>
        <v>0</v>
      </c>
      <c r="BF36" s="72">
        <f>'[8]29.12.2023'!$CU31+'[8]29.12.2023'!$DH31</f>
        <v>0</v>
      </c>
      <c r="BG36" s="72">
        <f>'[8]29.12.2023'!$CY31</f>
        <v>0</v>
      </c>
      <c r="BH36" s="25">
        <f>'[8]29.12.2023'!$DC31</f>
        <v>0</v>
      </c>
      <c r="BI36" s="19"/>
    </row>
    <row r="37" spans="1:61" s="5" customFormat="1" ht="30" customHeight="1" x14ac:dyDescent="0.25">
      <c r="A37" s="30">
        <f t="shared" si="2"/>
        <v>23</v>
      </c>
      <c r="B37" s="11" t="s">
        <v>23</v>
      </c>
      <c r="C37" s="10" t="s">
        <v>150</v>
      </c>
      <c r="D37" s="12" t="s">
        <v>104</v>
      </c>
      <c r="E37" s="31" t="s">
        <v>130</v>
      </c>
      <c r="F37" s="75">
        <f>'[1]29.12.2023'!F32</f>
        <v>0</v>
      </c>
      <c r="G37" s="79">
        <f>'[1]29.12.2023'!G32</f>
        <v>0</v>
      </c>
      <c r="H37" s="73">
        <f>'[2]29.12.2023'!$G33</f>
        <v>1197</v>
      </c>
      <c r="I37" s="74">
        <f>'[2]29.12.2023'!$L33</f>
        <v>1671</v>
      </c>
      <c r="J37" s="72">
        <f>'[2]29.12.2023'!$O33+'[2]29.12.2023'!$P33</f>
        <v>296</v>
      </c>
      <c r="K37" s="72">
        <f>'[2]29.12.2023'!$R33</f>
        <v>281</v>
      </c>
      <c r="L37" s="72">
        <f>'[2]29.12.2023'!$T33</f>
        <v>146</v>
      </c>
      <c r="M37" s="74">
        <f>'[3]29.12.2023'!$F32</f>
        <v>6083</v>
      </c>
      <c r="N37" s="72">
        <f>'[3]29.12.2023'!$AR32</f>
        <v>0</v>
      </c>
      <c r="O37" s="74">
        <f>'[2]29.12.2023'!$W33</f>
        <v>1594</v>
      </c>
      <c r="P37" s="72">
        <f>'[2]29.12.2023'!$X33</f>
        <v>201</v>
      </c>
      <c r="Q37" s="72">
        <f>'[2]29.12.2023'!$Y33</f>
        <v>388</v>
      </c>
      <c r="R37" s="72">
        <f>'[2]29.12.2023'!$Z33</f>
        <v>738</v>
      </c>
      <c r="S37" s="72">
        <f>'[2]29.12.2023'!$AA33</f>
        <v>267</v>
      </c>
      <c r="T37" s="74">
        <f>'[4]29.12.2023'!$F32</f>
        <v>3050</v>
      </c>
      <c r="U37" s="74">
        <f>'[5]29.12.2023'!$F32</f>
        <v>12214</v>
      </c>
      <c r="V37" s="72">
        <f>'[5]29.12.2023'!$U32</f>
        <v>0</v>
      </c>
      <c r="W37" s="74">
        <f t="shared" si="1"/>
        <v>267</v>
      </c>
      <c r="X37" s="72">
        <f>'[6]01.КТ'!$F31</f>
        <v>0</v>
      </c>
      <c r="Y37" s="72">
        <f>'[6]02.МРТ'!$F31</f>
        <v>0</v>
      </c>
      <c r="Z37" s="72">
        <f>'[6]03.УЗИ ССХ'!$F31</f>
        <v>120</v>
      </c>
      <c r="AA37" s="72">
        <f>'[6]04.ЭДИ'!$F31</f>
        <v>147</v>
      </c>
      <c r="AB37" s="72">
        <f>'[6]05.МГИ'!$F31</f>
        <v>0</v>
      </c>
      <c r="AC37" s="72">
        <f>'[6]06.ППА'!$F31</f>
        <v>0</v>
      </c>
      <c r="AD37" s="72">
        <f>'[6]07.Тестирование'!$F31</f>
        <v>0</v>
      </c>
      <c r="AE37" s="72">
        <f>'[6]11.Скрининг'!$F31+'[6]10.РГМ'!$F31</f>
        <v>0</v>
      </c>
      <c r="AF37" s="72">
        <f>'[3]29.12.2023'!$AW32</f>
        <v>5573</v>
      </c>
      <c r="AG37" s="25">
        <f>'[5]29.12.2023'!$AW32</f>
        <v>8404</v>
      </c>
      <c r="AH37" s="86">
        <f>'[7]29.12.2023'!$F32</f>
        <v>820</v>
      </c>
      <c r="AI37" s="72">
        <f>'[7]29.12.2023'!$M32+'[7]29.12.2023'!$Z32</f>
        <v>0</v>
      </c>
      <c r="AJ37" s="72">
        <f>'[7]29.12.2023'!$I32</f>
        <v>0</v>
      </c>
      <c r="AK37" s="72">
        <f>'[7]29.12.2023'!$Q32</f>
        <v>0</v>
      </c>
      <c r="AL37" s="72">
        <f>'[7]29.12.2023'!$U32</f>
        <v>0</v>
      </c>
      <c r="AM37" s="72">
        <f>'[7]29.12.2023'!$AW32</f>
        <v>820</v>
      </c>
      <c r="AN37" s="72">
        <f>'[7]29.12.2023'!$BD32+'[7]29.12.2023'!$BQ32</f>
        <v>0</v>
      </c>
      <c r="AO37" s="72">
        <f>'[7]29.12.2023'!$AZ32</f>
        <v>0</v>
      </c>
      <c r="AP37" s="72">
        <f>'[7]29.12.2023'!$BH32</f>
        <v>0</v>
      </c>
      <c r="AQ37" s="72">
        <f>'[7]29.12.2023'!$BL32</f>
        <v>0</v>
      </c>
      <c r="AR37" s="72">
        <f>'[7]29.12.2023'!$CN32</f>
        <v>0</v>
      </c>
      <c r="AS37" s="72">
        <f>'[7]29.12.2023'!$CU32+'[7]29.12.2023'!$DH32</f>
        <v>0</v>
      </c>
      <c r="AT37" s="72">
        <f>'[7]29.12.2023'!$CQ32</f>
        <v>0</v>
      </c>
      <c r="AU37" s="72">
        <f>'[7]29.12.2023'!$CY32</f>
        <v>0</v>
      </c>
      <c r="AV37" s="25">
        <f>'[7]29.12.2023'!$DC32</f>
        <v>0</v>
      </c>
      <c r="AW37" s="75">
        <f>'[8]29.12.2023'!$F32</f>
        <v>0</v>
      </c>
      <c r="AX37" s="72">
        <f>'[8]29.12.2023'!$M32+'[8]29.12.2023'!$Z32</f>
        <v>0</v>
      </c>
      <c r="AY37" s="72">
        <f>'[8]29.12.2023'!$Q32</f>
        <v>0</v>
      </c>
      <c r="AZ37" s="72">
        <f>'[8]29.12.2023'!$U32</f>
        <v>0</v>
      </c>
      <c r="BA37" s="72">
        <f>'[8]29.12.2023'!$AW32</f>
        <v>0</v>
      </c>
      <c r="BB37" s="72">
        <f>'[8]29.12.2023'!$BD32+'[8]29.12.2023'!$BQ32</f>
        <v>0</v>
      </c>
      <c r="BC37" s="72">
        <f>'[8]29.12.2023'!$BH32</f>
        <v>0</v>
      </c>
      <c r="BD37" s="72">
        <f>'[8]29.12.2023'!$BL32</f>
        <v>0</v>
      </c>
      <c r="BE37" s="72">
        <f>'[8]29.12.2023'!$CN32</f>
        <v>0</v>
      </c>
      <c r="BF37" s="72">
        <f>'[8]29.12.2023'!$CU32+'[8]29.12.2023'!$DH32</f>
        <v>0</v>
      </c>
      <c r="BG37" s="72">
        <f>'[8]29.12.2023'!$CY32</f>
        <v>0</v>
      </c>
      <c r="BH37" s="25">
        <f>'[8]29.12.2023'!$DC32</f>
        <v>0</v>
      </c>
      <c r="BI37" s="19"/>
    </row>
    <row r="38" spans="1:61" s="5" customFormat="1" ht="30" customHeight="1" x14ac:dyDescent="0.25">
      <c r="A38" s="30">
        <f t="shared" si="2"/>
        <v>24</v>
      </c>
      <c r="B38" s="11" t="s">
        <v>24</v>
      </c>
      <c r="C38" s="10" t="s">
        <v>190</v>
      </c>
      <c r="D38" s="12" t="s">
        <v>104</v>
      </c>
      <c r="E38" s="31"/>
      <c r="F38" s="75">
        <f>'[1]29.12.2023'!F33</f>
        <v>125950</v>
      </c>
      <c r="G38" s="79">
        <f>'[1]29.12.2023'!G33</f>
        <v>14</v>
      </c>
      <c r="H38" s="73">
        <f>'[2]29.12.2023'!$G34</f>
        <v>0</v>
      </c>
      <c r="I38" s="74">
        <f>'[2]29.12.2023'!$L34</f>
        <v>0</v>
      </c>
      <c r="J38" s="72">
        <f>'[2]29.12.2023'!$O34+'[2]29.12.2023'!$P34</f>
        <v>0</v>
      </c>
      <c r="K38" s="72">
        <f>'[2]29.12.2023'!$R34</f>
        <v>0</v>
      </c>
      <c r="L38" s="72">
        <f>'[2]29.12.2023'!$T34</f>
        <v>0</v>
      </c>
      <c r="M38" s="74">
        <f>'[3]29.12.2023'!$F33</f>
        <v>0</v>
      </c>
      <c r="N38" s="72">
        <f>'[3]29.12.2023'!$AR33</f>
        <v>0</v>
      </c>
      <c r="O38" s="74">
        <f>'[2]29.12.2023'!$W34</f>
        <v>0</v>
      </c>
      <c r="P38" s="72">
        <f>'[2]29.12.2023'!$X34</f>
        <v>0</v>
      </c>
      <c r="Q38" s="72">
        <f>'[2]29.12.2023'!$Y34</f>
        <v>0</v>
      </c>
      <c r="R38" s="72">
        <f>'[2]29.12.2023'!$Z34</f>
        <v>0</v>
      </c>
      <c r="S38" s="72">
        <f>'[2]29.12.2023'!$AA34</f>
        <v>0</v>
      </c>
      <c r="T38" s="74">
        <f>'[4]29.12.2023'!$F33</f>
        <v>0</v>
      </c>
      <c r="U38" s="74">
        <f>'[5]29.12.2023'!$F33</f>
        <v>0</v>
      </c>
      <c r="V38" s="72">
        <f>'[5]29.12.2023'!$U33</f>
        <v>0</v>
      </c>
      <c r="W38" s="74">
        <f t="shared" si="1"/>
        <v>0</v>
      </c>
      <c r="X38" s="72">
        <f>'[6]01.КТ'!$F32</f>
        <v>0</v>
      </c>
      <c r="Y38" s="72">
        <f>'[6]02.МРТ'!$F32</f>
        <v>0</v>
      </c>
      <c r="Z38" s="72">
        <f>'[6]03.УЗИ ССХ'!$F32</f>
        <v>0</v>
      </c>
      <c r="AA38" s="72">
        <f>'[6]04.ЭДИ'!$F32</f>
        <v>0</v>
      </c>
      <c r="AB38" s="72">
        <f>'[6]05.МГИ'!$F32</f>
        <v>0</v>
      </c>
      <c r="AC38" s="72">
        <f>'[6]06.ППА'!$F32</f>
        <v>0</v>
      </c>
      <c r="AD38" s="72">
        <f>'[6]07.Тестирование'!$F32</f>
        <v>0</v>
      </c>
      <c r="AE38" s="72">
        <f>'[6]11.Скрининг'!$F32+'[6]10.РГМ'!$F32</f>
        <v>0</v>
      </c>
      <c r="AF38" s="72">
        <f>'[3]29.12.2023'!$AW33</f>
        <v>0</v>
      </c>
      <c r="AG38" s="25">
        <f>'[5]29.12.2023'!$AW33</f>
        <v>0</v>
      </c>
      <c r="AH38" s="86">
        <f>'[7]29.12.2023'!$F33</f>
        <v>0</v>
      </c>
      <c r="AI38" s="72">
        <f>'[7]29.12.2023'!$M33+'[7]29.12.2023'!$Z33</f>
        <v>0</v>
      </c>
      <c r="AJ38" s="72">
        <f>'[7]29.12.2023'!$I33</f>
        <v>0</v>
      </c>
      <c r="AK38" s="72">
        <f>'[7]29.12.2023'!$Q33</f>
        <v>0</v>
      </c>
      <c r="AL38" s="72">
        <f>'[7]29.12.2023'!$U33</f>
        <v>0</v>
      </c>
      <c r="AM38" s="72">
        <f>'[7]29.12.2023'!$AW33</f>
        <v>0</v>
      </c>
      <c r="AN38" s="72">
        <f>'[7]29.12.2023'!$BD33+'[7]29.12.2023'!$BQ33</f>
        <v>0</v>
      </c>
      <c r="AO38" s="72">
        <f>'[7]29.12.2023'!$AZ33</f>
        <v>0</v>
      </c>
      <c r="AP38" s="72">
        <f>'[7]29.12.2023'!$BH33</f>
        <v>0</v>
      </c>
      <c r="AQ38" s="72">
        <f>'[7]29.12.2023'!$BL33</f>
        <v>0</v>
      </c>
      <c r="AR38" s="72">
        <f>'[7]29.12.2023'!$CN33</f>
        <v>0</v>
      </c>
      <c r="AS38" s="72">
        <f>'[7]29.12.2023'!$CU33+'[7]29.12.2023'!$DH33</f>
        <v>0</v>
      </c>
      <c r="AT38" s="72">
        <f>'[7]29.12.2023'!$CQ33</f>
        <v>0</v>
      </c>
      <c r="AU38" s="72">
        <f>'[7]29.12.2023'!$CY33</f>
        <v>0</v>
      </c>
      <c r="AV38" s="25">
        <f>'[7]29.12.2023'!$DC33</f>
        <v>0</v>
      </c>
      <c r="AW38" s="75">
        <f>'[8]29.12.2023'!$F33</f>
        <v>0</v>
      </c>
      <c r="AX38" s="72">
        <f>'[8]29.12.2023'!$M33+'[8]29.12.2023'!$Z33</f>
        <v>0</v>
      </c>
      <c r="AY38" s="72">
        <f>'[8]29.12.2023'!$Q33</f>
        <v>0</v>
      </c>
      <c r="AZ38" s="72">
        <f>'[8]29.12.2023'!$U33</f>
        <v>0</v>
      </c>
      <c r="BA38" s="72">
        <f>'[8]29.12.2023'!$AW33</f>
        <v>0</v>
      </c>
      <c r="BB38" s="72">
        <f>'[8]29.12.2023'!$BD33+'[8]29.12.2023'!$BQ33</f>
        <v>0</v>
      </c>
      <c r="BC38" s="72">
        <f>'[8]29.12.2023'!$BH33</f>
        <v>0</v>
      </c>
      <c r="BD38" s="72">
        <f>'[8]29.12.2023'!$BL33</f>
        <v>0</v>
      </c>
      <c r="BE38" s="72">
        <f>'[8]29.12.2023'!$CN33</f>
        <v>0</v>
      </c>
      <c r="BF38" s="72">
        <f>'[8]29.12.2023'!$CU33+'[8]29.12.2023'!$DH33</f>
        <v>0</v>
      </c>
      <c r="BG38" s="72">
        <f>'[8]29.12.2023'!$CY33</f>
        <v>0</v>
      </c>
      <c r="BH38" s="25">
        <f>'[8]29.12.2023'!$DC33</f>
        <v>0</v>
      </c>
      <c r="BI38" s="19"/>
    </row>
    <row r="39" spans="1:61" s="5" customFormat="1" ht="30" customHeight="1" x14ac:dyDescent="0.25">
      <c r="A39" s="30">
        <f t="shared" si="2"/>
        <v>25</v>
      </c>
      <c r="B39" s="11" t="s">
        <v>25</v>
      </c>
      <c r="C39" s="10" t="s">
        <v>168</v>
      </c>
      <c r="D39" s="12" t="s">
        <v>105</v>
      </c>
      <c r="E39" s="31"/>
      <c r="F39" s="75">
        <f>'[1]29.12.2023'!F34</f>
        <v>0</v>
      </c>
      <c r="G39" s="79">
        <f>'[1]29.12.2023'!G34</f>
        <v>0</v>
      </c>
      <c r="H39" s="73">
        <f>'[2]29.12.2023'!$G35</f>
        <v>0</v>
      </c>
      <c r="I39" s="74">
        <f>'[2]29.12.2023'!$L35</f>
        <v>0</v>
      </c>
      <c r="J39" s="72">
        <f>'[2]29.12.2023'!$O35+'[2]29.12.2023'!$P35</f>
        <v>0</v>
      </c>
      <c r="K39" s="72">
        <f>'[2]29.12.2023'!$R35</f>
        <v>0</v>
      </c>
      <c r="L39" s="72">
        <f>'[2]29.12.2023'!$T35</f>
        <v>0</v>
      </c>
      <c r="M39" s="74">
        <f>'[3]29.12.2023'!$F34</f>
        <v>1727</v>
      </c>
      <c r="N39" s="72">
        <f>'[3]29.12.2023'!$AR34</f>
        <v>0</v>
      </c>
      <c r="O39" s="74">
        <f>'[2]29.12.2023'!$W35</f>
        <v>0</v>
      </c>
      <c r="P39" s="72">
        <f>'[2]29.12.2023'!$X35</f>
        <v>0</v>
      </c>
      <c r="Q39" s="72">
        <f>'[2]29.12.2023'!$Y35</f>
        <v>0</v>
      </c>
      <c r="R39" s="72">
        <f>'[2]29.12.2023'!$Z35</f>
        <v>0</v>
      </c>
      <c r="S39" s="72">
        <f>'[2]29.12.2023'!$AA35</f>
        <v>0</v>
      </c>
      <c r="T39" s="74">
        <f>'[4]29.12.2023'!$F34</f>
        <v>6</v>
      </c>
      <c r="U39" s="74">
        <f>'[5]29.12.2023'!$F34</f>
        <v>826</v>
      </c>
      <c r="V39" s="72">
        <f>'[5]29.12.2023'!$U34</f>
        <v>0</v>
      </c>
      <c r="W39" s="74">
        <f t="shared" si="1"/>
        <v>0</v>
      </c>
      <c r="X39" s="72">
        <f>'[6]01.КТ'!$F33</f>
        <v>0</v>
      </c>
      <c r="Y39" s="72">
        <f>'[6]02.МРТ'!$F33</f>
        <v>0</v>
      </c>
      <c r="Z39" s="72">
        <f>'[6]03.УЗИ ССХ'!$F33</f>
        <v>0</v>
      </c>
      <c r="AA39" s="72">
        <f>'[6]04.ЭДИ'!$F33</f>
        <v>0</v>
      </c>
      <c r="AB39" s="72">
        <f>'[6]05.МГИ'!$F33</f>
        <v>0</v>
      </c>
      <c r="AC39" s="72">
        <f>'[6]06.ППА'!$F33</f>
        <v>0</v>
      </c>
      <c r="AD39" s="72">
        <f>'[6]07.Тестирование'!$F33</f>
        <v>0</v>
      </c>
      <c r="AE39" s="72">
        <f>'[6]11.Скрининг'!$F33+'[6]10.РГМ'!$F33</f>
        <v>0</v>
      </c>
      <c r="AF39" s="72">
        <f>'[3]29.12.2023'!$AW34</f>
        <v>0</v>
      </c>
      <c r="AG39" s="25">
        <f>'[5]29.12.2023'!$AW34</f>
        <v>0</v>
      </c>
      <c r="AH39" s="86">
        <f>'[7]29.12.2023'!$F34</f>
        <v>0</v>
      </c>
      <c r="AI39" s="72">
        <f>'[7]29.12.2023'!$M34+'[7]29.12.2023'!$Z34</f>
        <v>0</v>
      </c>
      <c r="AJ39" s="72">
        <f>'[7]29.12.2023'!$I34</f>
        <v>0</v>
      </c>
      <c r="AK39" s="72">
        <f>'[7]29.12.2023'!$Q34</f>
        <v>0</v>
      </c>
      <c r="AL39" s="72">
        <f>'[7]29.12.2023'!$U34</f>
        <v>0</v>
      </c>
      <c r="AM39" s="72">
        <f>'[7]29.12.2023'!$AW34</f>
        <v>0</v>
      </c>
      <c r="AN39" s="72">
        <f>'[7]29.12.2023'!$BD34+'[7]29.12.2023'!$BQ34</f>
        <v>0</v>
      </c>
      <c r="AO39" s="72">
        <f>'[7]29.12.2023'!$AZ34</f>
        <v>0</v>
      </c>
      <c r="AP39" s="72">
        <f>'[7]29.12.2023'!$BH34</f>
        <v>0</v>
      </c>
      <c r="AQ39" s="72">
        <f>'[7]29.12.2023'!$BL34</f>
        <v>0</v>
      </c>
      <c r="AR39" s="72">
        <f>'[7]29.12.2023'!$CN34</f>
        <v>0</v>
      </c>
      <c r="AS39" s="72">
        <f>'[7]29.12.2023'!$CU34+'[7]29.12.2023'!$DH34</f>
        <v>0</v>
      </c>
      <c r="AT39" s="72">
        <f>'[7]29.12.2023'!$CQ34</f>
        <v>0</v>
      </c>
      <c r="AU39" s="72">
        <f>'[7]29.12.2023'!$CY34</f>
        <v>0</v>
      </c>
      <c r="AV39" s="25">
        <f>'[7]29.12.2023'!$DC34</f>
        <v>0</v>
      </c>
      <c r="AW39" s="75">
        <f>'[8]29.12.2023'!$F34</f>
        <v>0</v>
      </c>
      <c r="AX39" s="72">
        <f>'[8]29.12.2023'!$M34+'[8]29.12.2023'!$Z34</f>
        <v>0</v>
      </c>
      <c r="AY39" s="72">
        <f>'[8]29.12.2023'!$Q34</f>
        <v>0</v>
      </c>
      <c r="AZ39" s="72">
        <f>'[8]29.12.2023'!$U34</f>
        <v>0</v>
      </c>
      <c r="BA39" s="72">
        <f>'[8]29.12.2023'!$AW34</f>
        <v>0</v>
      </c>
      <c r="BB39" s="72">
        <f>'[8]29.12.2023'!$BD34+'[8]29.12.2023'!$BQ34</f>
        <v>0</v>
      </c>
      <c r="BC39" s="72">
        <f>'[8]29.12.2023'!$BH34</f>
        <v>0</v>
      </c>
      <c r="BD39" s="72">
        <f>'[8]29.12.2023'!$BL34</f>
        <v>0</v>
      </c>
      <c r="BE39" s="72">
        <f>'[8]29.12.2023'!$CN34</f>
        <v>0</v>
      </c>
      <c r="BF39" s="72">
        <f>'[8]29.12.2023'!$CU34+'[8]29.12.2023'!$DH34</f>
        <v>0</v>
      </c>
      <c r="BG39" s="72">
        <f>'[8]29.12.2023'!$CY34</f>
        <v>0</v>
      </c>
      <c r="BH39" s="25">
        <f>'[8]29.12.2023'!$DC34</f>
        <v>0</v>
      </c>
      <c r="BI39" s="19"/>
    </row>
    <row r="40" spans="1:61" s="5" customFormat="1" ht="30" customHeight="1" x14ac:dyDescent="0.25">
      <c r="A40" s="30">
        <f t="shared" si="2"/>
        <v>26</v>
      </c>
      <c r="B40" s="11" t="s">
        <v>26</v>
      </c>
      <c r="C40" s="10" t="s">
        <v>195</v>
      </c>
      <c r="D40" s="12" t="s">
        <v>106</v>
      </c>
      <c r="E40" s="31"/>
      <c r="F40" s="75">
        <f>'[1]29.12.2023'!F35</f>
        <v>0</v>
      </c>
      <c r="G40" s="79">
        <f>'[1]29.12.2023'!G35</f>
        <v>0</v>
      </c>
      <c r="H40" s="73">
        <f>'[2]29.12.2023'!$G36</f>
        <v>0</v>
      </c>
      <c r="I40" s="74">
        <f>'[2]29.12.2023'!$L36</f>
        <v>0</v>
      </c>
      <c r="J40" s="72">
        <f>'[2]29.12.2023'!$O36+'[2]29.12.2023'!$P36</f>
        <v>0</v>
      </c>
      <c r="K40" s="72">
        <f>'[2]29.12.2023'!$R36</f>
        <v>0</v>
      </c>
      <c r="L40" s="72">
        <f>'[2]29.12.2023'!$T36</f>
        <v>0</v>
      </c>
      <c r="M40" s="74">
        <f>'[3]29.12.2023'!$F35</f>
        <v>0</v>
      </c>
      <c r="N40" s="72">
        <f>'[3]29.12.2023'!$AR35</f>
        <v>0</v>
      </c>
      <c r="O40" s="74">
        <f>'[2]29.12.2023'!$W36</f>
        <v>0</v>
      </c>
      <c r="P40" s="72">
        <f>'[2]29.12.2023'!$X36</f>
        <v>0</v>
      </c>
      <c r="Q40" s="72">
        <f>'[2]29.12.2023'!$Y36</f>
        <v>0</v>
      </c>
      <c r="R40" s="72">
        <f>'[2]29.12.2023'!$Z36</f>
        <v>0</v>
      </c>
      <c r="S40" s="72">
        <f>'[2]29.12.2023'!$AA36</f>
        <v>0</v>
      </c>
      <c r="T40" s="74">
        <f>'[4]29.12.2023'!$F35</f>
        <v>0</v>
      </c>
      <c r="U40" s="74">
        <f>'[5]29.12.2023'!$F35</f>
        <v>0</v>
      </c>
      <c r="V40" s="72">
        <f>'[5]29.12.2023'!$U35</f>
        <v>0</v>
      </c>
      <c r="W40" s="74">
        <f t="shared" si="1"/>
        <v>0</v>
      </c>
      <c r="X40" s="72">
        <f>'[6]01.КТ'!$F34</f>
        <v>0</v>
      </c>
      <c r="Y40" s="72">
        <f>'[6]02.МРТ'!$F34</f>
        <v>0</v>
      </c>
      <c r="Z40" s="72">
        <f>'[6]03.УЗИ ССХ'!$F34</f>
        <v>0</v>
      </c>
      <c r="AA40" s="72">
        <f>'[6]04.ЭДИ'!$F34</f>
        <v>0</v>
      </c>
      <c r="AB40" s="72">
        <f>'[6]05.МГИ'!$F34</f>
        <v>0</v>
      </c>
      <c r="AC40" s="72">
        <f>'[6]06.ППА'!$F34</f>
        <v>0</v>
      </c>
      <c r="AD40" s="72">
        <f>'[6]07.Тестирование'!$F34</f>
        <v>0</v>
      </c>
      <c r="AE40" s="72">
        <f>'[6]11.Скрининг'!$F34+'[6]10.РГМ'!$F34</f>
        <v>0</v>
      </c>
      <c r="AF40" s="72">
        <f>'[3]29.12.2023'!$AW35</f>
        <v>0</v>
      </c>
      <c r="AG40" s="25">
        <f>'[5]29.12.2023'!$AW35</f>
        <v>0</v>
      </c>
      <c r="AH40" s="86">
        <f>'[7]29.12.2023'!$F35</f>
        <v>100</v>
      </c>
      <c r="AI40" s="72">
        <f>'[7]29.12.2023'!$M35+'[7]29.12.2023'!$Z35</f>
        <v>0</v>
      </c>
      <c r="AJ40" s="72">
        <f>'[7]29.12.2023'!$I35</f>
        <v>0</v>
      </c>
      <c r="AK40" s="72">
        <f>'[7]29.12.2023'!$Q35</f>
        <v>0</v>
      </c>
      <c r="AL40" s="72">
        <f>'[7]29.12.2023'!$U35</f>
        <v>0</v>
      </c>
      <c r="AM40" s="72">
        <f>'[7]29.12.2023'!$AW35</f>
        <v>0</v>
      </c>
      <c r="AN40" s="72">
        <f>'[7]29.12.2023'!$BD35+'[7]29.12.2023'!$BQ35</f>
        <v>0</v>
      </c>
      <c r="AO40" s="72">
        <f>'[7]29.12.2023'!$AZ35</f>
        <v>0</v>
      </c>
      <c r="AP40" s="72">
        <f>'[7]29.12.2023'!$BH35</f>
        <v>0</v>
      </c>
      <c r="AQ40" s="72">
        <f>'[7]29.12.2023'!$BL35</f>
        <v>0</v>
      </c>
      <c r="AR40" s="72">
        <f>'[7]29.12.2023'!$CN35</f>
        <v>100</v>
      </c>
      <c r="AS40" s="72">
        <f>'[7]29.12.2023'!$CU35+'[7]29.12.2023'!$DH35</f>
        <v>0</v>
      </c>
      <c r="AT40" s="72">
        <f>'[7]29.12.2023'!$CQ35</f>
        <v>0</v>
      </c>
      <c r="AU40" s="72">
        <f>'[7]29.12.2023'!$CY35</f>
        <v>0</v>
      </c>
      <c r="AV40" s="25">
        <f>'[7]29.12.2023'!$DC35</f>
        <v>0</v>
      </c>
      <c r="AW40" s="75">
        <f>'[8]29.12.2023'!$F35</f>
        <v>181</v>
      </c>
      <c r="AX40" s="72">
        <f>'[8]29.12.2023'!$M35+'[8]29.12.2023'!$Z35</f>
        <v>0</v>
      </c>
      <c r="AY40" s="72">
        <f>'[8]29.12.2023'!$Q35</f>
        <v>0</v>
      </c>
      <c r="AZ40" s="72">
        <f>'[8]29.12.2023'!$U35</f>
        <v>0</v>
      </c>
      <c r="BA40" s="72">
        <f>'[8]29.12.2023'!$AW35</f>
        <v>0</v>
      </c>
      <c r="BB40" s="72">
        <f>'[8]29.12.2023'!$BD35+'[8]29.12.2023'!$BQ35</f>
        <v>0</v>
      </c>
      <c r="BC40" s="72">
        <f>'[8]29.12.2023'!$BH35</f>
        <v>0</v>
      </c>
      <c r="BD40" s="72">
        <f>'[8]29.12.2023'!$BL35</f>
        <v>0</v>
      </c>
      <c r="BE40" s="72">
        <f>'[8]29.12.2023'!$CN35</f>
        <v>181</v>
      </c>
      <c r="BF40" s="72">
        <f>'[8]29.12.2023'!$CU35+'[8]29.12.2023'!$DH35</f>
        <v>0</v>
      </c>
      <c r="BG40" s="72">
        <f>'[8]29.12.2023'!$CY35</f>
        <v>0</v>
      </c>
      <c r="BH40" s="25">
        <f>'[8]29.12.2023'!$DC35</f>
        <v>0</v>
      </c>
      <c r="BI40" s="19"/>
    </row>
    <row r="41" spans="1:61" s="5" customFormat="1" ht="30" customHeight="1" x14ac:dyDescent="0.25">
      <c r="A41" s="30">
        <f t="shared" si="2"/>
        <v>27</v>
      </c>
      <c r="B41" s="11" t="s">
        <v>100</v>
      </c>
      <c r="C41" s="10" t="s">
        <v>210</v>
      </c>
      <c r="D41" s="12" t="s">
        <v>106</v>
      </c>
      <c r="E41" s="31"/>
      <c r="F41" s="75">
        <f>'[1]29.12.2023'!F36</f>
        <v>0</v>
      </c>
      <c r="G41" s="79">
        <f>'[1]29.12.2023'!G36</f>
        <v>0</v>
      </c>
      <c r="H41" s="73">
        <f>'[2]29.12.2023'!$G37</f>
        <v>0</v>
      </c>
      <c r="I41" s="74">
        <f>'[2]29.12.2023'!$L37</f>
        <v>0</v>
      </c>
      <c r="J41" s="72">
        <f>'[2]29.12.2023'!$O37+'[2]29.12.2023'!$P37</f>
        <v>0</v>
      </c>
      <c r="K41" s="72">
        <f>'[2]29.12.2023'!$R37</f>
        <v>0</v>
      </c>
      <c r="L41" s="72">
        <f>'[2]29.12.2023'!$T37</f>
        <v>0</v>
      </c>
      <c r="M41" s="74">
        <f>'[3]29.12.2023'!$F36</f>
        <v>0</v>
      </c>
      <c r="N41" s="72">
        <f>'[3]29.12.2023'!$AR36</f>
        <v>0</v>
      </c>
      <c r="O41" s="74">
        <f>'[2]29.12.2023'!$W37</f>
        <v>0</v>
      </c>
      <c r="P41" s="72">
        <f>'[2]29.12.2023'!$X37</f>
        <v>0</v>
      </c>
      <c r="Q41" s="72">
        <f>'[2]29.12.2023'!$Y37</f>
        <v>0</v>
      </c>
      <c r="R41" s="72">
        <f>'[2]29.12.2023'!$Z37</f>
        <v>0</v>
      </c>
      <c r="S41" s="72">
        <f>'[2]29.12.2023'!$AA37</f>
        <v>0</v>
      </c>
      <c r="T41" s="74">
        <f>'[4]29.12.2023'!$F36</f>
        <v>0</v>
      </c>
      <c r="U41" s="74">
        <f>'[5]29.12.2023'!$F36</f>
        <v>0</v>
      </c>
      <c r="V41" s="72">
        <f>'[5]29.12.2023'!$U36</f>
        <v>0</v>
      </c>
      <c r="W41" s="74">
        <f t="shared" si="1"/>
        <v>0</v>
      </c>
      <c r="X41" s="72">
        <f>'[6]01.КТ'!$F35</f>
        <v>0</v>
      </c>
      <c r="Y41" s="72">
        <f>'[6]02.МРТ'!$F35</f>
        <v>0</v>
      </c>
      <c r="Z41" s="72">
        <f>'[6]03.УЗИ ССХ'!$F35</f>
        <v>0</v>
      </c>
      <c r="AA41" s="72">
        <f>'[6]04.ЭДИ'!$F35</f>
        <v>0</v>
      </c>
      <c r="AB41" s="72">
        <f>'[6]05.МГИ'!$F35</f>
        <v>0</v>
      </c>
      <c r="AC41" s="72">
        <f>'[6]06.ППА'!$F35</f>
        <v>0</v>
      </c>
      <c r="AD41" s="72">
        <f>'[6]07.Тестирование'!$F35</f>
        <v>0</v>
      </c>
      <c r="AE41" s="72">
        <f>'[6]11.Скрининг'!$F35+'[6]10.РГМ'!$F35</f>
        <v>0</v>
      </c>
      <c r="AF41" s="72">
        <f>'[3]29.12.2023'!$AW36</f>
        <v>0</v>
      </c>
      <c r="AG41" s="25">
        <f>'[5]29.12.2023'!$AW36</f>
        <v>0</v>
      </c>
      <c r="AH41" s="86">
        <f>'[7]29.12.2023'!$F36</f>
        <v>269</v>
      </c>
      <c r="AI41" s="72">
        <f>'[7]29.12.2023'!$M36+'[7]29.12.2023'!$Z36</f>
        <v>0</v>
      </c>
      <c r="AJ41" s="72">
        <f>'[7]29.12.2023'!$I36</f>
        <v>269</v>
      </c>
      <c r="AK41" s="72">
        <f>'[7]29.12.2023'!$Q36</f>
        <v>0</v>
      </c>
      <c r="AL41" s="72">
        <f>'[7]29.12.2023'!$U36</f>
        <v>0</v>
      </c>
      <c r="AM41" s="72">
        <f>'[7]29.12.2023'!$AW36</f>
        <v>269</v>
      </c>
      <c r="AN41" s="72">
        <f>'[7]29.12.2023'!$BD36+'[7]29.12.2023'!$BQ36</f>
        <v>0</v>
      </c>
      <c r="AO41" s="72">
        <f>'[7]29.12.2023'!$AZ36</f>
        <v>269</v>
      </c>
      <c r="AP41" s="72">
        <f>'[7]29.12.2023'!$BH36</f>
        <v>0</v>
      </c>
      <c r="AQ41" s="72">
        <f>'[7]29.12.2023'!$BL36</f>
        <v>0</v>
      </c>
      <c r="AR41" s="72">
        <f>'[7]29.12.2023'!$CN36</f>
        <v>0</v>
      </c>
      <c r="AS41" s="72">
        <f>'[7]29.12.2023'!$CU36+'[7]29.12.2023'!$DH36</f>
        <v>0</v>
      </c>
      <c r="AT41" s="72">
        <f>'[7]29.12.2023'!$CQ36</f>
        <v>0</v>
      </c>
      <c r="AU41" s="72">
        <f>'[7]29.12.2023'!$CY36</f>
        <v>0</v>
      </c>
      <c r="AV41" s="25">
        <f>'[7]29.12.2023'!$DC36</f>
        <v>0</v>
      </c>
      <c r="AW41" s="75">
        <f>'[8]29.12.2023'!$F36</f>
        <v>0</v>
      </c>
      <c r="AX41" s="72">
        <f>'[8]29.12.2023'!$M36+'[8]29.12.2023'!$Z36</f>
        <v>0</v>
      </c>
      <c r="AY41" s="72">
        <f>'[8]29.12.2023'!$Q36</f>
        <v>0</v>
      </c>
      <c r="AZ41" s="72">
        <f>'[8]29.12.2023'!$U36</f>
        <v>0</v>
      </c>
      <c r="BA41" s="72">
        <f>'[8]29.12.2023'!$AW36</f>
        <v>0</v>
      </c>
      <c r="BB41" s="72">
        <f>'[8]29.12.2023'!$BD36+'[8]29.12.2023'!$BQ36</f>
        <v>0</v>
      </c>
      <c r="BC41" s="72">
        <f>'[8]29.12.2023'!$BH36</f>
        <v>0</v>
      </c>
      <c r="BD41" s="72">
        <f>'[8]29.12.2023'!$BL36</f>
        <v>0</v>
      </c>
      <c r="BE41" s="72">
        <f>'[8]29.12.2023'!$CN36</f>
        <v>0</v>
      </c>
      <c r="BF41" s="72">
        <f>'[8]29.12.2023'!$CU36+'[8]29.12.2023'!$DH36</f>
        <v>0</v>
      </c>
      <c r="BG41" s="72">
        <f>'[8]29.12.2023'!$CY36</f>
        <v>0</v>
      </c>
      <c r="BH41" s="25">
        <f>'[8]29.12.2023'!$DC36</f>
        <v>0</v>
      </c>
      <c r="BI41" s="19"/>
    </row>
    <row r="42" spans="1:61" s="5" customFormat="1" ht="30" customHeight="1" x14ac:dyDescent="0.25">
      <c r="A42" s="30">
        <f t="shared" si="2"/>
        <v>28</v>
      </c>
      <c r="B42" s="11" t="s">
        <v>27</v>
      </c>
      <c r="C42" s="10" t="s">
        <v>200</v>
      </c>
      <c r="D42" s="12" t="s">
        <v>106</v>
      </c>
      <c r="E42" s="31"/>
      <c r="F42" s="75">
        <f>'[1]29.12.2023'!F37</f>
        <v>0</v>
      </c>
      <c r="G42" s="79">
        <f>'[1]29.12.2023'!G37</f>
        <v>0</v>
      </c>
      <c r="H42" s="73">
        <f>'[2]29.12.2023'!$G38</f>
        <v>0</v>
      </c>
      <c r="I42" s="74">
        <f>'[2]29.12.2023'!$L38</f>
        <v>0</v>
      </c>
      <c r="J42" s="72">
        <f>'[2]29.12.2023'!$O38+'[2]29.12.2023'!$P38</f>
        <v>0</v>
      </c>
      <c r="K42" s="72">
        <f>'[2]29.12.2023'!$R38</f>
        <v>0</v>
      </c>
      <c r="L42" s="72">
        <f>'[2]29.12.2023'!$T38</f>
        <v>0</v>
      </c>
      <c r="M42" s="74">
        <f>'[3]29.12.2023'!$F37</f>
        <v>0</v>
      </c>
      <c r="N42" s="72">
        <f>'[3]29.12.2023'!$AR37</f>
        <v>0</v>
      </c>
      <c r="O42" s="74">
        <f>'[2]29.12.2023'!$W38</f>
        <v>0</v>
      </c>
      <c r="P42" s="72">
        <f>'[2]29.12.2023'!$X38</f>
        <v>0</v>
      </c>
      <c r="Q42" s="72">
        <f>'[2]29.12.2023'!$Y38</f>
        <v>0</v>
      </c>
      <c r="R42" s="72">
        <f>'[2]29.12.2023'!$Z38</f>
        <v>0</v>
      </c>
      <c r="S42" s="72">
        <f>'[2]29.12.2023'!$AA38</f>
        <v>0</v>
      </c>
      <c r="T42" s="74">
        <f>'[4]29.12.2023'!$F37</f>
        <v>0</v>
      </c>
      <c r="U42" s="74">
        <f>'[5]29.12.2023'!$F37</f>
        <v>0</v>
      </c>
      <c r="V42" s="72">
        <f>'[5]29.12.2023'!$U37</f>
        <v>0</v>
      </c>
      <c r="W42" s="74">
        <f t="shared" si="1"/>
        <v>0</v>
      </c>
      <c r="X42" s="72">
        <f>'[6]01.КТ'!$F36</f>
        <v>0</v>
      </c>
      <c r="Y42" s="72">
        <f>'[6]02.МРТ'!$F36</f>
        <v>0</v>
      </c>
      <c r="Z42" s="72">
        <f>'[6]03.УЗИ ССХ'!$F36</f>
        <v>0</v>
      </c>
      <c r="AA42" s="72">
        <f>'[6]04.ЭДИ'!$F36</f>
        <v>0</v>
      </c>
      <c r="AB42" s="72">
        <f>'[6]05.МГИ'!$F36</f>
        <v>0</v>
      </c>
      <c r="AC42" s="72">
        <f>'[6]06.ППА'!$F36</f>
        <v>0</v>
      </c>
      <c r="AD42" s="72">
        <f>'[6]07.Тестирование'!$F36</f>
        <v>0</v>
      </c>
      <c r="AE42" s="72">
        <f>'[6]11.Скрининг'!$F36+'[6]10.РГМ'!$F36</f>
        <v>0</v>
      </c>
      <c r="AF42" s="72">
        <f>'[3]29.12.2023'!$AW37</f>
        <v>0</v>
      </c>
      <c r="AG42" s="25">
        <f>'[5]29.12.2023'!$AW37</f>
        <v>0</v>
      </c>
      <c r="AH42" s="86">
        <f>'[7]29.12.2023'!$F37</f>
        <v>252</v>
      </c>
      <c r="AI42" s="72">
        <f>'[7]29.12.2023'!$M37+'[7]29.12.2023'!$Z37</f>
        <v>0</v>
      </c>
      <c r="AJ42" s="72">
        <f>'[7]29.12.2023'!$I37</f>
        <v>252</v>
      </c>
      <c r="AK42" s="72">
        <f>'[7]29.12.2023'!$Q37</f>
        <v>0</v>
      </c>
      <c r="AL42" s="72">
        <f>'[7]29.12.2023'!$U37</f>
        <v>0</v>
      </c>
      <c r="AM42" s="72">
        <f>'[7]29.12.2023'!$AW37</f>
        <v>252</v>
      </c>
      <c r="AN42" s="72">
        <f>'[7]29.12.2023'!$BD37+'[7]29.12.2023'!$BQ37</f>
        <v>0</v>
      </c>
      <c r="AO42" s="72">
        <f>'[7]29.12.2023'!$AZ37</f>
        <v>252</v>
      </c>
      <c r="AP42" s="72">
        <f>'[7]29.12.2023'!$BH37</f>
        <v>0</v>
      </c>
      <c r="AQ42" s="72">
        <f>'[7]29.12.2023'!$BL37</f>
        <v>0</v>
      </c>
      <c r="AR42" s="72">
        <f>'[7]29.12.2023'!$CN37</f>
        <v>0</v>
      </c>
      <c r="AS42" s="72">
        <f>'[7]29.12.2023'!$CU37+'[7]29.12.2023'!$DH37</f>
        <v>0</v>
      </c>
      <c r="AT42" s="72">
        <f>'[7]29.12.2023'!$CQ37</f>
        <v>0</v>
      </c>
      <c r="AU42" s="72">
        <f>'[7]29.12.2023'!$CY37</f>
        <v>0</v>
      </c>
      <c r="AV42" s="25">
        <f>'[7]29.12.2023'!$DC37</f>
        <v>0</v>
      </c>
      <c r="AW42" s="75">
        <f>'[8]29.12.2023'!$F37</f>
        <v>0</v>
      </c>
      <c r="AX42" s="72">
        <f>'[8]29.12.2023'!$M37+'[8]29.12.2023'!$Z37</f>
        <v>0</v>
      </c>
      <c r="AY42" s="72">
        <f>'[8]29.12.2023'!$Q37</f>
        <v>0</v>
      </c>
      <c r="AZ42" s="72">
        <f>'[8]29.12.2023'!$U37</f>
        <v>0</v>
      </c>
      <c r="BA42" s="72">
        <f>'[8]29.12.2023'!$AW37</f>
        <v>0</v>
      </c>
      <c r="BB42" s="72">
        <f>'[8]29.12.2023'!$BD37+'[8]29.12.2023'!$BQ37</f>
        <v>0</v>
      </c>
      <c r="BC42" s="72">
        <f>'[8]29.12.2023'!$BH37</f>
        <v>0</v>
      </c>
      <c r="BD42" s="72">
        <f>'[8]29.12.2023'!$BL37</f>
        <v>0</v>
      </c>
      <c r="BE42" s="72">
        <f>'[8]29.12.2023'!$CN37</f>
        <v>0</v>
      </c>
      <c r="BF42" s="72">
        <f>'[8]29.12.2023'!$CU37+'[8]29.12.2023'!$DH37</f>
        <v>0</v>
      </c>
      <c r="BG42" s="72">
        <f>'[8]29.12.2023'!$CY37</f>
        <v>0</v>
      </c>
      <c r="BH42" s="25">
        <f>'[8]29.12.2023'!$DC37</f>
        <v>0</v>
      </c>
      <c r="BI42" s="19"/>
    </row>
    <row r="43" spans="1:61" s="5" customFormat="1" ht="30" customHeight="1" x14ac:dyDescent="0.25">
      <c r="A43" s="30">
        <f t="shared" si="2"/>
        <v>29</v>
      </c>
      <c r="B43" s="11" t="s">
        <v>108</v>
      </c>
      <c r="C43" s="10" t="s">
        <v>219</v>
      </c>
      <c r="D43" s="12" t="s">
        <v>106</v>
      </c>
      <c r="E43" s="31"/>
      <c r="F43" s="75">
        <f>'[1]29.12.2023'!F38</f>
        <v>0</v>
      </c>
      <c r="G43" s="79">
        <f>'[1]29.12.2023'!G38</f>
        <v>0</v>
      </c>
      <c r="H43" s="73">
        <f>'[2]29.12.2023'!$G39</f>
        <v>0</v>
      </c>
      <c r="I43" s="74">
        <f>'[2]29.12.2023'!$L39</f>
        <v>0</v>
      </c>
      <c r="J43" s="72">
        <f>'[2]29.12.2023'!$O39+'[2]29.12.2023'!$P39</f>
        <v>0</v>
      </c>
      <c r="K43" s="72">
        <f>'[2]29.12.2023'!$R39</f>
        <v>0</v>
      </c>
      <c r="L43" s="72">
        <f>'[2]29.12.2023'!$T39</f>
        <v>0</v>
      </c>
      <c r="M43" s="74">
        <f>'[3]29.12.2023'!$F38</f>
        <v>0</v>
      </c>
      <c r="N43" s="72">
        <f>'[3]29.12.2023'!$AR38</f>
        <v>0</v>
      </c>
      <c r="O43" s="74">
        <f>'[2]29.12.2023'!$W39</f>
        <v>0</v>
      </c>
      <c r="P43" s="72">
        <f>'[2]29.12.2023'!$X39</f>
        <v>0</v>
      </c>
      <c r="Q43" s="72">
        <f>'[2]29.12.2023'!$Y39</f>
        <v>0</v>
      </c>
      <c r="R43" s="72">
        <f>'[2]29.12.2023'!$Z39</f>
        <v>0</v>
      </c>
      <c r="S43" s="72">
        <f>'[2]29.12.2023'!$AA39</f>
        <v>0</v>
      </c>
      <c r="T43" s="74">
        <f>'[4]29.12.2023'!$F38</f>
        <v>0</v>
      </c>
      <c r="U43" s="74">
        <f>'[5]29.12.2023'!$F38</f>
        <v>0</v>
      </c>
      <c r="V43" s="72">
        <f>'[5]29.12.2023'!$U38</f>
        <v>0</v>
      </c>
      <c r="W43" s="74">
        <f t="shared" si="1"/>
        <v>3800</v>
      </c>
      <c r="X43" s="72">
        <f>'[6]01.КТ'!$F37</f>
        <v>0</v>
      </c>
      <c r="Y43" s="72">
        <f>'[6]02.МРТ'!$F37</f>
        <v>3800</v>
      </c>
      <c r="Z43" s="72">
        <f>'[6]03.УЗИ ССХ'!$F37</f>
        <v>0</v>
      </c>
      <c r="AA43" s="72">
        <f>'[6]04.ЭДИ'!$F37</f>
        <v>0</v>
      </c>
      <c r="AB43" s="72">
        <f>'[6]05.МГИ'!$F37</f>
        <v>0</v>
      </c>
      <c r="AC43" s="72">
        <f>'[6]06.ППА'!$F37</f>
        <v>0</v>
      </c>
      <c r="AD43" s="72">
        <f>'[6]07.Тестирование'!$F37</f>
        <v>0</v>
      </c>
      <c r="AE43" s="72">
        <f>'[6]11.Скрининг'!$F37+'[6]10.РГМ'!$F37</f>
        <v>0</v>
      </c>
      <c r="AF43" s="72">
        <f>'[3]29.12.2023'!$AW38</f>
        <v>0</v>
      </c>
      <c r="AG43" s="25">
        <f>'[5]29.12.2023'!$AW38</f>
        <v>0</v>
      </c>
      <c r="AH43" s="86">
        <f>'[7]29.12.2023'!$F38</f>
        <v>0</v>
      </c>
      <c r="AI43" s="72">
        <f>'[7]29.12.2023'!$M38+'[7]29.12.2023'!$Z38</f>
        <v>0</v>
      </c>
      <c r="AJ43" s="72">
        <f>'[7]29.12.2023'!$I38</f>
        <v>0</v>
      </c>
      <c r="AK43" s="72">
        <f>'[7]29.12.2023'!$Q38</f>
        <v>0</v>
      </c>
      <c r="AL43" s="72">
        <f>'[7]29.12.2023'!$U38</f>
        <v>0</v>
      </c>
      <c r="AM43" s="72">
        <f>'[7]29.12.2023'!$AW38</f>
        <v>0</v>
      </c>
      <c r="AN43" s="72">
        <f>'[7]29.12.2023'!$BD38+'[7]29.12.2023'!$BQ38</f>
        <v>0</v>
      </c>
      <c r="AO43" s="72">
        <f>'[7]29.12.2023'!$AZ38</f>
        <v>0</v>
      </c>
      <c r="AP43" s="72">
        <f>'[7]29.12.2023'!$BH38</f>
        <v>0</v>
      </c>
      <c r="AQ43" s="72">
        <f>'[7]29.12.2023'!$BL38</f>
        <v>0</v>
      </c>
      <c r="AR43" s="72">
        <f>'[7]29.12.2023'!$CN38</f>
        <v>0</v>
      </c>
      <c r="AS43" s="72">
        <f>'[7]29.12.2023'!$CU38+'[7]29.12.2023'!$DH38</f>
        <v>0</v>
      </c>
      <c r="AT43" s="72">
        <f>'[7]29.12.2023'!$CQ38</f>
        <v>0</v>
      </c>
      <c r="AU43" s="72">
        <f>'[7]29.12.2023'!$CY38</f>
        <v>0</v>
      </c>
      <c r="AV43" s="25">
        <f>'[7]29.12.2023'!$DC38</f>
        <v>0</v>
      </c>
      <c r="AW43" s="75">
        <f>'[8]29.12.2023'!$F38</f>
        <v>0</v>
      </c>
      <c r="AX43" s="72">
        <f>'[8]29.12.2023'!$M38+'[8]29.12.2023'!$Z38</f>
        <v>0</v>
      </c>
      <c r="AY43" s="72">
        <f>'[8]29.12.2023'!$Q38</f>
        <v>0</v>
      </c>
      <c r="AZ43" s="72">
        <f>'[8]29.12.2023'!$U38</f>
        <v>0</v>
      </c>
      <c r="BA43" s="72">
        <f>'[8]29.12.2023'!$AW38</f>
        <v>0</v>
      </c>
      <c r="BB43" s="72">
        <f>'[8]29.12.2023'!$BD38+'[8]29.12.2023'!$BQ38</f>
        <v>0</v>
      </c>
      <c r="BC43" s="72">
        <f>'[8]29.12.2023'!$BH38</f>
        <v>0</v>
      </c>
      <c r="BD43" s="72">
        <f>'[8]29.12.2023'!$BL38</f>
        <v>0</v>
      </c>
      <c r="BE43" s="72">
        <f>'[8]29.12.2023'!$CN38</f>
        <v>0</v>
      </c>
      <c r="BF43" s="72">
        <f>'[8]29.12.2023'!$CU38+'[8]29.12.2023'!$DH38</f>
        <v>0</v>
      </c>
      <c r="BG43" s="72">
        <f>'[8]29.12.2023'!$CY38</f>
        <v>0</v>
      </c>
      <c r="BH43" s="25">
        <f>'[8]29.12.2023'!$DC38</f>
        <v>0</v>
      </c>
      <c r="BI43" s="19"/>
    </row>
    <row r="44" spans="1:61" s="5" customFormat="1" ht="30" customHeight="1" x14ac:dyDescent="0.25">
      <c r="A44" s="30">
        <f t="shared" si="2"/>
        <v>30</v>
      </c>
      <c r="B44" s="11" t="s">
        <v>238</v>
      </c>
      <c r="C44" s="10">
        <v>330064</v>
      </c>
      <c r="D44" s="12" t="s">
        <v>106</v>
      </c>
      <c r="E44" s="31"/>
      <c r="F44" s="75">
        <f>'[1]29.12.2023'!F39</f>
        <v>0</v>
      </c>
      <c r="G44" s="79">
        <f>'[1]29.12.2023'!G39</f>
        <v>0</v>
      </c>
      <c r="H44" s="73">
        <f>'[2]29.12.2023'!$G40</f>
        <v>0</v>
      </c>
      <c r="I44" s="74">
        <f>'[2]29.12.2023'!$L40</f>
        <v>0</v>
      </c>
      <c r="J44" s="72">
        <f>'[2]29.12.2023'!$O40+'[2]29.12.2023'!$P40</f>
        <v>0</v>
      </c>
      <c r="K44" s="72">
        <f>'[2]29.12.2023'!$R40</f>
        <v>0</v>
      </c>
      <c r="L44" s="72">
        <f>'[2]29.12.2023'!$T40</f>
        <v>0</v>
      </c>
      <c r="M44" s="74">
        <f>'[3]29.12.2023'!$F39</f>
        <v>0</v>
      </c>
      <c r="N44" s="72">
        <f>'[3]29.12.2023'!$AR39</f>
        <v>0</v>
      </c>
      <c r="O44" s="74">
        <f>'[2]29.12.2023'!$W40</f>
        <v>0</v>
      </c>
      <c r="P44" s="72">
        <f>'[2]29.12.2023'!$X40</f>
        <v>0</v>
      </c>
      <c r="Q44" s="72">
        <f>'[2]29.12.2023'!$Y40</f>
        <v>0</v>
      </c>
      <c r="R44" s="72">
        <f>'[2]29.12.2023'!$Z40</f>
        <v>0</v>
      </c>
      <c r="S44" s="72">
        <f>'[2]29.12.2023'!$AA40</f>
        <v>0</v>
      </c>
      <c r="T44" s="74">
        <f>'[4]29.12.2023'!$F39</f>
        <v>0</v>
      </c>
      <c r="U44" s="74">
        <f>'[5]29.12.2023'!$F39</f>
        <v>0</v>
      </c>
      <c r="V44" s="72">
        <f>'[5]29.12.2023'!$U39</f>
        <v>0</v>
      </c>
      <c r="W44" s="74">
        <f t="shared" si="1"/>
        <v>2779</v>
      </c>
      <c r="X44" s="72">
        <f>'[6]01.КТ'!$F38</f>
        <v>0</v>
      </c>
      <c r="Y44" s="72">
        <f>'[6]02.МРТ'!$F38</f>
        <v>2779</v>
      </c>
      <c r="Z44" s="72">
        <f>'[6]03.УЗИ ССХ'!$F38</f>
        <v>0</v>
      </c>
      <c r="AA44" s="72">
        <f>'[6]04.ЭДИ'!$F38</f>
        <v>0</v>
      </c>
      <c r="AB44" s="72">
        <f>'[6]05.МГИ'!$F38</f>
        <v>0</v>
      </c>
      <c r="AC44" s="72">
        <f>'[6]06.ППА'!$F38</f>
        <v>0</v>
      </c>
      <c r="AD44" s="72">
        <f>'[6]07.Тестирование'!$F38</f>
        <v>0</v>
      </c>
      <c r="AE44" s="72">
        <f>'[6]11.Скрининг'!$F38+'[6]10.РГМ'!$F38</f>
        <v>0</v>
      </c>
      <c r="AF44" s="72">
        <f>'[3]29.12.2023'!$AW39</f>
        <v>0</v>
      </c>
      <c r="AG44" s="25">
        <f>'[5]29.12.2023'!$AW39</f>
        <v>0</v>
      </c>
      <c r="AH44" s="86">
        <f>'[7]29.12.2023'!$F39</f>
        <v>0</v>
      </c>
      <c r="AI44" s="72">
        <f>'[7]29.12.2023'!$M39+'[7]29.12.2023'!$Z39</f>
        <v>0</v>
      </c>
      <c r="AJ44" s="72">
        <f>'[7]29.12.2023'!$I39</f>
        <v>0</v>
      </c>
      <c r="AK44" s="72">
        <f>'[7]29.12.2023'!$Q39</f>
        <v>0</v>
      </c>
      <c r="AL44" s="72">
        <f>'[7]29.12.2023'!$U39</f>
        <v>0</v>
      </c>
      <c r="AM44" s="72">
        <f>'[7]29.12.2023'!$AW39</f>
        <v>0</v>
      </c>
      <c r="AN44" s="72">
        <f>'[7]29.12.2023'!$BD39+'[7]29.12.2023'!$BQ39</f>
        <v>0</v>
      </c>
      <c r="AO44" s="72">
        <f>'[7]29.12.2023'!$AZ39</f>
        <v>0</v>
      </c>
      <c r="AP44" s="72">
        <f>'[7]29.12.2023'!$BH39</f>
        <v>0</v>
      </c>
      <c r="AQ44" s="72">
        <f>'[7]29.12.2023'!$BL39</f>
        <v>0</v>
      </c>
      <c r="AR44" s="72">
        <f>'[7]29.12.2023'!$CN39</f>
        <v>0</v>
      </c>
      <c r="AS44" s="72">
        <f>'[7]29.12.2023'!$CU39+'[7]29.12.2023'!$DH39</f>
        <v>0</v>
      </c>
      <c r="AT44" s="72">
        <f>'[7]29.12.2023'!$CQ39</f>
        <v>0</v>
      </c>
      <c r="AU44" s="72">
        <f>'[7]29.12.2023'!$CY39</f>
        <v>0</v>
      </c>
      <c r="AV44" s="25">
        <f>'[7]29.12.2023'!$DC39</f>
        <v>0</v>
      </c>
      <c r="AW44" s="75">
        <f>'[8]29.12.2023'!$F39</f>
        <v>0</v>
      </c>
      <c r="AX44" s="72">
        <f>'[8]29.12.2023'!$M39+'[8]29.12.2023'!$Z39</f>
        <v>0</v>
      </c>
      <c r="AY44" s="72">
        <f>'[8]29.12.2023'!$Q39</f>
        <v>0</v>
      </c>
      <c r="AZ44" s="72">
        <f>'[8]29.12.2023'!$U39</f>
        <v>0</v>
      </c>
      <c r="BA44" s="72">
        <f>'[8]29.12.2023'!$AW39</f>
        <v>0</v>
      </c>
      <c r="BB44" s="72">
        <f>'[8]29.12.2023'!$BD39+'[8]29.12.2023'!$BQ39</f>
        <v>0</v>
      </c>
      <c r="BC44" s="72">
        <f>'[8]29.12.2023'!$BH39</f>
        <v>0</v>
      </c>
      <c r="BD44" s="72">
        <f>'[8]29.12.2023'!$BL39</f>
        <v>0</v>
      </c>
      <c r="BE44" s="72">
        <f>'[8]29.12.2023'!$CN39</f>
        <v>0</v>
      </c>
      <c r="BF44" s="72">
        <f>'[8]29.12.2023'!$CU39+'[8]29.12.2023'!$DH39</f>
        <v>0</v>
      </c>
      <c r="BG44" s="72">
        <f>'[8]29.12.2023'!$CY39</f>
        <v>0</v>
      </c>
      <c r="BH44" s="25">
        <f>'[8]29.12.2023'!$DC39</f>
        <v>0</v>
      </c>
      <c r="BI44" s="19"/>
    </row>
    <row r="45" spans="1:61" s="5" customFormat="1" ht="30" customHeight="1" x14ac:dyDescent="0.25">
      <c r="A45" s="30">
        <f t="shared" si="2"/>
        <v>31</v>
      </c>
      <c r="B45" s="11" t="s">
        <v>88</v>
      </c>
      <c r="C45" s="10" t="s">
        <v>207</v>
      </c>
      <c r="D45" s="12" t="s">
        <v>106</v>
      </c>
      <c r="E45" s="31"/>
      <c r="F45" s="75">
        <f>'[1]29.12.2023'!F40</f>
        <v>0</v>
      </c>
      <c r="G45" s="79">
        <f>'[1]29.12.2023'!G40</f>
        <v>0</v>
      </c>
      <c r="H45" s="73">
        <f>'[2]29.12.2023'!$G41</f>
        <v>0</v>
      </c>
      <c r="I45" s="74">
        <f>'[2]29.12.2023'!$L41</f>
        <v>0</v>
      </c>
      <c r="J45" s="72">
        <f>'[2]29.12.2023'!$O41+'[2]29.12.2023'!$P41</f>
        <v>0</v>
      </c>
      <c r="K45" s="72">
        <f>'[2]29.12.2023'!$R41</f>
        <v>0</v>
      </c>
      <c r="L45" s="72">
        <f>'[2]29.12.2023'!$T41</f>
        <v>0</v>
      </c>
      <c r="M45" s="74">
        <f>'[3]29.12.2023'!$F40</f>
        <v>117</v>
      </c>
      <c r="N45" s="72">
        <f>'[3]29.12.2023'!$AR40</f>
        <v>0</v>
      </c>
      <c r="O45" s="74">
        <f>'[2]29.12.2023'!$W41</f>
        <v>0</v>
      </c>
      <c r="P45" s="72">
        <f>'[2]29.12.2023'!$X41</f>
        <v>0</v>
      </c>
      <c r="Q45" s="72">
        <f>'[2]29.12.2023'!$Y41</f>
        <v>0</v>
      </c>
      <c r="R45" s="72">
        <f>'[2]29.12.2023'!$Z41</f>
        <v>0</v>
      </c>
      <c r="S45" s="72">
        <f>'[2]29.12.2023'!$AA41</f>
        <v>0</v>
      </c>
      <c r="T45" s="74">
        <f>'[4]29.12.2023'!$F40</f>
        <v>0</v>
      </c>
      <c r="U45" s="74">
        <f>'[5]29.12.2023'!$F40</f>
        <v>2712</v>
      </c>
      <c r="V45" s="72">
        <f>'[5]29.12.2023'!$U40</f>
        <v>0</v>
      </c>
      <c r="W45" s="74">
        <f t="shared" si="1"/>
        <v>0</v>
      </c>
      <c r="X45" s="72">
        <f>'[6]01.КТ'!$F39</f>
        <v>0</v>
      </c>
      <c r="Y45" s="72">
        <f>'[6]02.МРТ'!$F39</f>
        <v>0</v>
      </c>
      <c r="Z45" s="72">
        <f>'[6]03.УЗИ ССХ'!$F39</f>
        <v>0</v>
      </c>
      <c r="AA45" s="72">
        <f>'[6]04.ЭДИ'!$F39</f>
        <v>0</v>
      </c>
      <c r="AB45" s="72">
        <f>'[6]05.МГИ'!$F39</f>
        <v>0</v>
      </c>
      <c r="AC45" s="72">
        <f>'[6]06.ППА'!$F39</f>
        <v>0</v>
      </c>
      <c r="AD45" s="72">
        <f>'[6]07.Тестирование'!$F39</f>
        <v>0</v>
      </c>
      <c r="AE45" s="72">
        <f>'[6]11.Скрининг'!$F39+'[6]10.РГМ'!$F39</f>
        <v>0</v>
      </c>
      <c r="AF45" s="72">
        <f>'[3]29.12.2023'!$AW40</f>
        <v>0</v>
      </c>
      <c r="AG45" s="25">
        <f>'[5]29.12.2023'!$AW40</f>
        <v>0</v>
      </c>
      <c r="AH45" s="86">
        <f>'[7]29.12.2023'!$F40</f>
        <v>1736</v>
      </c>
      <c r="AI45" s="72">
        <f>'[7]29.12.2023'!$M40+'[7]29.12.2023'!$Z40</f>
        <v>0</v>
      </c>
      <c r="AJ45" s="72">
        <f>'[7]29.12.2023'!$I40</f>
        <v>0</v>
      </c>
      <c r="AK45" s="72">
        <f>'[7]29.12.2023'!$Q40</f>
        <v>0</v>
      </c>
      <c r="AL45" s="72">
        <f>'[7]29.12.2023'!$U40</f>
        <v>0</v>
      </c>
      <c r="AM45" s="72">
        <f>'[7]29.12.2023'!$AW40</f>
        <v>1736</v>
      </c>
      <c r="AN45" s="72">
        <f>'[7]29.12.2023'!$BD40+'[7]29.12.2023'!$BQ40</f>
        <v>0</v>
      </c>
      <c r="AO45" s="72">
        <f>'[7]29.12.2023'!$AZ40</f>
        <v>0</v>
      </c>
      <c r="AP45" s="72">
        <f>'[7]29.12.2023'!$BH40</f>
        <v>0</v>
      </c>
      <c r="AQ45" s="72">
        <f>'[7]29.12.2023'!$BL40</f>
        <v>0</v>
      </c>
      <c r="AR45" s="72">
        <f>'[7]29.12.2023'!$CN40</f>
        <v>0</v>
      </c>
      <c r="AS45" s="72">
        <f>'[7]29.12.2023'!$CU40+'[7]29.12.2023'!$DH40</f>
        <v>0</v>
      </c>
      <c r="AT45" s="72">
        <f>'[7]29.12.2023'!$CQ40</f>
        <v>0</v>
      </c>
      <c r="AU45" s="72">
        <f>'[7]29.12.2023'!$CY40</f>
        <v>0</v>
      </c>
      <c r="AV45" s="25">
        <f>'[7]29.12.2023'!$DC40</f>
        <v>0</v>
      </c>
      <c r="AW45" s="75">
        <f>'[8]29.12.2023'!$F40</f>
        <v>0</v>
      </c>
      <c r="AX45" s="72">
        <f>'[8]29.12.2023'!$M40+'[8]29.12.2023'!$Z40</f>
        <v>0</v>
      </c>
      <c r="AY45" s="72">
        <f>'[8]29.12.2023'!$Q40</f>
        <v>0</v>
      </c>
      <c r="AZ45" s="72">
        <f>'[8]29.12.2023'!$U40</f>
        <v>0</v>
      </c>
      <c r="BA45" s="72">
        <f>'[8]29.12.2023'!$AW40</f>
        <v>0</v>
      </c>
      <c r="BB45" s="72">
        <f>'[8]29.12.2023'!$BD40+'[8]29.12.2023'!$BQ40</f>
        <v>0</v>
      </c>
      <c r="BC45" s="72">
        <f>'[8]29.12.2023'!$BH40</f>
        <v>0</v>
      </c>
      <c r="BD45" s="72">
        <f>'[8]29.12.2023'!$BL40</f>
        <v>0</v>
      </c>
      <c r="BE45" s="72">
        <f>'[8]29.12.2023'!$CN40</f>
        <v>0</v>
      </c>
      <c r="BF45" s="72">
        <f>'[8]29.12.2023'!$CU40+'[8]29.12.2023'!$DH40</f>
        <v>0</v>
      </c>
      <c r="BG45" s="72">
        <f>'[8]29.12.2023'!$CY40</f>
        <v>0</v>
      </c>
      <c r="BH45" s="25">
        <f>'[8]29.12.2023'!$DC40</f>
        <v>0</v>
      </c>
      <c r="BI45" s="19"/>
    </row>
    <row r="46" spans="1:61" s="5" customFormat="1" ht="30" customHeight="1" x14ac:dyDescent="0.25">
      <c r="A46" s="30">
        <f t="shared" si="2"/>
        <v>32</v>
      </c>
      <c r="B46" s="11" t="s">
        <v>116</v>
      </c>
      <c r="C46" s="10" t="s">
        <v>223</v>
      </c>
      <c r="D46" s="12" t="s">
        <v>106</v>
      </c>
      <c r="E46" s="31"/>
      <c r="F46" s="75">
        <f>'[1]29.12.2023'!F41</f>
        <v>0</v>
      </c>
      <c r="G46" s="79">
        <f>'[1]29.12.2023'!G41</f>
        <v>0</v>
      </c>
      <c r="H46" s="73">
        <f>'[2]29.12.2023'!$G42</f>
        <v>0</v>
      </c>
      <c r="I46" s="74">
        <f>'[2]29.12.2023'!$L42</f>
        <v>0</v>
      </c>
      <c r="J46" s="72">
        <f>'[2]29.12.2023'!$O42+'[2]29.12.2023'!$P42</f>
        <v>0</v>
      </c>
      <c r="K46" s="72">
        <f>'[2]29.12.2023'!$R42</f>
        <v>0</v>
      </c>
      <c r="L46" s="72">
        <f>'[2]29.12.2023'!$T42</f>
        <v>0</v>
      </c>
      <c r="M46" s="74">
        <f>'[3]29.12.2023'!$F41</f>
        <v>0</v>
      </c>
      <c r="N46" s="72">
        <f>'[3]29.12.2023'!$AR41</f>
        <v>0</v>
      </c>
      <c r="O46" s="74">
        <f>'[2]29.12.2023'!$W42</f>
        <v>0</v>
      </c>
      <c r="P46" s="72">
        <f>'[2]29.12.2023'!$X42</f>
        <v>0</v>
      </c>
      <c r="Q46" s="72">
        <f>'[2]29.12.2023'!$Y42</f>
        <v>0</v>
      </c>
      <c r="R46" s="72">
        <f>'[2]29.12.2023'!$Z42</f>
        <v>0</v>
      </c>
      <c r="S46" s="72">
        <f>'[2]29.12.2023'!$AA42</f>
        <v>0</v>
      </c>
      <c r="T46" s="74">
        <f>'[4]29.12.2023'!$F41</f>
        <v>0</v>
      </c>
      <c r="U46" s="74">
        <f>'[5]29.12.2023'!$F41</f>
        <v>0</v>
      </c>
      <c r="V46" s="72">
        <f>'[5]29.12.2023'!$U41</f>
        <v>0</v>
      </c>
      <c r="W46" s="74">
        <f t="shared" si="1"/>
        <v>11000</v>
      </c>
      <c r="X46" s="72">
        <f>'[6]01.КТ'!$F40</f>
        <v>0</v>
      </c>
      <c r="Y46" s="72">
        <f>'[6]02.МРТ'!$F40</f>
        <v>0</v>
      </c>
      <c r="Z46" s="72">
        <f>'[6]03.УЗИ ССХ'!$F40</f>
        <v>0</v>
      </c>
      <c r="AA46" s="72">
        <f>'[6]04.ЭДИ'!$F40</f>
        <v>0</v>
      </c>
      <c r="AB46" s="72">
        <f>'[6]05.МГИ'!$F40</f>
        <v>0</v>
      </c>
      <c r="AC46" s="72">
        <f>'[6]06.ППА'!$F40</f>
        <v>0</v>
      </c>
      <c r="AD46" s="72">
        <f>'[6]07.Тестирование'!$F40</f>
        <v>0</v>
      </c>
      <c r="AE46" s="72">
        <f>'[6]11.Скрининг'!$F40+'[6]10.РГМ'!$F40+'[6]09.Онкология'!$G$6</f>
        <v>11000</v>
      </c>
      <c r="AF46" s="72">
        <f>'[3]29.12.2023'!$AW41</f>
        <v>0</v>
      </c>
      <c r="AG46" s="25">
        <f>'[5]29.12.2023'!$AW41</f>
        <v>0</v>
      </c>
      <c r="AH46" s="86">
        <f>'[7]29.12.2023'!$F41</f>
        <v>0</v>
      </c>
      <c r="AI46" s="72">
        <f>'[7]29.12.2023'!$M41+'[7]29.12.2023'!$Z41</f>
        <v>0</v>
      </c>
      <c r="AJ46" s="72">
        <f>'[7]29.12.2023'!$I41</f>
        <v>0</v>
      </c>
      <c r="AK46" s="72">
        <f>'[7]29.12.2023'!$Q41</f>
        <v>0</v>
      </c>
      <c r="AL46" s="72">
        <f>'[7]29.12.2023'!$U41</f>
        <v>0</v>
      </c>
      <c r="AM46" s="72">
        <f>'[7]29.12.2023'!$AW41</f>
        <v>0</v>
      </c>
      <c r="AN46" s="72">
        <f>'[7]29.12.2023'!$BD41+'[7]29.12.2023'!$BQ41</f>
        <v>0</v>
      </c>
      <c r="AO46" s="72">
        <f>'[7]29.12.2023'!$AZ41</f>
        <v>0</v>
      </c>
      <c r="AP46" s="72">
        <f>'[7]29.12.2023'!$BH41</f>
        <v>0</v>
      </c>
      <c r="AQ46" s="72">
        <f>'[7]29.12.2023'!$BL41</f>
        <v>0</v>
      </c>
      <c r="AR46" s="72">
        <f>'[7]29.12.2023'!$CN41</f>
        <v>0</v>
      </c>
      <c r="AS46" s="72">
        <f>'[7]29.12.2023'!$CU41+'[7]29.12.2023'!$DH41</f>
        <v>0</v>
      </c>
      <c r="AT46" s="72">
        <f>'[7]29.12.2023'!$CQ41</f>
        <v>0</v>
      </c>
      <c r="AU46" s="72">
        <f>'[7]29.12.2023'!$CY41</f>
        <v>0</v>
      </c>
      <c r="AV46" s="25">
        <f>'[7]29.12.2023'!$DC41</f>
        <v>0</v>
      </c>
      <c r="AW46" s="75">
        <f>'[8]29.12.2023'!$F41</f>
        <v>0</v>
      </c>
      <c r="AX46" s="72">
        <f>'[8]29.12.2023'!$M41+'[8]29.12.2023'!$Z41</f>
        <v>0</v>
      </c>
      <c r="AY46" s="72">
        <f>'[8]29.12.2023'!$Q41</f>
        <v>0</v>
      </c>
      <c r="AZ46" s="72">
        <f>'[8]29.12.2023'!$U41</f>
        <v>0</v>
      </c>
      <c r="BA46" s="72">
        <f>'[8]29.12.2023'!$AW41</f>
        <v>0</v>
      </c>
      <c r="BB46" s="72">
        <f>'[8]29.12.2023'!$BD41+'[8]29.12.2023'!$BQ41</f>
        <v>0</v>
      </c>
      <c r="BC46" s="72">
        <f>'[8]29.12.2023'!$BH41</f>
        <v>0</v>
      </c>
      <c r="BD46" s="72">
        <f>'[8]29.12.2023'!$BL41</f>
        <v>0</v>
      </c>
      <c r="BE46" s="72">
        <f>'[8]29.12.2023'!$CN41</f>
        <v>0</v>
      </c>
      <c r="BF46" s="72">
        <f>'[8]29.12.2023'!$CU41+'[8]29.12.2023'!$DH41</f>
        <v>0</v>
      </c>
      <c r="BG46" s="72">
        <f>'[8]29.12.2023'!$CY41</f>
        <v>0</v>
      </c>
      <c r="BH46" s="25">
        <f>'[8]29.12.2023'!$DC41</f>
        <v>0</v>
      </c>
      <c r="BI46" s="19"/>
    </row>
    <row r="47" spans="1:61" s="5" customFormat="1" ht="30" customHeight="1" x14ac:dyDescent="0.25">
      <c r="A47" s="30">
        <f t="shared" si="2"/>
        <v>33</v>
      </c>
      <c r="B47" s="11" t="s">
        <v>91</v>
      </c>
      <c r="C47" s="10" t="s">
        <v>209</v>
      </c>
      <c r="D47" s="12" t="s">
        <v>106</v>
      </c>
      <c r="E47" s="31"/>
      <c r="F47" s="75">
        <f>'[1]29.12.2023'!F42</f>
        <v>0</v>
      </c>
      <c r="G47" s="79">
        <f>'[1]29.12.2023'!G42</f>
        <v>0</v>
      </c>
      <c r="H47" s="73">
        <f>'[2]29.12.2023'!$G43</f>
        <v>0</v>
      </c>
      <c r="I47" s="74">
        <f>'[2]29.12.2023'!$L43</f>
        <v>0</v>
      </c>
      <c r="J47" s="72">
        <f>'[2]29.12.2023'!$O43+'[2]29.12.2023'!$P43</f>
        <v>0</v>
      </c>
      <c r="K47" s="72">
        <f>'[2]29.12.2023'!$R43</f>
        <v>0</v>
      </c>
      <c r="L47" s="72">
        <f>'[2]29.12.2023'!$T43</f>
        <v>0</v>
      </c>
      <c r="M47" s="74">
        <f>'[3]29.12.2023'!$F42</f>
        <v>0</v>
      </c>
      <c r="N47" s="72">
        <f>'[3]29.12.2023'!$AR42</f>
        <v>0</v>
      </c>
      <c r="O47" s="74">
        <f>'[2]29.12.2023'!$W43</f>
        <v>0</v>
      </c>
      <c r="P47" s="72">
        <f>'[2]29.12.2023'!$X43</f>
        <v>0</v>
      </c>
      <c r="Q47" s="72">
        <f>'[2]29.12.2023'!$Y43</f>
        <v>0</v>
      </c>
      <c r="R47" s="72">
        <f>'[2]29.12.2023'!$Z43</f>
        <v>0</v>
      </c>
      <c r="S47" s="72">
        <f>'[2]29.12.2023'!$AA43</f>
        <v>0</v>
      </c>
      <c r="T47" s="74">
        <f>'[4]29.12.2023'!$F42</f>
        <v>0</v>
      </c>
      <c r="U47" s="74">
        <f>'[5]29.12.2023'!$F42</f>
        <v>0</v>
      </c>
      <c r="V47" s="72">
        <f>'[5]29.12.2023'!$U42</f>
        <v>0</v>
      </c>
      <c r="W47" s="74">
        <f t="shared" si="1"/>
        <v>0</v>
      </c>
      <c r="X47" s="72">
        <f>'[6]01.КТ'!$F41</f>
        <v>0</v>
      </c>
      <c r="Y47" s="72">
        <f>'[6]02.МРТ'!$F41</f>
        <v>0</v>
      </c>
      <c r="Z47" s="72">
        <f>'[6]03.УЗИ ССХ'!$F41</f>
        <v>0</v>
      </c>
      <c r="AA47" s="72">
        <f>'[6]04.ЭДИ'!$F41</f>
        <v>0</v>
      </c>
      <c r="AB47" s="72">
        <f>'[6]05.МГИ'!$F41</f>
        <v>0</v>
      </c>
      <c r="AC47" s="72">
        <f>'[6]06.ППА'!$F41</f>
        <v>0</v>
      </c>
      <c r="AD47" s="72">
        <f>'[6]07.Тестирование'!$F41</f>
        <v>0</v>
      </c>
      <c r="AE47" s="72">
        <f>'[6]11.Скрининг'!$F41+'[6]10.РГМ'!$F41</f>
        <v>0</v>
      </c>
      <c r="AF47" s="72">
        <f>'[3]29.12.2023'!$AW42</f>
        <v>0</v>
      </c>
      <c r="AG47" s="25">
        <f>'[5]29.12.2023'!$AW42</f>
        <v>0</v>
      </c>
      <c r="AH47" s="86">
        <f>'[7]29.12.2023'!$F42</f>
        <v>79</v>
      </c>
      <c r="AI47" s="72">
        <f>'[7]29.12.2023'!$M42+'[7]29.12.2023'!$Z42</f>
        <v>0</v>
      </c>
      <c r="AJ47" s="72">
        <f>'[7]29.12.2023'!$I42</f>
        <v>0</v>
      </c>
      <c r="AK47" s="72">
        <f>'[7]29.12.2023'!$Q42</f>
        <v>0</v>
      </c>
      <c r="AL47" s="72">
        <f>'[7]29.12.2023'!$U42</f>
        <v>0</v>
      </c>
      <c r="AM47" s="72">
        <f>'[7]29.12.2023'!$AW42</f>
        <v>79</v>
      </c>
      <c r="AN47" s="72">
        <f>'[7]29.12.2023'!$BD42+'[7]29.12.2023'!$BQ42</f>
        <v>0</v>
      </c>
      <c r="AO47" s="72">
        <f>'[7]29.12.2023'!$AZ42</f>
        <v>0</v>
      </c>
      <c r="AP47" s="72">
        <f>'[7]29.12.2023'!$BH42</f>
        <v>0</v>
      </c>
      <c r="AQ47" s="72">
        <f>'[7]29.12.2023'!$BL42</f>
        <v>0</v>
      </c>
      <c r="AR47" s="72">
        <f>'[7]29.12.2023'!$CN42</f>
        <v>0</v>
      </c>
      <c r="AS47" s="72">
        <f>'[7]29.12.2023'!$CU42+'[7]29.12.2023'!$DH42</f>
        <v>0</v>
      </c>
      <c r="AT47" s="72">
        <f>'[7]29.12.2023'!$CQ42</f>
        <v>0</v>
      </c>
      <c r="AU47" s="72">
        <f>'[7]29.12.2023'!$CY42</f>
        <v>0</v>
      </c>
      <c r="AV47" s="25">
        <f>'[7]29.12.2023'!$DC42</f>
        <v>0</v>
      </c>
      <c r="AW47" s="75">
        <f>'[8]29.12.2023'!$F42</f>
        <v>27</v>
      </c>
      <c r="AX47" s="72">
        <f>'[8]29.12.2023'!$M42+'[8]29.12.2023'!$Z42</f>
        <v>0</v>
      </c>
      <c r="AY47" s="72">
        <f>'[8]29.12.2023'!$Q42</f>
        <v>0</v>
      </c>
      <c r="AZ47" s="72">
        <f>'[8]29.12.2023'!$U42</f>
        <v>0</v>
      </c>
      <c r="BA47" s="72">
        <f>'[8]29.12.2023'!$AW42</f>
        <v>27</v>
      </c>
      <c r="BB47" s="72">
        <f>'[8]29.12.2023'!$BD42+'[8]29.12.2023'!$BQ42</f>
        <v>0</v>
      </c>
      <c r="BC47" s="72">
        <f>'[8]29.12.2023'!$BH42</f>
        <v>0</v>
      </c>
      <c r="BD47" s="72">
        <f>'[8]29.12.2023'!$BL42</f>
        <v>0</v>
      </c>
      <c r="BE47" s="72">
        <f>'[8]29.12.2023'!$CN42</f>
        <v>0</v>
      </c>
      <c r="BF47" s="72">
        <f>'[8]29.12.2023'!$CU42+'[8]29.12.2023'!$DH42</f>
        <v>0</v>
      </c>
      <c r="BG47" s="72">
        <f>'[8]29.12.2023'!$CY42</f>
        <v>0</v>
      </c>
      <c r="BH47" s="25">
        <f>'[8]29.12.2023'!$DC42</f>
        <v>0</v>
      </c>
      <c r="BI47" s="19"/>
    </row>
    <row r="48" spans="1:61" s="5" customFormat="1" ht="30" customHeight="1" x14ac:dyDescent="0.25">
      <c r="A48" s="30">
        <f t="shared" si="2"/>
        <v>34</v>
      </c>
      <c r="B48" s="11" t="s">
        <v>120</v>
      </c>
      <c r="C48" s="10" t="s">
        <v>211</v>
      </c>
      <c r="D48" s="12" t="s">
        <v>106</v>
      </c>
      <c r="E48" s="31"/>
      <c r="F48" s="75">
        <f>'[1]29.12.2023'!F43</f>
        <v>0</v>
      </c>
      <c r="G48" s="79">
        <f>'[1]29.12.2023'!G43</f>
        <v>0</v>
      </c>
      <c r="H48" s="73">
        <f>'[2]29.12.2023'!$G44</f>
        <v>0</v>
      </c>
      <c r="I48" s="74">
        <f>'[2]29.12.2023'!$L44</f>
        <v>0</v>
      </c>
      <c r="J48" s="72">
        <f>'[2]29.12.2023'!$O44+'[2]29.12.2023'!$P44</f>
        <v>0</v>
      </c>
      <c r="K48" s="72">
        <f>'[2]29.12.2023'!$R44</f>
        <v>0</v>
      </c>
      <c r="L48" s="72">
        <f>'[2]29.12.2023'!$T44</f>
        <v>0</v>
      </c>
      <c r="M48" s="74">
        <f>'[3]29.12.2023'!$F43</f>
        <v>0</v>
      </c>
      <c r="N48" s="72">
        <f>'[3]29.12.2023'!$AR43</f>
        <v>0</v>
      </c>
      <c r="O48" s="74">
        <f>'[2]29.12.2023'!$W44</f>
        <v>0</v>
      </c>
      <c r="P48" s="72">
        <f>'[2]29.12.2023'!$X44</f>
        <v>0</v>
      </c>
      <c r="Q48" s="72">
        <f>'[2]29.12.2023'!$Y44</f>
        <v>0</v>
      </c>
      <c r="R48" s="72">
        <f>'[2]29.12.2023'!$Z44</f>
        <v>0</v>
      </c>
      <c r="S48" s="72">
        <f>'[2]29.12.2023'!$AA44</f>
        <v>0</v>
      </c>
      <c r="T48" s="74">
        <f>'[4]29.12.2023'!$F43</f>
        <v>0</v>
      </c>
      <c r="U48" s="74">
        <f>'[5]29.12.2023'!$F43</f>
        <v>0</v>
      </c>
      <c r="V48" s="72">
        <f>'[5]29.12.2023'!$U43</f>
        <v>0</v>
      </c>
      <c r="W48" s="74">
        <f t="shared" si="1"/>
        <v>4820</v>
      </c>
      <c r="X48" s="72">
        <f>'[6]01.КТ'!$F42</f>
        <v>1800</v>
      </c>
      <c r="Y48" s="72">
        <f>'[6]02.МРТ'!$F42</f>
        <v>2520</v>
      </c>
      <c r="Z48" s="72">
        <f>'[6]03.УЗИ ССХ'!$F42</f>
        <v>500</v>
      </c>
      <c r="AA48" s="72">
        <f>'[6]04.ЭДИ'!$F42</f>
        <v>0</v>
      </c>
      <c r="AB48" s="72">
        <f>'[6]05.МГИ'!$F42</f>
        <v>0</v>
      </c>
      <c r="AC48" s="72">
        <f>'[6]06.ППА'!$F42</f>
        <v>0</v>
      </c>
      <c r="AD48" s="72">
        <f>'[6]07.Тестирование'!$F42</f>
        <v>0</v>
      </c>
      <c r="AE48" s="72">
        <f>'[6]11.Скрининг'!$F42+'[6]10.РГМ'!$F42</f>
        <v>0</v>
      </c>
      <c r="AF48" s="72">
        <f>'[3]29.12.2023'!$AW43</f>
        <v>0</v>
      </c>
      <c r="AG48" s="25">
        <f>'[5]29.12.2023'!$AW43</f>
        <v>0</v>
      </c>
      <c r="AH48" s="86">
        <f>'[7]29.12.2023'!$F43</f>
        <v>0</v>
      </c>
      <c r="AI48" s="72">
        <f>'[7]29.12.2023'!$M43+'[7]29.12.2023'!$Z43</f>
        <v>0</v>
      </c>
      <c r="AJ48" s="72">
        <f>'[7]29.12.2023'!$I43</f>
        <v>0</v>
      </c>
      <c r="AK48" s="72">
        <f>'[7]29.12.2023'!$Q43</f>
        <v>0</v>
      </c>
      <c r="AL48" s="72">
        <f>'[7]29.12.2023'!$U43</f>
        <v>0</v>
      </c>
      <c r="AM48" s="72">
        <f>'[7]29.12.2023'!$AW43</f>
        <v>0</v>
      </c>
      <c r="AN48" s="72">
        <f>'[7]29.12.2023'!$BD43+'[7]29.12.2023'!$BQ43</f>
        <v>0</v>
      </c>
      <c r="AO48" s="72">
        <f>'[7]29.12.2023'!$AZ43</f>
        <v>0</v>
      </c>
      <c r="AP48" s="72">
        <f>'[7]29.12.2023'!$BH43</f>
        <v>0</v>
      </c>
      <c r="AQ48" s="72">
        <f>'[7]29.12.2023'!$BL43</f>
        <v>0</v>
      </c>
      <c r="AR48" s="72">
        <f>'[7]29.12.2023'!$CN43</f>
        <v>0</v>
      </c>
      <c r="AS48" s="72">
        <f>'[7]29.12.2023'!$CU43+'[7]29.12.2023'!$DH43</f>
        <v>0</v>
      </c>
      <c r="AT48" s="72">
        <f>'[7]29.12.2023'!$CQ43</f>
        <v>0</v>
      </c>
      <c r="AU48" s="72">
        <f>'[7]29.12.2023'!$CY43</f>
        <v>0</v>
      </c>
      <c r="AV48" s="25">
        <f>'[7]29.12.2023'!$DC43</f>
        <v>0</v>
      </c>
      <c r="AW48" s="75">
        <f>'[8]29.12.2023'!$F43</f>
        <v>0</v>
      </c>
      <c r="AX48" s="72">
        <f>'[8]29.12.2023'!$M43+'[8]29.12.2023'!$Z43</f>
        <v>0</v>
      </c>
      <c r="AY48" s="72">
        <f>'[8]29.12.2023'!$Q43</f>
        <v>0</v>
      </c>
      <c r="AZ48" s="72">
        <f>'[8]29.12.2023'!$U43</f>
        <v>0</v>
      </c>
      <c r="BA48" s="72">
        <f>'[8]29.12.2023'!$AW43</f>
        <v>0</v>
      </c>
      <c r="BB48" s="72">
        <f>'[8]29.12.2023'!$BD43+'[8]29.12.2023'!$BQ43</f>
        <v>0</v>
      </c>
      <c r="BC48" s="72">
        <f>'[8]29.12.2023'!$BH43</f>
        <v>0</v>
      </c>
      <c r="BD48" s="72">
        <f>'[8]29.12.2023'!$BL43</f>
        <v>0</v>
      </c>
      <c r="BE48" s="72">
        <f>'[8]29.12.2023'!$CN43</f>
        <v>0</v>
      </c>
      <c r="BF48" s="72">
        <f>'[8]29.12.2023'!$CU43+'[8]29.12.2023'!$DH43</f>
        <v>0</v>
      </c>
      <c r="BG48" s="72">
        <f>'[8]29.12.2023'!$CY43</f>
        <v>0</v>
      </c>
      <c r="BH48" s="25">
        <f>'[8]29.12.2023'!$DC43</f>
        <v>0</v>
      </c>
      <c r="BI48" s="19"/>
    </row>
    <row r="49" spans="1:61" s="5" customFormat="1" ht="30" customHeight="1" x14ac:dyDescent="0.25">
      <c r="A49" s="30">
        <f>1+A48</f>
        <v>35</v>
      </c>
      <c r="B49" s="11" t="s">
        <v>87</v>
      </c>
      <c r="C49" s="10" t="s">
        <v>206</v>
      </c>
      <c r="D49" s="12" t="s">
        <v>106</v>
      </c>
      <c r="E49" s="31"/>
      <c r="F49" s="75">
        <f>'[1]29.12.2023'!F44</f>
        <v>0</v>
      </c>
      <c r="G49" s="79">
        <f>'[1]29.12.2023'!G44</f>
        <v>0</v>
      </c>
      <c r="H49" s="73">
        <f>'[2]29.12.2023'!$G45</f>
        <v>0</v>
      </c>
      <c r="I49" s="74">
        <f>'[2]29.12.2023'!$L45</f>
        <v>0</v>
      </c>
      <c r="J49" s="72">
        <f>'[2]29.12.2023'!$O45+'[2]29.12.2023'!$P45</f>
        <v>0</v>
      </c>
      <c r="K49" s="72">
        <f>'[2]29.12.2023'!$R45</f>
        <v>0</v>
      </c>
      <c r="L49" s="72">
        <f>'[2]29.12.2023'!$T45</f>
        <v>0</v>
      </c>
      <c r="M49" s="74">
        <f>'[3]29.12.2023'!$F44</f>
        <v>0</v>
      </c>
      <c r="N49" s="72">
        <f>'[3]29.12.2023'!$AR44</f>
        <v>0</v>
      </c>
      <c r="O49" s="74">
        <f>'[2]29.12.2023'!$W45</f>
        <v>0</v>
      </c>
      <c r="P49" s="72">
        <f>'[2]29.12.2023'!$X45</f>
        <v>0</v>
      </c>
      <c r="Q49" s="72">
        <f>'[2]29.12.2023'!$Y45</f>
        <v>0</v>
      </c>
      <c r="R49" s="72">
        <f>'[2]29.12.2023'!$Z45</f>
        <v>0</v>
      </c>
      <c r="S49" s="72">
        <f>'[2]29.12.2023'!$AA45</f>
        <v>0</v>
      </c>
      <c r="T49" s="74">
        <f>'[4]29.12.2023'!$F44</f>
        <v>0</v>
      </c>
      <c r="U49" s="74">
        <f>'[5]29.12.2023'!$F44</f>
        <v>912</v>
      </c>
      <c r="V49" s="72">
        <f>'[5]29.12.2023'!$U44</f>
        <v>0</v>
      </c>
      <c r="W49" s="74">
        <f t="shared" si="1"/>
        <v>0</v>
      </c>
      <c r="X49" s="72">
        <f>'[6]01.КТ'!$F43</f>
        <v>0</v>
      </c>
      <c r="Y49" s="72">
        <f>'[6]02.МРТ'!$F43</f>
        <v>0</v>
      </c>
      <c r="Z49" s="72">
        <f>'[6]03.УЗИ ССХ'!$F43</f>
        <v>0</v>
      </c>
      <c r="AA49" s="72">
        <f>'[6]04.ЭДИ'!$F43</f>
        <v>0</v>
      </c>
      <c r="AB49" s="72">
        <f>'[6]05.МГИ'!$F43</f>
        <v>0</v>
      </c>
      <c r="AC49" s="72">
        <f>'[6]06.ППА'!$F43</f>
        <v>0</v>
      </c>
      <c r="AD49" s="72">
        <f>'[6]07.Тестирование'!$F43</f>
        <v>0</v>
      </c>
      <c r="AE49" s="72">
        <f>'[6]11.Скрининг'!$F43+'[6]10.РГМ'!$F43</f>
        <v>0</v>
      </c>
      <c r="AF49" s="72">
        <f>'[3]29.12.2023'!$AW44</f>
        <v>0</v>
      </c>
      <c r="AG49" s="25">
        <f>'[5]29.12.2023'!$AW44</f>
        <v>0</v>
      </c>
      <c r="AH49" s="86">
        <f>'[7]29.12.2023'!$F44</f>
        <v>684</v>
      </c>
      <c r="AI49" s="72">
        <f>'[7]29.12.2023'!$M44+'[7]29.12.2023'!$Z44</f>
        <v>0</v>
      </c>
      <c r="AJ49" s="72">
        <f>'[7]29.12.2023'!$I44</f>
        <v>0</v>
      </c>
      <c r="AK49" s="72">
        <f>'[7]29.12.2023'!$Q44</f>
        <v>0</v>
      </c>
      <c r="AL49" s="72">
        <f>'[7]29.12.2023'!$U44</f>
        <v>0</v>
      </c>
      <c r="AM49" s="72">
        <f>'[7]29.12.2023'!$AW44</f>
        <v>684</v>
      </c>
      <c r="AN49" s="72">
        <f>'[7]29.12.2023'!$BD44+'[7]29.12.2023'!$BQ44</f>
        <v>0</v>
      </c>
      <c r="AO49" s="72">
        <f>'[7]29.12.2023'!$AZ44</f>
        <v>0</v>
      </c>
      <c r="AP49" s="72">
        <f>'[7]29.12.2023'!$BH44</f>
        <v>0</v>
      </c>
      <c r="AQ49" s="72">
        <f>'[7]29.12.2023'!$BL44</f>
        <v>0</v>
      </c>
      <c r="AR49" s="72">
        <f>'[7]29.12.2023'!$CN44</f>
        <v>0</v>
      </c>
      <c r="AS49" s="72">
        <f>'[7]29.12.2023'!$CU44+'[7]29.12.2023'!$DH44</f>
        <v>0</v>
      </c>
      <c r="AT49" s="72">
        <f>'[7]29.12.2023'!$CQ44</f>
        <v>0</v>
      </c>
      <c r="AU49" s="72">
        <f>'[7]29.12.2023'!$CY44</f>
        <v>0</v>
      </c>
      <c r="AV49" s="25">
        <f>'[7]29.12.2023'!$DC44</f>
        <v>0</v>
      </c>
      <c r="AW49" s="75">
        <f>'[8]29.12.2023'!$F44</f>
        <v>0</v>
      </c>
      <c r="AX49" s="72">
        <f>'[8]29.12.2023'!$M44+'[8]29.12.2023'!$Z44</f>
        <v>0</v>
      </c>
      <c r="AY49" s="72">
        <f>'[8]29.12.2023'!$Q44</f>
        <v>0</v>
      </c>
      <c r="AZ49" s="72">
        <f>'[8]29.12.2023'!$U44</f>
        <v>0</v>
      </c>
      <c r="BA49" s="72">
        <f>'[8]29.12.2023'!$AW44</f>
        <v>0</v>
      </c>
      <c r="BB49" s="72">
        <f>'[8]29.12.2023'!$BD44+'[8]29.12.2023'!$BQ44</f>
        <v>0</v>
      </c>
      <c r="BC49" s="72">
        <f>'[8]29.12.2023'!$BH44</f>
        <v>0</v>
      </c>
      <c r="BD49" s="72">
        <f>'[8]29.12.2023'!$BL44</f>
        <v>0</v>
      </c>
      <c r="BE49" s="72">
        <f>'[8]29.12.2023'!$CN44</f>
        <v>0</v>
      </c>
      <c r="BF49" s="72">
        <f>'[8]29.12.2023'!$CU44+'[8]29.12.2023'!$DH44</f>
        <v>0</v>
      </c>
      <c r="BG49" s="72">
        <f>'[8]29.12.2023'!$CY44</f>
        <v>0</v>
      </c>
      <c r="BH49" s="25">
        <f>'[8]29.12.2023'!$DC44</f>
        <v>0</v>
      </c>
      <c r="BI49" s="19"/>
    </row>
    <row r="50" spans="1:61" s="5" customFormat="1" ht="30" customHeight="1" x14ac:dyDescent="0.25">
      <c r="A50" s="30">
        <f t="shared" si="2"/>
        <v>36</v>
      </c>
      <c r="B50" s="11" t="s">
        <v>110</v>
      </c>
      <c r="C50" s="10" t="s">
        <v>221</v>
      </c>
      <c r="D50" s="12" t="s">
        <v>106</v>
      </c>
      <c r="E50" s="31"/>
      <c r="F50" s="75">
        <f>'[1]29.12.2023'!F45</f>
        <v>0</v>
      </c>
      <c r="G50" s="79">
        <f>'[1]29.12.2023'!G45</f>
        <v>0</v>
      </c>
      <c r="H50" s="73">
        <f>'[2]29.12.2023'!$G46</f>
        <v>0</v>
      </c>
      <c r="I50" s="74">
        <f>'[2]29.12.2023'!$L46</f>
        <v>0</v>
      </c>
      <c r="J50" s="72">
        <f>'[2]29.12.2023'!$O46+'[2]29.12.2023'!$P46</f>
        <v>0</v>
      </c>
      <c r="K50" s="72">
        <f>'[2]29.12.2023'!$R46</f>
        <v>0</v>
      </c>
      <c r="L50" s="72">
        <f>'[2]29.12.2023'!$T46</f>
        <v>0</v>
      </c>
      <c r="M50" s="74">
        <f>'[3]29.12.2023'!$F45</f>
        <v>0</v>
      </c>
      <c r="N50" s="72">
        <f>'[3]29.12.2023'!$AR45</f>
        <v>0</v>
      </c>
      <c r="O50" s="74">
        <f>'[2]29.12.2023'!$W46</f>
        <v>0</v>
      </c>
      <c r="P50" s="72">
        <f>'[2]29.12.2023'!$X46</f>
        <v>0</v>
      </c>
      <c r="Q50" s="72">
        <f>'[2]29.12.2023'!$Y46</f>
        <v>0</v>
      </c>
      <c r="R50" s="72">
        <f>'[2]29.12.2023'!$Z46</f>
        <v>0</v>
      </c>
      <c r="S50" s="72">
        <f>'[2]29.12.2023'!$AA46</f>
        <v>0</v>
      </c>
      <c r="T50" s="74">
        <f>'[4]29.12.2023'!$F45</f>
        <v>0</v>
      </c>
      <c r="U50" s="74">
        <f>'[5]29.12.2023'!$F45</f>
        <v>0</v>
      </c>
      <c r="V50" s="72">
        <f>'[5]29.12.2023'!$U45</f>
        <v>0</v>
      </c>
      <c r="W50" s="74">
        <f t="shared" si="1"/>
        <v>1503</v>
      </c>
      <c r="X50" s="72">
        <f>'[6]01.КТ'!$F44</f>
        <v>850</v>
      </c>
      <c r="Y50" s="72">
        <f>'[6]02.МРТ'!$F44</f>
        <v>653</v>
      </c>
      <c r="Z50" s="72">
        <f>'[6]03.УЗИ ССХ'!$F44</f>
        <v>0</v>
      </c>
      <c r="AA50" s="72">
        <f>'[6]04.ЭДИ'!$F44</f>
        <v>0</v>
      </c>
      <c r="AB50" s="72">
        <f>'[6]05.МГИ'!$F44</f>
        <v>0</v>
      </c>
      <c r="AC50" s="72">
        <f>'[6]06.ППА'!$F44</f>
        <v>0</v>
      </c>
      <c r="AD50" s="72">
        <f>'[6]07.Тестирование'!$F44</f>
        <v>0</v>
      </c>
      <c r="AE50" s="72">
        <f>'[6]11.Скрининг'!$F44+'[6]10.РГМ'!$F44</f>
        <v>0</v>
      </c>
      <c r="AF50" s="72">
        <f>'[3]29.12.2023'!$AW45</f>
        <v>0</v>
      </c>
      <c r="AG50" s="25">
        <f>'[5]29.12.2023'!$AW45</f>
        <v>0</v>
      </c>
      <c r="AH50" s="86">
        <f>'[7]29.12.2023'!$F45</f>
        <v>88</v>
      </c>
      <c r="AI50" s="72">
        <f>'[7]29.12.2023'!$M45+'[7]29.12.2023'!$Z45</f>
        <v>0</v>
      </c>
      <c r="AJ50" s="72">
        <f>'[7]29.12.2023'!$I45</f>
        <v>0</v>
      </c>
      <c r="AK50" s="72">
        <f>'[7]29.12.2023'!$Q45</f>
        <v>0</v>
      </c>
      <c r="AL50" s="72">
        <f>'[7]29.12.2023'!$U45</f>
        <v>0</v>
      </c>
      <c r="AM50" s="72">
        <f>'[7]29.12.2023'!$AW45</f>
        <v>0</v>
      </c>
      <c r="AN50" s="72">
        <f>'[7]29.12.2023'!$BD45+'[7]29.12.2023'!$BQ45</f>
        <v>0</v>
      </c>
      <c r="AO50" s="72">
        <f>'[7]29.12.2023'!$AZ45</f>
        <v>0</v>
      </c>
      <c r="AP50" s="72">
        <f>'[7]29.12.2023'!$BH45</f>
        <v>0</v>
      </c>
      <c r="AQ50" s="72">
        <f>'[7]29.12.2023'!$BL45</f>
        <v>0</v>
      </c>
      <c r="AR50" s="72">
        <f>'[7]29.12.2023'!$CN45</f>
        <v>88</v>
      </c>
      <c r="AS50" s="72">
        <f>'[7]29.12.2023'!$CU45+'[7]29.12.2023'!$DH45</f>
        <v>0</v>
      </c>
      <c r="AT50" s="72">
        <f>'[7]29.12.2023'!$CQ45</f>
        <v>0</v>
      </c>
      <c r="AU50" s="72">
        <f>'[7]29.12.2023'!$CY45</f>
        <v>0</v>
      </c>
      <c r="AV50" s="25">
        <f>'[7]29.12.2023'!$DC45</f>
        <v>0</v>
      </c>
      <c r="AW50" s="75">
        <f>'[8]29.12.2023'!$F45</f>
        <v>0</v>
      </c>
      <c r="AX50" s="72">
        <f>'[8]29.12.2023'!$M45+'[8]29.12.2023'!$Z45</f>
        <v>0</v>
      </c>
      <c r="AY50" s="72">
        <f>'[8]29.12.2023'!$Q45</f>
        <v>0</v>
      </c>
      <c r="AZ50" s="72">
        <f>'[8]29.12.2023'!$U45</f>
        <v>0</v>
      </c>
      <c r="BA50" s="72">
        <f>'[8]29.12.2023'!$AW45</f>
        <v>0</v>
      </c>
      <c r="BB50" s="72">
        <f>'[8]29.12.2023'!$BD45+'[8]29.12.2023'!$BQ45</f>
        <v>0</v>
      </c>
      <c r="BC50" s="72">
        <f>'[8]29.12.2023'!$BH45</f>
        <v>0</v>
      </c>
      <c r="BD50" s="72">
        <f>'[8]29.12.2023'!$BL45</f>
        <v>0</v>
      </c>
      <c r="BE50" s="72">
        <f>'[8]29.12.2023'!$CN45</f>
        <v>0</v>
      </c>
      <c r="BF50" s="72">
        <f>'[8]29.12.2023'!$CU45+'[8]29.12.2023'!$DH45</f>
        <v>0</v>
      </c>
      <c r="BG50" s="72">
        <f>'[8]29.12.2023'!$CY45</f>
        <v>0</v>
      </c>
      <c r="BH50" s="25">
        <f>'[8]29.12.2023'!$DC45</f>
        <v>0</v>
      </c>
      <c r="BI50" s="19"/>
    </row>
    <row r="51" spans="1:61" s="5" customFormat="1" ht="30" customHeight="1" x14ac:dyDescent="0.25">
      <c r="A51" s="30">
        <f t="shared" si="2"/>
        <v>37</v>
      </c>
      <c r="B51" s="11" t="s">
        <v>112</v>
      </c>
      <c r="C51" s="10" t="s">
        <v>204</v>
      </c>
      <c r="D51" s="12" t="s">
        <v>106</v>
      </c>
      <c r="E51" s="31"/>
      <c r="F51" s="75">
        <f>'[1]29.12.2023'!F46</f>
        <v>0</v>
      </c>
      <c r="G51" s="79">
        <f>'[1]29.12.2023'!G46</f>
        <v>0</v>
      </c>
      <c r="H51" s="73">
        <f>'[2]29.12.2023'!$G47</f>
        <v>0</v>
      </c>
      <c r="I51" s="74">
        <f>'[2]29.12.2023'!$L47</f>
        <v>0</v>
      </c>
      <c r="J51" s="72">
        <f>'[2]29.12.2023'!$O47+'[2]29.12.2023'!$P47</f>
        <v>0</v>
      </c>
      <c r="K51" s="72">
        <f>'[2]29.12.2023'!$R47</f>
        <v>0</v>
      </c>
      <c r="L51" s="72">
        <f>'[2]29.12.2023'!$T47</f>
        <v>0</v>
      </c>
      <c r="M51" s="74">
        <f>'[3]29.12.2023'!$F46</f>
        <v>0</v>
      </c>
      <c r="N51" s="72">
        <f>'[3]29.12.2023'!$AR46</f>
        <v>0</v>
      </c>
      <c r="O51" s="74">
        <f>'[2]29.12.2023'!$W47</f>
        <v>0</v>
      </c>
      <c r="P51" s="72">
        <f>'[2]29.12.2023'!$X47</f>
        <v>0</v>
      </c>
      <c r="Q51" s="72">
        <f>'[2]29.12.2023'!$Y47</f>
        <v>0</v>
      </c>
      <c r="R51" s="72">
        <f>'[2]29.12.2023'!$Z47</f>
        <v>0</v>
      </c>
      <c r="S51" s="72">
        <f>'[2]29.12.2023'!$AA47</f>
        <v>0</v>
      </c>
      <c r="T51" s="74">
        <f>'[4]29.12.2023'!$F46</f>
        <v>0</v>
      </c>
      <c r="U51" s="74">
        <f>'[5]29.12.2023'!$F46</f>
        <v>0</v>
      </c>
      <c r="V51" s="72">
        <f>'[5]29.12.2023'!$U46</f>
        <v>0</v>
      </c>
      <c r="W51" s="74">
        <f t="shared" si="1"/>
        <v>10</v>
      </c>
      <c r="X51" s="72">
        <f>'[6]01.КТ'!$F45</f>
        <v>10</v>
      </c>
      <c r="Y51" s="72">
        <f>'[6]02.МРТ'!$F45</f>
        <v>0</v>
      </c>
      <c r="Z51" s="72">
        <f>'[6]03.УЗИ ССХ'!$F45</f>
        <v>0</v>
      </c>
      <c r="AA51" s="72">
        <f>'[6]04.ЭДИ'!$F45</f>
        <v>0</v>
      </c>
      <c r="AB51" s="72">
        <f>'[6]05.МГИ'!$F45</f>
        <v>0</v>
      </c>
      <c r="AC51" s="72">
        <f>'[6]06.ППА'!$F45</f>
        <v>0</v>
      </c>
      <c r="AD51" s="72">
        <f>'[6]07.Тестирование'!$F45</f>
        <v>0</v>
      </c>
      <c r="AE51" s="72">
        <f>'[6]11.Скрининг'!$F45+'[6]10.РГМ'!$F45</f>
        <v>0</v>
      </c>
      <c r="AF51" s="72">
        <f>'[3]29.12.2023'!$AW46</f>
        <v>0</v>
      </c>
      <c r="AG51" s="25">
        <f>'[5]29.12.2023'!$AW46</f>
        <v>0</v>
      </c>
      <c r="AH51" s="86">
        <f>'[7]29.12.2023'!$F46</f>
        <v>0</v>
      </c>
      <c r="AI51" s="72">
        <f>'[7]29.12.2023'!$M46+'[7]29.12.2023'!$Z46</f>
        <v>0</v>
      </c>
      <c r="AJ51" s="72">
        <f>'[7]29.12.2023'!$I46</f>
        <v>0</v>
      </c>
      <c r="AK51" s="72">
        <f>'[7]29.12.2023'!$Q46</f>
        <v>0</v>
      </c>
      <c r="AL51" s="72">
        <f>'[7]29.12.2023'!$U46</f>
        <v>0</v>
      </c>
      <c r="AM51" s="72">
        <f>'[7]29.12.2023'!$AW46</f>
        <v>0</v>
      </c>
      <c r="AN51" s="72">
        <f>'[7]29.12.2023'!$BD46+'[7]29.12.2023'!$BQ46</f>
        <v>0</v>
      </c>
      <c r="AO51" s="72">
        <f>'[7]29.12.2023'!$AZ46</f>
        <v>0</v>
      </c>
      <c r="AP51" s="72">
        <f>'[7]29.12.2023'!$BH46</f>
        <v>0</v>
      </c>
      <c r="AQ51" s="72">
        <f>'[7]29.12.2023'!$BL46</f>
        <v>0</v>
      </c>
      <c r="AR51" s="72">
        <f>'[7]29.12.2023'!$CN46</f>
        <v>0</v>
      </c>
      <c r="AS51" s="72">
        <f>'[7]29.12.2023'!$CU46+'[7]29.12.2023'!$DH46</f>
        <v>0</v>
      </c>
      <c r="AT51" s="72">
        <f>'[7]29.12.2023'!$CQ46</f>
        <v>0</v>
      </c>
      <c r="AU51" s="72">
        <f>'[7]29.12.2023'!$CY46</f>
        <v>0</v>
      </c>
      <c r="AV51" s="25">
        <f>'[7]29.12.2023'!$DC46</f>
        <v>0</v>
      </c>
      <c r="AW51" s="75">
        <f>'[8]29.12.2023'!$F46</f>
        <v>176</v>
      </c>
      <c r="AX51" s="72">
        <f>'[8]29.12.2023'!$M46+'[8]29.12.2023'!$Z46</f>
        <v>0</v>
      </c>
      <c r="AY51" s="72">
        <f>'[8]29.12.2023'!$Q46</f>
        <v>0</v>
      </c>
      <c r="AZ51" s="72">
        <f>'[8]29.12.2023'!$U46</f>
        <v>0</v>
      </c>
      <c r="BA51" s="72">
        <f>'[8]29.12.2023'!$AW46</f>
        <v>31</v>
      </c>
      <c r="BB51" s="72">
        <f>'[8]29.12.2023'!$BD46+'[8]29.12.2023'!$BQ46</f>
        <v>0</v>
      </c>
      <c r="BC51" s="72">
        <f>'[8]29.12.2023'!$BH46</f>
        <v>0</v>
      </c>
      <c r="BD51" s="72">
        <f>'[8]29.12.2023'!$BL46</f>
        <v>0</v>
      </c>
      <c r="BE51" s="72">
        <f>'[8]29.12.2023'!$CN46</f>
        <v>145</v>
      </c>
      <c r="BF51" s="72">
        <f>'[8]29.12.2023'!$CU46+'[8]29.12.2023'!$DH46</f>
        <v>0</v>
      </c>
      <c r="BG51" s="72">
        <f>'[8]29.12.2023'!$CY46</f>
        <v>0</v>
      </c>
      <c r="BH51" s="25">
        <f>'[8]29.12.2023'!$DC46</f>
        <v>0</v>
      </c>
      <c r="BI51" s="19"/>
    </row>
    <row r="52" spans="1:61" s="5" customFormat="1" ht="30" customHeight="1" x14ac:dyDescent="0.25">
      <c r="A52" s="30">
        <f>1+A51</f>
        <v>38</v>
      </c>
      <c r="B52" s="11" t="s">
        <v>121</v>
      </c>
      <c r="C52" s="10" t="s">
        <v>222</v>
      </c>
      <c r="D52" s="12" t="s">
        <v>106</v>
      </c>
      <c r="E52" s="31"/>
      <c r="F52" s="75">
        <f>'[1]29.12.2023'!F47</f>
        <v>0</v>
      </c>
      <c r="G52" s="79">
        <f>'[1]29.12.2023'!G47</f>
        <v>0</v>
      </c>
      <c r="H52" s="73">
        <f>'[2]29.12.2023'!$G48</f>
        <v>0</v>
      </c>
      <c r="I52" s="74">
        <f>'[2]29.12.2023'!$L48</f>
        <v>0</v>
      </c>
      <c r="J52" s="72">
        <f>'[2]29.12.2023'!$O48+'[2]29.12.2023'!$P48</f>
        <v>0</v>
      </c>
      <c r="K52" s="72">
        <f>'[2]29.12.2023'!$R48</f>
        <v>0</v>
      </c>
      <c r="L52" s="72">
        <f>'[2]29.12.2023'!$T48</f>
        <v>0</v>
      </c>
      <c r="M52" s="74">
        <f>'[3]29.12.2023'!$F47</f>
        <v>0</v>
      </c>
      <c r="N52" s="72">
        <f>'[3]29.12.2023'!$AR47</f>
        <v>0</v>
      </c>
      <c r="O52" s="74">
        <f>'[2]29.12.2023'!$W48</f>
        <v>0</v>
      </c>
      <c r="P52" s="72">
        <f>'[2]29.12.2023'!$X48</f>
        <v>0</v>
      </c>
      <c r="Q52" s="72">
        <f>'[2]29.12.2023'!$Y48</f>
        <v>0</v>
      </c>
      <c r="R52" s="72">
        <f>'[2]29.12.2023'!$Z48</f>
        <v>0</v>
      </c>
      <c r="S52" s="72">
        <f>'[2]29.12.2023'!$AA48</f>
        <v>0</v>
      </c>
      <c r="T52" s="74">
        <f>'[4]29.12.2023'!$F47</f>
        <v>0</v>
      </c>
      <c r="U52" s="74">
        <f>'[5]29.12.2023'!$F47</f>
        <v>0</v>
      </c>
      <c r="V52" s="72">
        <f>'[5]29.12.2023'!$U47</f>
        <v>0</v>
      </c>
      <c r="W52" s="74">
        <f t="shared" si="1"/>
        <v>2500</v>
      </c>
      <c r="X52" s="72">
        <f>'[6]01.КТ'!$F46</f>
        <v>0</v>
      </c>
      <c r="Y52" s="72">
        <f>'[6]02.МРТ'!$F46</f>
        <v>0</v>
      </c>
      <c r="Z52" s="72">
        <f>'[6]03.УЗИ ССХ'!$F46</f>
        <v>0</v>
      </c>
      <c r="AA52" s="72">
        <f>'[6]04.ЭДИ'!$F46</f>
        <v>0</v>
      </c>
      <c r="AB52" s="72">
        <f>'[6]05.МГИ'!$F46</f>
        <v>0</v>
      </c>
      <c r="AC52" s="72">
        <f>'[6]06.ППА'!$F46</f>
        <v>0</v>
      </c>
      <c r="AD52" s="72">
        <f>'[6]07.Тестирование'!$F46</f>
        <v>0</v>
      </c>
      <c r="AE52" s="72">
        <f>'[6]11.Скрининг'!$F46+'[6]10.РГМ'!$F46+'[6]09.Онкология'!$H$6</f>
        <v>2500</v>
      </c>
      <c r="AF52" s="72">
        <f>'[3]29.12.2023'!$AW47</f>
        <v>0</v>
      </c>
      <c r="AG52" s="25">
        <f>'[5]29.12.2023'!$AW47</f>
        <v>0</v>
      </c>
      <c r="AH52" s="86">
        <f>'[7]29.12.2023'!$F47</f>
        <v>0</v>
      </c>
      <c r="AI52" s="72">
        <f>'[7]29.12.2023'!$M47+'[7]29.12.2023'!$Z47</f>
        <v>0</v>
      </c>
      <c r="AJ52" s="72">
        <f>'[7]29.12.2023'!$I47</f>
        <v>0</v>
      </c>
      <c r="AK52" s="72">
        <f>'[7]29.12.2023'!$Q47</f>
        <v>0</v>
      </c>
      <c r="AL52" s="72">
        <f>'[7]29.12.2023'!$U47</f>
        <v>0</v>
      </c>
      <c r="AM52" s="72">
        <f>'[7]29.12.2023'!$AW47</f>
        <v>0</v>
      </c>
      <c r="AN52" s="72">
        <f>'[7]29.12.2023'!$BD47+'[7]29.12.2023'!$BQ47</f>
        <v>0</v>
      </c>
      <c r="AO52" s="72">
        <f>'[7]29.12.2023'!$AZ47</f>
        <v>0</v>
      </c>
      <c r="AP52" s="72">
        <f>'[7]29.12.2023'!$BH47</f>
        <v>0</v>
      </c>
      <c r="AQ52" s="72">
        <f>'[7]29.12.2023'!$BL47</f>
        <v>0</v>
      </c>
      <c r="AR52" s="72">
        <f>'[7]29.12.2023'!$CN47</f>
        <v>0</v>
      </c>
      <c r="AS52" s="72">
        <f>'[7]29.12.2023'!$CU47+'[7]29.12.2023'!$DH47</f>
        <v>0</v>
      </c>
      <c r="AT52" s="72">
        <f>'[7]29.12.2023'!$CQ47</f>
        <v>0</v>
      </c>
      <c r="AU52" s="72">
        <f>'[7]29.12.2023'!$CY47</f>
        <v>0</v>
      </c>
      <c r="AV52" s="25">
        <f>'[7]29.12.2023'!$DC47</f>
        <v>0</v>
      </c>
      <c r="AW52" s="75">
        <f>'[8]29.12.2023'!$F47</f>
        <v>0</v>
      </c>
      <c r="AX52" s="72">
        <f>'[8]29.12.2023'!$M47+'[8]29.12.2023'!$Z47</f>
        <v>0</v>
      </c>
      <c r="AY52" s="72">
        <f>'[8]29.12.2023'!$Q47</f>
        <v>0</v>
      </c>
      <c r="AZ52" s="72">
        <f>'[8]29.12.2023'!$U47</f>
        <v>0</v>
      </c>
      <c r="BA52" s="72">
        <f>'[8]29.12.2023'!$AW47</f>
        <v>0</v>
      </c>
      <c r="BB52" s="72">
        <f>'[8]29.12.2023'!$BD47+'[8]29.12.2023'!$BQ47</f>
        <v>0</v>
      </c>
      <c r="BC52" s="72">
        <f>'[8]29.12.2023'!$BH47</f>
        <v>0</v>
      </c>
      <c r="BD52" s="72">
        <f>'[8]29.12.2023'!$BL47</f>
        <v>0</v>
      </c>
      <c r="BE52" s="72">
        <f>'[8]29.12.2023'!$CN47</f>
        <v>0</v>
      </c>
      <c r="BF52" s="72">
        <f>'[8]29.12.2023'!$CU47+'[8]29.12.2023'!$DH47</f>
        <v>0</v>
      </c>
      <c r="BG52" s="72">
        <f>'[8]29.12.2023'!$CY47</f>
        <v>0</v>
      </c>
      <c r="BH52" s="25">
        <f>'[8]29.12.2023'!$DC47</f>
        <v>0</v>
      </c>
      <c r="BI52" s="19"/>
    </row>
    <row r="53" spans="1:61" s="5" customFormat="1" ht="30" hidden="1" customHeight="1" x14ac:dyDescent="0.25">
      <c r="A53" s="30"/>
      <c r="B53" s="11" t="s">
        <v>122</v>
      </c>
      <c r="C53" s="10" t="s">
        <v>229</v>
      </c>
      <c r="D53" s="12" t="s">
        <v>106</v>
      </c>
      <c r="E53" s="31"/>
      <c r="F53" s="75">
        <f>'[1]29.12.2023'!F48</f>
        <v>0</v>
      </c>
      <c r="G53" s="79">
        <f>'[1]29.12.2023'!G48</f>
        <v>0</v>
      </c>
      <c r="H53" s="73">
        <f>'[2]29.12.2023'!$G49</f>
        <v>0</v>
      </c>
      <c r="I53" s="74">
        <f>'[2]29.12.2023'!$L49</f>
        <v>0</v>
      </c>
      <c r="J53" s="72">
        <f>'[2]29.12.2023'!$O49+'[2]29.12.2023'!$P49</f>
        <v>0</v>
      </c>
      <c r="K53" s="72">
        <f>'[2]29.12.2023'!$R49</f>
        <v>0</v>
      </c>
      <c r="L53" s="72">
        <f>'[2]29.12.2023'!$T49</f>
        <v>0</v>
      </c>
      <c r="M53" s="74">
        <f>'[3]29.12.2023'!$F48</f>
        <v>0</v>
      </c>
      <c r="N53" s="72">
        <f>'[3]29.12.2023'!$AR48</f>
        <v>0</v>
      </c>
      <c r="O53" s="74">
        <f>'[2]29.12.2023'!$W49</f>
        <v>0</v>
      </c>
      <c r="P53" s="72">
        <f>'[2]29.12.2023'!$X49</f>
        <v>0</v>
      </c>
      <c r="Q53" s="72">
        <f>'[2]29.12.2023'!$Y49</f>
        <v>0</v>
      </c>
      <c r="R53" s="72">
        <f>'[2]29.12.2023'!$Z49</f>
        <v>0</v>
      </c>
      <c r="S53" s="72">
        <f>'[2]29.12.2023'!$AA49</f>
        <v>0</v>
      </c>
      <c r="T53" s="74">
        <f>'[4]29.12.2023'!$F48</f>
        <v>0</v>
      </c>
      <c r="U53" s="74">
        <f>'[5]29.12.2023'!$F48</f>
        <v>0</v>
      </c>
      <c r="V53" s="72">
        <f>'[5]29.12.2023'!$U48</f>
        <v>0</v>
      </c>
      <c r="W53" s="74">
        <f t="shared" si="1"/>
        <v>0</v>
      </c>
      <c r="X53" s="72">
        <f>'[6]01.КТ'!$F47</f>
        <v>0</v>
      </c>
      <c r="Y53" s="72">
        <f>'[6]02.МРТ'!$F47</f>
        <v>0</v>
      </c>
      <c r="Z53" s="72">
        <f>'[6]03.УЗИ ССХ'!$F47</f>
        <v>0</v>
      </c>
      <c r="AA53" s="72">
        <f>'[6]04.ЭДИ'!$F47</f>
        <v>0</v>
      </c>
      <c r="AB53" s="72">
        <f>'[6]05.МГИ'!$F47</f>
        <v>0</v>
      </c>
      <c r="AC53" s="72">
        <f>'[6]06.ППА'!$F47</f>
        <v>0</v>
      </c>
      <c r="AD53" s="72">
        <f>'[6]07.Тестирование'!$F47</f>
        <v>0</v>
      </c>
      <c r="AE53" s="72">
        <f>'[6]11.Скрининг'!$F47+'[6]10.РГМ'!$F47</f>
        <v>0</v>
      </c>
      <c r="AF53" s="72">
        <f>'[3]29.12.2023'!$AW48</f>
        <v>0</v>
      </c>
      <c r="AG53" s="25">
        <f>'[5]29.12.2023'!$AW48</f>
        <v>0</v>
      </c>
      <c r="AH53" s="86">
        <f>'[7]29.12.2023'!$F48</f>
        <v>0</v>
      </c>
      <c r="AI53" s="72">
        <f>'[7]29.12.2023'!$M48+'[7]29.12.2023'!$Z48</f>
        <v>0</v>
      </c>
      <c r="AJ53" s="72">
        <f>'[7]29.12.2023'!$I48</f>
        <v>0</v>
      </c>
      <c r="AK53" s="72">
        <f>'[7]29.12.2023'!$Q48</f>
        <v>0</v>
      </c>
      <c r="AL53" s="72">
        <f>'[7]29.12.2023'!$U48</f>
        <v>0</v>
      </c>
      <c r="AM53" s="72">
        <f>'[7]29.12.2023'!$AW48</f>
        <v>0</v>
      </c>
      <c r="AN53" s="72">
        <f>'[7]29.12.2023'!$BD48+'[7]29.12.2023'!$BQ48</f>
        <v>0</v>
      </c>
      <c r="AO53" s="72">
        <f>'[7]29.12.2023'!$AZ48</f>
        <v>0</v>
      </c>
      <c r="AP53" s="72">
        <f>'[7]29.12.2023'!$BH48</f>
        <v>0</v>
      </c>
      <c r="AQ53" s="72">
        <f>'[7]29.12.2023'!$BL48</f>
        <v>0</v>
      </c>
      <c r="AR53" s="72">
        <f>'[7]29.12.2023'!$CN48</f>
        <v>0</v>
      </c>
      <c r="AS53" s="72">
        <f>'[7]29.12.2023'!$CU48+'[7]29.12.2023'!$DH48</f>
        <v>0</v>
      </c>
      <c r="AT53" s="72">
        <f>'[7]29.12.2023'!$CQ48</f>
        <v>0</v>
      </c>
      <c r="AU53" s="72">
        <f>'[7]29.12.2023'!$CY48</f>
        <v>0</v>
      </c>
      <c r="AV53" s="25">
        <f>'[7]29.12.2023'!$DC48</f>
        <v>0</v>
      </c>
      <c r="AW53" s="75">
        <f>'[8]29.12.2023'!$F48</f>
        <v>0</v>
      </c>
      <c r="AX53" s="72">
        <f>'[8]29.12.2023'!$M48+'[8]29.12.2023'!$Z48</f>
        <v>0</v>
      </c>
      <c r="AY53" s="72">
        <f>'[8]29.12.2023'!$Q48</f>
        <v>0</v>
      </c>
      <c r="AZ53" s="72">
        <f>'[8]29.12.2023'!$U48</f>
        <v>0</v>
      </c>
      <c r="BA53" s="72">
        <f>'[8]29.12.2023'!$AW48</f>
        <v>0</v>
      </c>
      <c r="BB53" s="72">
        <f>'[8]29.12.2023'!$BD48+'[8]29.12.2023'!$BQ48</f>
        <v>0</v>
      </c>
      <c r="BC53" s="72">
        <f>'[8]29.12.2023'!$BH48</f>
        <v>0</v>
      </c>
      <c r="BD53" s="72">
        <f>'[8]29.12.2023'!$BL48</f>
        <v>0</v>
      </c>
      <c r="BE53" s="72">
        <f>'[8]29.12.2023'!$CN48</f>
        <v>0</v>
      </c>
      <c r="BF53" s="72">
        <f>'[8]29.12.2023'!$CU48+'[8]29.12.2023'!$DH48</f>
        <v>0</v>
      </c>
      <c r="BG53" s="72">
        <f>'[8]29.12.2023'!$CY48</f>
        <v>0</v>
      </c>
      <c r="BH53" s="25">
        <f>'[8]29.12.2023'!$DC48</f>
        <v>0</v>
      </c>
      <c r="BI53" s="19"/>
    </row>
    <row r="54" spans="1:61" s="5" customFormat="1" ht="30" customHeight="1" x14ac:dyDescent="0.25">
      <c r="A54" s="30">
        <v>39</v>
      </c>
      <c r="B54" s="11" t="s">
        <v>128</v>
      </c>
      <c r="C54" s="10" t="s">
        <v>228</v>
      </c>
      <c r="D54" s="12" t="s">
        <v>106</v>
      </c>
      <c r="E54" s="31"/>
      <c r="F54" s="75">
        <f>'[1]29.12.2023'!F49</f>
        <v>0</v>
      </c>
      <c r="G54" s="79">
        <f>'[1]29.12.2023'!G49</f>
        <v>0</v>
      </c>
      <c r="H54" s="73">
        <f>'[2]29.12.2023'!$G50</f>
        <v>0</v>
      </c>
      <c r="I54" s="74">
        <f>'[2]29.12.2023'!$L50</f>
        <v>0</v>
      </c>
      <c r="J54" s="72">
        <f>'[2]29.12.2023'!$O50+'[2]29.12.2023'!$P50</f>
        <v>0</v>
      </c>
      <c r="K54" s="72">
        <f>'[2]29.12.2023'!$R50</f>
        <v>0</v>
      </c>
      <c r="L54" s="72">
        <f>'[2]29.12.2023'!$T50</f>
        <v>0</v>
      </c>
      <c r="M54" s="74">
        <f>'[3]29.12.2023'!$F49</f>
        <v>0</v>
      </c>
      <c r="N54" s="72">
        <f>'[3]29.12.2023'!$AR49</f>
        <v>0</v>
      </c>
      <c r="O54" s="74">
        <f>'[2]29.12.2023'!$W50</f>
        <v>0</v>
      </c>
      <c r="P54" s="72">
        <f>'[2]29.12.2023'!$X50</f>
        <v>0</v>
      </c>
      <c r="Q54" s="72">
        <f>'[2]29.12.2023'!$Y50</f>
        <v>0</v>
      </c>
      <c r="R54" s="72">
        <f>'[2]29.12.2023'!$Z50</f>
        <v>0</v>
      </c>
      <c r="S54" s="72">
        <f>'[2]29.12.2023'!$AA50</f>
        <v>0</v>
      </c>
      <c r="T54" s="74">
        <f>'[4]29.12.2023'!$F49</f>
        <v>0</v>
      </c>
      <c r="U54" s="74">
        <f>'[5]29.12.2023'!$F49</f>
        <v>0</v>
      </c>
      <c r="V54" s="72">
        <f>'[5]29.12.2023'!$U49</f>
        <v>0</v>
      </c>
      <c r="W54" s="74">
        <f t="shared" si="1"/>
        <v>153</v>
      </c>
      <c r="X54" s="72">
        <f>'[6]01.КТ'!$F48</f>
        <v>0</v>
      </c>
      <c r="Y54" s="72">
        <f>'[6]02.МРТ'!$F48</f>
        <v>153</v>
      </c>
      <c r="Z54" s="72">
        <f>'[6]03.УЗИ ССХ'!$F48</f>
        <v>0</v>
      </c>
      <c r="AA54" s="72">
        <f>'[6]04.ЭДИ'!$F48</f>
        <v>0</v>
      </c>
      <c r="AB54" s="72">
        <f>'[6]05.МГИ'!$F48</f>
        <v>0</v>
      </c>
      <c r="AC54" s="72">
        <f>'[6]06.ППА'!$F48</f>
        <v>0</v>
      </c>
      <c r="AD54" s="72">
        <f>'[6]07.Тестирование'!$F48</f>
        <v>0</v>
      </c>
      <c r="AE54" s="72">
        <f>'[6]11.Скрининг'!$F48+'[6]10.РГМ'!$F48</f>
        <v>0</v>
      </c>
      <c r="AF54" s="72">
        <f>'[3]29.12.2023'!$AW49</f>
        <v>0</v>
      </c>
      <c r="AG54" s="25">
        <f>'[5]29.12.2023'!$AW49</f>
        <v>0</v>
      </c>
      <c r="AH54" s="86">
        <f>'[7]29.12.2023'!$F49</f>
        <v>0</v>
      </c>
      <c r="AI54" s="72">
        <f>'[7]29.12.2023'!$M49+'[7]29.12.2023'!$Z49</f>
        <v>0</v>
      </c>
      <c r="AJ54" s="72">
        <f>'[7]29.12.2023'!$I49</f>
        <v>0</v>
      </c>
      <c r="AK54" s="72">
        <f>'[7]29.12.2023'!$Q49</f>
        <v>0</v>
      </c>
      <c r="AL54" s="72">
        <f>'[7]29.12.2023'!$U49</f>
        <v>0</v>
      </c>
      <c r="AM54" s="72">
        <f>'[7]29.12.2023'!$AW49</f>
        <v>0</v>
      </c>
      <c r="AN54" s="72">
        <f>'[7]29.12.2023'!$BD49+'[7]29.12.2023'!$BQ49</f>
        <v>0</v>
      </c>
      <c r="AO54" s="72">
        <f>'[7]29.12.2023'!$AZ49</f>
        <v>0</v>
      </c>
      <c r="AP54" s="72">
        <f>'[7]29.12.2023'!$BH49</f>
        <v>0</v>
      </c>
      <c r="AQ54" s="72">
        <f>'[7]29.12.2023'!$BL49</f>
        <v>0</v>
      </c>
      <c r="AR54" s="72">
        <f>'[7]29.12.2023'!$CN49</f>
        <v>0</v>
      </c>
      <c r="AS54" s="72">
        <f>'[7]29.12.2023'!$CU49+'[7]29.12.2023'!$DH49</f>
        <v>0</v>
      </c>
      <c r="AT54" s="72">
        <f>'[7]29.12.2023'!$CQ49</f>
        <v>0</v>
      </c>
      <c r="AU54" s="72">
        <f>'[7]29.12.2023'!$CY49</f>
        <v>0</v>
      </c>
      <c r="AV54" s="25">
        <f>'[7]29.12.2023'!$DC49</f>
        <v>0</v>
      </c>
      <c r="AW54" s="75">
        <f>'[8]29.12.2023'!$F49</f>
        <v>0</v>
      </c>
      <c r="AX54" s="72">
        <f>'[8]29.12.2023'!$M49+'[8]29.12.2023'!$Z49</f>
        <v>0</v>
      </c>
      <c r="AY54" s="72">
        <f>'[8]29.12.2023'!$Q49</f>
        <v>0</v>
      </c>
      <c r="AZ54" s="72">
        <f>'[8]29.12.2023'!$U49</f>
        <v>0</v>
      </c>
      <c r="BA54" s="72">
        <f>'[8]29.12.2023'!$AW49</f>
        <v>0</v>
      </c>
      <c r="BB54" s="72">
        <f>'[8]29.12.2023'!$BD49+'[8]29.12.2023'!$BQ49</f>
        <v>0</v>
      </c>
      <c r="BC54" s="72">
        <f>'[8]29.12.2023'!$BH49</f>
        <v>0</v>
      </c>
      <c r="BD54" s="72">
        <f>'[8]29.12.2023'!$BL49</f>
        <v>0</v>
      </c>
      <c r="BE54" s="72">
        <f>'[8]29.12.2023'!$CN49</f>
        <v>0</v>
      </c>
      <c r="BF54" s="72">
        <f>'[8]29.12.2023'!$CU49+'[8]29.12.2023'!$DH49</f>
        <v>0</v>
      </c>
      <c r="BG54" s="72">
        <f>'[8]29.12.2023'!$CY49</f>
        <v>0</v>
      </c>
      <c r="BH54" s="25">
        <f>'[8]29.12.2023'!$DC49</f>
        <v>0</v>
      </c>
      <c r="BI54" s="19"/>
    </row>
    <row r="55" spans="1:61" s="5" customFormat="1" ht="30" hidden="1" customHeight="1" x14ac:dyDescent="0.25">
      <c r="A55" s="30"/>
      <c r="B55" s="11" t="s">
        <v>234</v>
      </c>
      <c r="C55" s="10">
        <v>330034</v>
      </c>
      <c r="D55" s="12" t="s">
        <v>106</v>
      </c>
      <c r="E55" s="31"/>
      <c r="F55" s="75">
        <f>'[1]29.12.2023'!F50</f>
        <v>0</v>
      </c>
      <c r="G55" s="79">
        <f>'[1]29.12.2023'!G50</f>
        <v>0</v>
      </c>
      <c r="H55" s="73">
        <f>'[2]29.12.2023'!$G51</f>
        <v>0</v>
      </c>
      <c r="I55" s="74">
        <f>'[2]29.12.2023'!$L51</f>
        <v>0</v>
      </c>
      <c r="J55" s="72">
        <f>'[2]29.12.2023'!$O51+'[2]29.12.2023'!$P51</f>
        <v>0</v>
      </c>
      <c r="K55" s="72">
        <f>'[2]29.12.2023'!$R51</f>
        <v>0</v>
      </c>
      <c r="L55" s="72">
        <f>'[2]29.12.2023'!$T51</f>
        <v>0</v>
      </c>
      <c r="M55" s="74">
        <f>'[3]29.12.2023'!$F50</f>
        <v>0</v>
      </c>
      <c r="N55" s="72">
        <f>'[3]29.12.2023'!$AR50</f>
        <v>0</v>
      </c>
      <c r="O55" s="74">
        <f>'[2]29.12.2023'!$W51</f>
        <v>0</v>
      </c>
      <c r="P55" s="72">
        <f>'[2]29.12.2023'!$X51</f>
        <v>0</v>
      </c>
      <c r="Q55" s="72">
        <f>'[2]29.12.2023'!$Y51</f>
        <v>0</v>
      </c>
      <c r="R55" s="72">
        <f>'[2]29.12.2023'!$Z51</f>
        <v>0</v>
      </c>
      <c r="S55" s="72">
        <f>'[2]29.12.2023'!$AA51</f>
        <v>0</v>
      </c>
      <c r="T55" s="74">
        <f>'[4]29.12.2023'!$F50</f>
        <v>0</v>
      </c>
      <c r="U55" s="74">
        <f>'[5]29.12.2023'!$F50</f>
        <v>0</v>
      </c>
      <c r="V55" s="72">
        <f>'[5]29.12.2023'!$U50</f>
        <v>0</v>
      </c>
      <c r="W55" s="74">
        <f t="shared" si="1"/>
        <v>0</v>
      </c>
      <c r="X55" s="72">
        <f>'[6]01.КТ'!$F49</f>
        <v>0</v>
      </c>
      <c r="Y55" s="72">
        <f>'[6]02.МРТ'!$F49</f>
        <v>0</v>
      </c>
      <c r="Z55" s="72">
        <f>'[6]03.УЗИ ССХ'!$F49</f>
        <v>0</v>
      </c>
      <c r="AA55" s="72">
        <f>'[6]04.ЭДИ'!$F49</f>
        <v>0</v>
      </c>
      <c r="AB55" s="72">
        <f>'[6]05.МГИ'!$F49</f>
        <v>0</v>
      </c>
      <c r="AC55" s="72">
        <f>'[6]06.ППА'!$F49</f>
        <v>0</v>
      </c>
      <c r="AD55" s="72">
        <f>'[6]07.Тестирование'!$F49</f>
        <v>0</v>
      </c>
      <c r="AE55" s="72">
        <f>'[6]11.Скрининг'!$F49+'[6]10.РГМ'!$F49</f>
        <v>0</v>
      </c>
      <c r="AF55" s="72">
        <f>'[3]29.12.2023'!$AW50</f>
        <v>0</v>
      </c>
      <c r="AG55" s="25">
        <f>'[5]29.12.2023'!$AW50</f>
        <v>0</v>
      </c>
      <c r="AH55" s="86">
        <f>'[7]29.12.2023'!$F50</f>
        <v>0</v>
      </c>
      <c r="AI55" s="72">
        <f>'[7]29.12.2023'!$M50+'[7]29.12.2023'!$Z50</f>
        <v>0</v>
      </c>
      <c r="AJ55" s="72">
        <f>'[7]29.12.2023'!$I50</f>
        <v>0</v>
      </c>
      <c r="AK55" s="72">
        <f>'[7]29.12.2023'!$Q50</f>
        <v>0</v>
      </c>
      <c r="AL55" s="72">
        <f>'[7]29.12.2023'!$U50</f>
        <v>0</v>
      </c>
      <c r="AM55" s="72">
        <f>'[7]29.12.2023'!$AW50</f>
        <v>0</v>
      </c>
      <c r="AN55" s="72">
        <f>'[7]29.12.2023'!$BD50+'[7]29.12.2023'!$BQ50</f>
        <v>0</v>
      </c>
      <c r="AO55" s="72">
        <f>'[7]29.12.2023'!$AZ50</f>
        <v>0</v>
      </c>
      <c r="AP55" s="72">
        <f>'[7]29.12.2023'!$BH50</f>
        <v>0</v>
      </c>
      <c r="AQ55" s="72">
        <f>'[7]29.12.2023'!$BL50</f>
        <v>0</v>
      </c>
      <c r="AR55" s="72">
        <f>'[7]29.12.2023'!$CN50</f>
        <v>0</v>
      </c>
      <c r="AS55" s="72">
        <f>'[7]29.12.2023'!$CU50+'[7]29.12.2023'!$DH50</f>
        <v>0</v>
      </c>
      <c r="AT55" s="72">
        <f>'[7]29.12.2023'!$CQ50</f>
        <v>0</v>
      </c>
      <c r="AU55" s="72">
        <f>'[7]29.12.2023'!$CY50</f>
        <v>0</v>
      </c>
      <c r="AV55" s="25">
        <f>'[7]29.12.2023'!$DC50</f>
        <v>0</v>
      </c>
      <c r="AW55" s="75">
        <f>'[8]29.12.2023'!$F50</f>
        <v>0</v>
      </c>
      <c r="AX55" s="72">
        <f>'[8]29.12.2023'!$M50+'[8]29.12.2023'!$Z50</f>
        <v>0</v>
      </c>
      <c r="AY55" s="72">
        <f>'[8]29.12.2023'!$Q50</f>
        <v>0</v>
      </c>
      <c r="AZ55" s="72">
        <f>'[8]29.12.2023'!$U50</f>
        <v>0</v>
      </c>
      <c r="BA55" s="72">
        <f>'[8]29.12.2023'!$AW50</f>
        <v>0</v>
      </c>
      <c r="BB55" s="72">
        <f>'[8]29.12.2023'!$BD50+'[8]29.12.2023'!$BQ50</f>
        <v>0</v>
      </c>
      <c r="BC55" s="72">
        <f>'[8]29.12.2023'!$BH50</f>
        <v>0</v>
      </c>
      <c r="BD55" s="72">
        <f>'[8]29.12.2023'!$BL50</f>
        <v>0</v>
      </c>
      <c r="BE55" s="72">
        <f>'[8]29.12.2023'!$CN50</f>
        <v>0</v>
      </c>
      <c r="BF55" s="72">
        <f>'[8]29.12.2023'!$CU50+'[8]29.12.2023'!$DH50</f>
        <v>0</v>
      </c>
      <c r="BG55" s="72">
        <f>'[8]29.12.2023'!$CY50</f>
        <v>0</v>
      </c>
      <c r="BH55" s="25">
        <f>'[8]29.12.2023'!$DC50</f>
        <v>0</v>
      </c>
      <c r="BI55" s="19"/>
    </row>
    <row r="56" spans="1:61" s="5" customFormat="1" ht="30" hidden="1" customHeight="1" x14ac:dyDescent="0.25">
      <c r="A56" s="30"/>
      <c r="B56" s="11" t="s">
        <v>246</v>
      </c>
      <c r="C56" s="10" t="s">
        <v>256</v>
      </c>
      <c r="D56" s="12" t="s">
        <v>106</v>
      </c>
      <c r="E56" s="31"/>
      <c r="F56" s="75">
        <f>'[1]29.12.2023'!F51</f>
        <v>0</v>
      </c>
      <c r="G56" s="79">
        <f>'[1]29.12.2023'!G51</f>
        <v>0</v>
      </c>
      <c r="H56" s="73">
        <f>'[2]29.12.2023'!$G52</f>
        <v>0</v>
      </c>
      <c r="I56" s="74">
        <f>'[2]29.12.2023'!$L52</f>
        <v>0</v>
      </c>
      <c r="J56" s="72">
        <f>'[2]29.12.2023'!$O52+'[2]29.12.2023'!$P52</f>
        <v>0</v>
      </c>
      <c r="K56" s="72">
        <f>'[2]29.12.2023'!$R52</f>
        <v>0</v>
      </c>
      <c r="L56" s="72">
        <f>'[2]29.12.2023'!$T52</f>
        <v>0</v>
      </c>
      <c r="M56" s="74">
        <f>'[3]29.12.2023'!$F51</f>
        <v>0</v>
      </c>
      <c r="N56" s="72">
        <f>'[3]29.12.2023'!$AR51</f>
        <v>0</v>
      </c>
      <c r="O56" s="74">
        <f>'[2]29.12.2023'!$W52</f>
        <v>0</v>
      </c>
      <c r="P56" s="72">
        <f>'[2]29.12.2023'!$X52</f>
        <v>0</v>
      </c>
      <c r="Q56" s="72">
        <f>'[2]29.12.2023'!$Y52</f>
        <v>0</v>
      </c>
      <c r="R56" s="72">
        <f>'[2]29.12.2023'!$Z52</f>
        <v>0</v>
      </c>
      <c r="S56" s="72">
        <f>'[2]29.12.2023'!$AA52</f>
        <v>0</v>
      </c>
      <c r="T56" s="74">
        <f>'[4]29.12.2023'!$F51</f>
        <v>0</v>
      </c>
      <c r="U56" s="74">
        <f>'[5]29.12.2023'!$F51</f>
        <v>0</v>
      </c>
      <c r="V56" s="72">
        <f>'[5]29.12.2023'!$U51</f>
        <v>0</v>
      </c>
      <c r="W56" s="74">
        <f t="shared" si="1"/>
        <v>0</v>
      </c>
      <c r="X56" s="72">
        <f>'[6]01.КТ'!$F50</f>
        <v>0</v>
      </c>
      <c r="Y56" s="72">
        <f>'[6]02.МРТ'!$F50</f>
        <v>0</v>
      </c>
      <c r="Z56" s="72">
        <f>'[6]03.УЗИ ССХ'!$F50</f>
        <v>0</v>
      </c>
      <c r="AA56" s="72">
        <f>'[6]04.ЭДИ'!$F50</f>
        <v>0</v>
      </c>
      <c r="AB56" s="72">
        <f>'[6]05.МГИ'!$F50</f>
        <v>0</v>
      </c>
      <c r="AC56" s="72">
        <f>'[6]06.ППА'!$F50</f>
        <v>0</v>
      </c>
      <c r="AD56" s="72">
        <f>'[6]07.Тестирование'!$F50</f>
        <v>0</v>
      </c>
      <c r="AE56" s="72">
        <f>'[6]11.Скрининг'!$F50+'[6]10.РГМ'!$F50</f>
        <v>0</v>
      </c>
      <c r="AF56" s="72">
        <f>'[3]29.12.2023'!$AW51</f>
        <v>0</v>
      </c>
      <c r="AG56" s="25">
        <f>'[5]29.12.2023'!$AW51</f>
        <v>0</v>
      </c>
      <c r="AH56" s="86">
        <f>'[7]29.12.2023'!$F51</f>
        <v>0</v>
      </c>
      <c r="AI56" s="72">
        <f>'[7]29.12.2023'!$M51+'[7]29.12.2023'!$Z51</f>
        <v>0</v>
      </c>
      <c r="AJ56" s="72">
        <f>'[7]29.12.2023'!$I51</f>
        <v>0</v>
      </c>
      <c r="AK56" s="72">
        <f>'[7]29.12.2023'!$Q51</f>
        <v>0</v>
      </c>
      <c r="AL56" s="72">
        <f>'[7]29.12.2023'!$U51</f>
        <v>0</v>
      </c>
      <c r="AM56" s="72">
        <f>'[7]29.12.2023'!$AW51</f>
        <v>0</v>
      </c>
      <c r="AN56" s="72">
        <f>'[7]29.12.2023'!$BD51+'[7]29.12.2023'!$BQ51</f>
        <v>0</v>
      </c>
      <c r="AO56" s="72">
        <f>'[7]29.12.2023'!$AZ51</f>
        <v>0</v>
      </c>
      <c r="AP56" s="72">
        <f>'[7]29.12.2023'!$BH51</f>
        <v>0</v>
      </c>
      <c r="AQ56" s="72">
        <f>'[7]29.12.2023'!$BL51</f>
        <v>0</v>
      </c>
      <c r="AR56" s="72">
        <f>'[7]29.12.2023'!$CN51</f>
        <v>0</v>
      </c>
      <c r="AS56" s="72">
        <f>'[7]29.12.2023'!$CU51+'[7]29.12.2023'!$DH51</f>
        <v>0</v>
      </c>
      <c r="AT56" s="72">
        <f>'[7]29.12.2023'!$CQ51</f>
        <v>0</v>
      </c>
      <c r="AU56" s="72">
        <f>'[7]29.12.2023'!$CY51</f>
        <v>0</v>
      </c>
      <c r="AV56" s="25">
        <f>'[7]29.12.2023'!$DC51</f>
        <v>0</v>
      </c>
      <c r="AW56" s="75">
        <f>'[8]29.12.2023'!$F51</f>
        <v>0</v>
      </c>
      <c r="AX56" s="72">
        <f>'[8]29.12.2023'!$M51+'[8]29.12.2023'!$Z51</f>
        <v>0</v>
      </c>
      <c r="AY56" s="72">
        <f>'[8]29.12.2023'!$Q51</f>
        <v>0</v>
      </c>
      <c r="AZ56" s="72">
        <f>'[8]29.12.2023'!$U51</f>
        <v>0</v>
      </c>
      <c r="BA56" s="72">
        <f>'[8]29.12.2023'!$AW51</f>
        <v>0</v>
      </c>
      <c r="BB56" s="72">
        <f>'[8]29.12.2023'!$BD51+'[8]29.12.2023'!$BQ51</f>
        <v>0</v>
      </c>
      <c r="BC56" s="72">
        <f>'[8]29.12.2023'!$BH51</f>
        <v>0</v>
      </c>
      <c r="BD56" s="72">
        <f>'[8]29.12.2023'!$BL51</f>
        <v>0</v>
      </c>
      <c r="BE56" s="72">
        <f>'[8]29.12.2023'!$CN51</f>
        <v>0</v>
      </c>
      <c r="BF56" s="72">
        <f>'[8]29.12.2023'!$CU51+'[8]29.12.2023'!$DH51</f>
        <v>0</v>
      </c>
      <c r="BG56" s="72">
        <f>'[8]29.12.2023'!$CY51</f>
        <v>0</v>
      </c>
      <c r="BH56" s="25">
        <f>'[8]29.12.2023'!$DC51</f>
        <v>0</v>
      </c>
      <c r="BI56" s="19"/>
    </row>
    <row r="57" spans="1:61" s="5" customFormat="1" ht="30" hidden="1" customHeight="1" x14ac:dyDescent="0.25">
      <c r="A57" s="32"/>
      <c r="B57" s="16" t="s">
        <v>28</v>
      </c>
      <c r="C57" s="15"/>
      <c r="D57" s="12"/>
      <c r="E57" s="31"/>
      <c r="F57" s="75">
        <f>'[1]29.12.2023'!F52</f>
        <v>0</v>
      </c>
      <c r="G57" s="79">
        <f>'[1]29.12.2023'!G52</f>
        <v>0</v>
      </c>
      <c r="H57" s="73">
        <f>'[2]29.12.2023'!$G53</f>
        <v>0</v>
      </c>
      <c r="I57" s="74">
        <f>'[2]29.12.2023'!$L53</f>
        <v>0</v>
      </c>
      <c r="J57" s="72">
        <f>'[2]29.12.2023'!$O53+'[2]29.12.2023'!$P53</f>
        <v>0</v>
      </c>
      <c r="K57" s="72">
        <f>'[2]29.12.2023'!$R53</f>
        <v>0</v>
      </c>
      <c r="L57" s="72">
        <f>'[2]29.12.2023'!$T53</f>
        <v>0</v>
      </c>
      <c r="M57" s="74">
        <f>'[3]29.12.2023'!$F52</f>
        <v>0</v>
      </c>
      <c r="N57" s="72">
        <f>'[3]29.12.2023'!$AR52</f>
        <v>0</v>
      </c>
      <c r="O57" s="74">
        <f>'[2]29.12.2023'!$W53</f>
        <v>0</v>
      </c>
      <c r="P57" s="72">
        <f>'[2]29.12.2023'!$X53</f>
        <v>0</v>
      </c>
      <c r="Q57" s="72">
        <f>'[2]29.12.2023'!$Y53</f>
        <v>0</v>
      </c>
      <c r="R57" s="72">
        <f>'[2]29.12.2023'!$Z53</f>
        <v>0</v>
      </c>
      <c r="S57" s="72">
        <f>'[2]29.12.2023'!$AA53</f>
        <v>0</v>
      </c>
      <c r="T57" s="74">
        <f>'[4]29.12.2023'!$F52</f>
        <v>0</v>
      </c>
      <c r="U57" s="74">
        <f>'[5]29.12.2023'!$F52</f>
        <v>0</v>
      </c>
      <c r="V57" s="72">
        <f>'[5]29.12.2023'!$U52</f>
        <v>0</v>
      </c>
      <c r="W57" s="74">
        <f t="shared" si="1"/>
        <v>0</v>
      </c>
      <c r="X57" s="72">
        <f>'[6]01.КТ'!$F51</f>
        <v>0</v>
      </c>
      <c r="Y57" s="72">
        <f>'[6]02.МРТ'!$F51</f>
        <v>0</v>
      </c>
      <c r="Z57" s="72">
        <f>'[6]03.УЗИ ССХ'!$F51</f>
        <v>0</v>
      </c>
      <c r="AA57" s="72">
        <f>'[6]04.ЭДИ'!$F51</f>
        <v>0</v>
      </c>
      <c r="AB57" s="72">
        <f>'[6]05.МГИ'!$F51</f>
        <v>0</v>
      </c>
      <c r="AC57" s="72">
        <f>'[6]06.ППА'!$F51</f>
        <v>0</v>
      </c>
      <c r="AD57" s="72">
        <f>'[6]07.Тестирование'!$F51</f>
        <v>0</v>
      </c>
      <c r="AE57" s="72">
        <f>'[6]11.Скрининг'!$F51+'[6]10.РГМ'!$F51</f>
        <v>0</v>
      </c>
      <c r="AF57" s="72">
        <f>'[3]29.12.2023'!$AW52</f>
        <v>0</v>
      </c>
      <c r="AG57" s="25">
        <f>'[5]29.12.2023'!$AW52</f>
        <v>0</v>
      </c>
      <c r="AH57" s="86">
        <f>'[7]29.12.2023'!$F52</f>
        <v>0</v>
      </c>
      <c r="AI57" s="72">
        <f>'[7]29.12.2023'!$M52+'[7]29.12.2023'!$Z52</f>
        <v>0</v>
      </c>
      <c r="AJ57" s="72">
        <f>'[7]29.12.2023'!$I52</f>
        <v>0</v>
      </c>
      <c r="AK57" s="72">
        <f>'[7]29.12.2023'!$Q52</f>
        <v>0</v>
      </c>
      <c r="AL57" s="72">
        <f>'[7]29.12.2023'!$U52</f>
        <v>0</v>
      </c>
      <c r="AM57" s="72">
        <f>'[7]29.12.2023'!$AW52</f>
        <v>0</v>
      </c>
      <c r="AN57" s="72">
        <f>'[7]29.12.2023'!$BD52+'[7]29.12.2023'!$BQ52</f>
        <v>0</v>
      </c>
      <c r="AO57" s="72">
        <f>'[7]29.12.2023'!$AZ52</f>
        <v>0</v>
      </c>
      <c r="AP57" s="72">
        <f>'[7]29.12.2023'!$BH52</f>
        <v>0</v>
      </c>
      <c r="AQ57" s="72">
        <f>'[7]29.12.2023'!$BL52</f>
        <v>0</v>
      </c>
      <c r="AR57" s="72">
        <f>'[7]29.12.2023'!$CN52</f>
        <v>0</v>
      </c>
      <c r="AS57" s="72">
        <f>'[7]29.12.2023'!$CU52+'[7]29.12.2023'!$DH52</f>
        <v>0</v>
      </c>
      <c r="AT57" s="72">
        <f>'[7]29.12.2023'!$CQ52</f>
        <v>0</v>
      </c>
      <c r="AU57" s="72">
        <f>'[7]29.12.2023'!$CY52</f>
        <v>0</v>
      </c>
      <c r="AV57" s="25">
        <f>'[7]29.12.2023'!$DC52</f>
        <v>0</v>
      </c>
      <c r="AW57" s="75">
        <f>'[8]29.12.2023'!$F52</f>
        <v>0</v>
      </c>
      <c r="AX57" s="72">
        <f>'[8]29.12.2023'!$M52+'[8]29.12.2023'!$Z52</f>
        <v>0</v>
      </c>
      <c r="AY57" s="72">
        <f>'[8]29.12.2023'!$Q52</f>
        <v>0</v>
      </c>
      <c r="AZ57" s="72">
        <f>'[8]29.12.2023'!$U52</f>
        <v>0</v>
      </c>
      <c r="BA57" s="72">
        <f>'[8]29.12.2023'!$AW52</f>
        <v>0</v>
      </c>
      <c r="BB57" s="72">
        <f>'[8]29.12.2023'!$BD52+'[8]29.12.2023'!$BQ52</f>
        <v>0</v>
      </c>
      <c r="BC57" s="72">
        <f>'[8]29.12.2023'!$BH52</f>
        <v>0</v>
      </c>
      <c r="BD57" s="72">
        <f>'[8]29.12.2023'!$BL52</f>
        <v>0</v>
      </c>
      <c r="BE57" s="72">
        <f>'[8]29.12.2023'!$CN52</f>
        <v>0</v>
      </c>
      <c r="BF57" s="72">
        <f>'[8]29.12.2023'!$CU52+'[8]29.12.2023'!$DH52</f>
        <v>0</v>
      </c>
      <c r="BG57" s="72">
        <f>'[8]29.12.2023'!$CY52</f>
        <v>0</v>
      </c>
      <c r="BH57" s="25">
        <f>'[8]29.12.2023'!$DC52</f>
        <v>0</v>
      </c>
      <c r="BI57" s="19"/>
    </row>
    <row r="58" spans="1:61" s="5" customFormat="1" ht="30" customHeight="1" x14ac:dyDescent="0.25">
      <c r="A58" s="30">
        <v>40</v>
      </c>
      <c r="B58" s="11" t="s">
        <v>29</v>
      </c>
      <c r="C58" s="10" t="s">
        <v>166</v>
      </c>
      <c r="D58" s="12" t="s">
        <v>104</v>
      </c>
      <c r="E58" s="31" t="s">
        <v>130</v>
      </c>
      <c r="F58" s="75">
        <f>'[1]29.12.2023'!F53</f>
        <v>4658</v>
      </c>
      <c r="G58" s="79">
        <f>'[1]29.12.2023'!G53</f>
        <v>0</v>
      </c>
      <c r="H58" s="73">
        <f>'[2]29.12.2023'!$G54</f>
        <v>4426</v>
      </c>
      <c r="I58" s="74">
        <f>'[2]29.12.2023'!$L54</f>
        <v>6465</v>
      </c>
      <c r="J58" s="72">
        <f>'[2]29.12.2023'!$O54+'[2]29.12.2023'!$P54</f>
        <v>1302</v>
      </c>
      <c r="K58" s="72">
        <f>'[2]29.12.2023'!$R54</f>
        <v>1039</v>
      </c>
      <c r="L58" s="72">
        <f>'[2]29.12.2023'!$T54</f>
        <v>526</v>
      </c>
      <c r="M58" s="74">
        <f>'[3]29.12.2023'!$F53</f>
        <v>13423</v>
      </c>
      <c r="N58" s="72">
        <f>'[3]29.12.2023'!$AR53</f>
        <v>0</v>
      </c>
      <c r="O58" s="74">
        <f>'[2]29.12.2023'!$W54</f>
        <v>6580</v>
      </c>
      <c r="P58" s="72">
        <f>'[2]29.12.2023'!$X54</f>
        <v>1558</v>
      </c>
      <c r="Q58" s="72">
        <f>'[2]29.12.2023'!$Y54</f>
        <v>1780</v>
      </c>
      <c r="R58" s="72">
        <f>'[2]29.12.2023'!$Z54</f>
        <v>2694</v>
      </c>
      <c r="S58" s="72">
        <f>'[2]29.12.2023'!$AA54</f>
        <v>548</v>
      </c>
      <c r="T58" s="74">
        <f>'[4]29.12.2023'!$F53</f>
        <v>4067</v>
      </c>
      <c r="U58" s="74">
        <f>'[5]29.12.2023'!$F53</f>
        <v>10951</v>
      </c>
      <c r="V58" s="72">
        <f>'[5]29.12.2023'!$U53</f>
        <v>0</v>
      </c>
      <c r="W58" s="74">
        <f t="shared" si="1"/>
        <v>37</v>
      </c>
      <c r="X58" s="72">
        <f>'[6]01.КТ'!$F52</f>
        <v>0</v>
      </c>
      <c r="Y58" s="72">
        <f>'[6]02.МРТ'!$F52</f>
        <v>0</v>
      </c>
      <c r="Z58" s="72">
        <f>'[6]03.УЗИ ССХ'!$F52</f>
        <v>37</v>
      </c>
      <c r="AA58" s="72">
        <f>'[6]04.ЭДИ'!$F52</f>
        <v>0</v>
      </c>
      <c r="AB58" s="72">
        <f>'[6]05.МГИ'!$F52</f>
        <v>0</v>
      </c>
      <c r="AC58" s="72">
        <f>'[6]06.ППА'!$F52</f>
        <v>0</v>
      </c>
      <c r="AD58" s="72">
        <f>'[6]07.Тестирование'!$F52</f>
        <v>0</v>
      </c>
      <c r="AE58" s="72">
        <f>'[6]11.Скрининг'!$F52+'[6]10.РГМ'!$F52</f>
        <v>0</v>
      </c>
      <c r="AF58" s="72">
        <f>'[3]29.12.2023'!$AW53</f>
        <v>7568</v>
      </c>
      <c r="AG58" s="25">
        <f>'[5]29.12.2023'!$AW53</f>
        <v>5967</v>
      </c>
      <c r="AH58" s="86">
        <f>'[7]29.12.2023'!$F53</f>
        <v>569</v>
      </c>
      <c r="AI58" s="72">
        <f>'[7]29.12.2023'!$M53+'[7]29.12.2023'!$Z53</f>
        <v>0</v>
      </c>
      <c r="AJ58" s="72">
        <f>'[7]29.12.2023'!$I53</f>
        <v>0</v>
      </c>
      <c r="AK58" s="72">
        <f>'[7]29.12.2023'!$Q53</f>
        <v>0</v>
      </c>
      <c r="AL58" s="72">
        <f>'[7]29.12.2023'!$U53</f>
        <v>0</v>
      </c>
      <c r="AM58" s="72">
        <f>'[7]29.12.2023'!$AW53</f>
        <v>404</v>
      </c>
      <c r="AN58" s="72">
        <f>'[7]29.12.2023'!$BD53+'[7]29.12.2023'!$BQ53</f>
        <v>0</v>
      </c>
      <c r="AO58" s="72">
        <f>'[7]29.12.2023'!$AZ53</f>
        <v>0</v>
      </c>
      <c r="AP58" s="72">
        <f>'[7]29.12.2023'!$BH53</f>
        <v>0</v>
      </c>
      <c r="AQ58" s="72">
        <f>'[7]29.12.2023'!$BL53</f>
        <v>0</v>
      </c>
      <c r="AR58" s="72">
        <f>'[7]29.12.2023'!$CN53</f>
        <v>165</v>
      </c>
      <c r="AS58" s="72">
        <f>'[7]29.12.2023'!$CU53+'[7]29.12.2023'!$DH53</f>
        <v>0</v>
      </c>
      <c r="AT58" s="72">
        <f>'[7]29.12.2023'!$CQ53</f>
        <v>0</v>
      </c>
      <c r="AU58" s="72">
        <f>'[7]29.12.2023'!$CY53</f>
        <v>0</v>
      </c>
      <c r="AV58" s="25">
        <f>'[7]29.12.2023'!$DC53</f>
        <v>0</v>
      </c>
      <c r="AW58" s="75">
        <f>'[8]29.12.2023'!$F53</f>
        <v>502</v>
      </c>
      <c r="AX58" s="72">
        <f>'[8]29.12.2023'!$M53+'[8]29.12.2023'!$Z53</f>
        <v>0</v>
      </c>
      <c r="AY58" s="72">
        <f>'[8]29.12.2023'!$Q53</f>
        <v>0</v>
      </c>
      <c r="AZ58" s="72">
        <f>'[8]29.12.2023'!$U53</f>
        <v>0</v>
      </c>
      <c r="BA58" s="72">
        <f>'[8]29.12.2023'!$AW53</f>
        <v>502</v>
      </c>
      <c r="BB58" s="72">
        <f>'[8]29.12.2023'!$BD53+'[8]29.12.2023'!$BQ53</f>
        <v>0</v>
      </c>
      <c r="BC58" s="72">
        <f>'[8]29.12.2023'!$BH53</f>
        <v>0</v>
      </c>
      <c r="BD58" s="72">
        <f>'[8]29.12.2023'!$BL53</f>
        <v>0</v>
      </c>
      <c r="BE58" s="72">
        <f>'[8]29.12.2023'!$CN53</f>
        <v>0</v>
      </c>
      <c r="BF58" s="72">
        <f>'[8]29.12.2023'!$CU53+'[8]29.12.2023'!$DH53</f>
        <v>0</v>
      </c>
      <c r="BG58" s="72">
        <f>'[8]29.12.2023'!$CY53</f>
        <v>0</v>
      </c>
      <c r="BH58" s="25">
        <f>'[8]29.12.2023'!$DC53</f>
        <v>0</v>
      </c>
      <c r="BI58" s="19"/>
    </row>
    <row r="59" spans="1:61" s="5" customFormat="1" ht="30" hidden="1" customHeight="1" x14ac:dyDescent="0.25">
      <c r="A59" s="32"/>
      <c r="B59" s="16" t="s">
        <v>30</v>
      </c>
      <c r="C59" s="15"/>
      <c r="D59" s="12"/>
      <c r="E59" s="31"/>
      <c r="F59" s="75">
        <f>'[1]29.12.2023'!F54</f>
        <v>0</v>
      </c>
      <c r="G59" s="79">
        <f>'[1]29.12.2023'!G54</f>
        <v>0</v>
      </c>
      <c r="H59" s="73">
        <f>'[2]29.12.2023'!$G55</f>
        <v>0</v>
      </c>
      <c r="I59" s="74">
        <f>'[2]29.12.2023'!$L55</f>
        <v>0</v>
      </c>
      <c r="J59" s="72">
        <f>'[2]29.12.2023'!$O55+'[2]29.12.2023'!$P55</f>
        <v>0</v>
      </c>
      <c r="K59" s="72">
        <f>'[2]29.12.2023'!$R55</f>
        <v>0</v>
      </c>
      <c r="L59" s="72">
        <f>'[2]29.12.2023'!$T55</f>
        <v>0</v>
      </c>
      <c r="M59" s="74">
        <f>'[3]29.12.2023'!$F54</f>
        <v>0</v>
      </c>
      <c r="N59" s="72">
        <f>'[3]29.12.2023'!$AR54</f>
        <v>0</v>
      </c>
      <c r="O59" s="74">
        <f>'[2]29.12.2023'!$W55</f>
        <v>0</v>
      </c>
      <c r="P59" s="72">
        <f>'[2]29.12.2023'!$X55</f>
        <v>0</v>
      </c>
      <c r="Q59" s="72">
        <f>'[2]29.12.2023'!$Y55</f>
        <v>0</v>
      </c>
      <c r="R59" s="72">
        <f>'[2]29.12.2023'!$Z55</f>
        <v>0</v>
      </c>
      <c r="S59" s="72">
        <f>'[2]29.12.2023'!$AA55</f>
        <v>0</v>
      </c>
      <c r="T59" s="74">
        <f>'[4]29.12.2023'!$F54</f>
        <v>0</v>
      </c>
      <c r="U59" s="74">
        <f>'[5]29.12.2023'!$F54</f>
        <v>0</v>
      </c>
      <c r="V59" s="72">
        <f>'[5]29.12.2023'!$U54</f>
        <v>0</v>
      </c>
      <c r="W59" s="74">
        <f t="shared" si="1"/>
        <v>0</v>
      </c>
      <c r="X59" s="72">
        <f>'[6]01.КТ'!$F53</f>
        <v>0</v>
      </c>
      <c r="Y59" s="72">
        <f>'[6]02.МРТ'!$F53</f>
        <v>0</v>
      </c>
      <c r="Z59" s="72">
        <f>'[6]03.УЗИ ССХ'!$F53</f>
        <v>0</v>
      </c>
      <c r="AA59" s="72">
        <f>'[6]04.ЭДИ'!$F53</f>
        <v>0</v>
      </c>
      <c r="AB59" s="72">
        <f>'[6]05.МГИ'!$F53</f>
        <v>0</v>
      </c>
      <c r="AC59" s="72">
        <f>'[6]06.ППА'!$F53</f>
        <v>0</v>
      </c>
      <c r="AD59" s="72">
        <f>'[6]07.Тестирование'!$F53</f>
        <v>0</v>
      </c>
      <c r="AE59" s="72">
        <f>'[6]11.Скрининг'!$F53+'[6]10.РГМ'!$F53</f>
        <v>0</v>
      </c>
      <c r="AF59" s="72">
        <f>'[3]29.12.2023'!$AW54</f>
        <v>0</v>
      </c>
      <c r="AG59" s="25">
        <f>'[5]29.12.2023'!$AW54</f>
        <v>0</v>
      </c>
      <c r="AH59" s="86">
        <f>'[7]29.12.2023'!$F54</f>
        <v>0</v>
      </c>
      <c r="AI59" s="72">
        <f>'[7]29.12.2023'!$M54+'[7]29.12.2023'!$Z54</f>
        <v>0</v>
      </c>
      <c r="AJ59" s="72">
        <f>'[7]29.12.2023'!$I54</f>
        <v>0</v>
      </c>
      <c r="AK59" s="72">
        <f>'[7]29.12.2023'!$Q54</f>
        <v>0</v>
      </c>
      <c r="AL59" s="72">
        <f>'[7]29.12.2023'!$U54</f>
        <v>0</v>
      </c>
      <c r="AM59" s="72">
        <f>'[7]29.12.2023'!$AW54</f>
        <v>0</v>
      </c>
      <c r="AN59" s="72">
        <f>'[7]29.12.2023'!$BD54+'[7]29.12.2023'!$BQ54</f>
        <v>0</v>
      </c>
      <c r="AO59" s="72">
        <f>'[7]29.12.2023'!$AZ54</f>
        <v>0</v>
      </c>
      <c r="AP59" s="72">
        <f>'[7]29.12.2023'!$BH54</f>
        <v>0</v>
      </c>
      <c r="AQ59" s="72">
        <f>'[7]29.12.2023'!$BL54</f>
        <v>0</v>
      </c>
      <c r="AR59" s="72">
        <f>'[7]29.12.2023'!$CN54</f>
        <v>0</v>
      </c>
      <c r="AS59" s="72">
        <f>'[7]29.12.2023'!$CU54+'[7]29.12.2023'!$DH54</f>
        <v>0</v>
      </c>
      <c r="AT59" s="72">
        <f>'[7]29.12.2023'!$CQ54</f>
        <v>0</v>
      </c>
      <c r="AU59" s="72">
        <f>'[7]29.12.2023'!$CY54</f>
        <v>0</v>
      </c>
      <c r="AV59" s="25">
        <f>'[7]29.12.2023'!$DC54</f>
        <v>0</v>
      </c>
      <c r="AW59" s="75">
        <f>'[8]29.12.2023'!$F54</f>
        <v>0</v>
      </c>
      <c r="AX59" s="72">
        <f>'[8]29.12.2023'!$M54+'[8]29.12.2023'!$Z54</f>
        <v>0</v>
      </c>
      <c r="AY59" s="72">
        <f>'[8]29.12.2023'!$Q54</f>
        <v>0</v>
      </c>
      <c r="AZ59" s="72">
        <f>'[8]29.12.2023'!$U54</f>
        <v>0</v>
      </c>
      <c r="BA59" s="72">
        <f>'[8]29.12.2023'!$AW54</f>
        <v>0</v>
      </c>
      <c r="BB59" s="72">
        <f>'[8]29.12.2023'!$BD54+'[8]29.12.2023'!$BQ54</f>
        <v>0</v>
      </c>
      <c r="BC59" s="72">
        <f>'[8]29.12.2023'!$BH54</f>
        <v>0</v>
      </c>
      <c r="BD59" s="72">
        <f>'[8]29.12.2023'!$BL54</f>
        <v>0</v>
      </c>
      <c r="BE59" s="72">
        <f>'[8]29.12.2023'!$CN54</f>
        <v>0</v>
      </c>
      <c r="BF59" s="72">
        <f>'[8]29.12.2023'!$CU54+'[8]29.12.2023'!$DH54</f>
        <v>0</v>
      </c>
      <c r="BG59" s="72">
        <f>'[8]29.12.2023'!$CY54</f>
        <v>0</v>
      </c>
      <c r="BH59" s="25">
        <f>'[8]29.12.2023'!$DC54</f>
        <v>0</v>
      </c>
      <c r="BI59" s="19"/>
    </row>
    <row r="60" spans="1:61" s="5" customFormat="1" ht="30" customHeight="1" x14ac:dyDescent="0.25">
      <c r="A60" s="30">
        <v>41</v>
      </c>
      <c r="B60" s="11" t="s">
        <v>31</v>
      </c>
      <c r="C60" s="10" t="s">
        <v>142</v>
      </c>
      <c r="D60" s="12" t="s">
        <v>104</v>
      </c>
      <c r="E60" s="31" t="s">
        <v>130</v>
      </c>
      <c r="F60" s="75">
        <f>'[1]29.12.2023'!F55</f>
        <v>64478</v>
      </c>
      <c r="G60" s="79">
        <f>'[1]29.12.2023'!G55</f>
        <v>72</v>
      </c>
      <c r="H60" s="73">
        <f>'[2]29.12.2023'!$G56</f>
        <v>12053</v>
      </c>
      <c r="I60" s="74">
        <f>'[2]29.12.2023'!$L56</f>
        <v>36509</v>
      </c>
      <c r="J60" s="72">
        <f>'[2]29.12.2023'!$O56+'[2]29.12.2023'!$P56</f>
        <v>2859</v>
      </c>
      <c r="K60" s="72">
        <f>'[2]29.12.2023'!$R56</f>
        <v>6173</v>
      </c>
      <c r="L60" s="72">
        <f>'[2]29.12.2023'!$T56</f>
        <v>3134</v>
      </c>
      <c r="M60" s="74">
        <f>'[3]29.12.2023'!$F55</f>
        <v>129908</v>
      </c>
      <c r="N60" s="72">
        <f>'[3]29.12.2023'!$AR55</f>
        <v>812</v>
      </c>
      <c r="O60" s="74">
        <f>'[2]29.12.2023'!$W56</f>
        <v>35739</v>
      </c>
      <c r="P60" s="72">
        <f>'[2]29.12.2023'!$X56</f>
        <v>6344</v>
      </c>
      <c r="Q60" s="72">
        <f>'[2]29.12.2023'!$Y56</f>
        <v>9205</v>
      </c>
      <c r="R60" s="72">
        <f>'[2]29.12.2023'!$Z56</f>
        <v>17137</v>
      </c>
      <c r="S60" s="72">
        <f>'[2]29.12.2023'!$AA56</f>
        <v>3053</v>
      </c>
      <c r="T60" s="74">
        <f>'[4]29.12.2023'!$F55</f>
        <v>14243</v>
      </c>
      <c r="U60" s="74">
        <f>'[5]29.12.2023'!$F55</f>
        <v>100943</v>
      </c>
      <c r="V60" s="72">
        <f>'[5]29.12.2023'!$U55</f>
        <v>0</v>
      </c>
      <c r="W60" s="74">
        <f t="shared" si="1"/>
        <v>30819</v>
      </c>
      <c r="X60" s="72">
        <f>'[6]01.КТ'!$F54</f>
        <v>6233</v>
      </c>
      <c r="Y60" s="72">
        <f>'[6]02.МРТ'!$F54</f>
        <v>3667</v>
      </c>
      <c r="Z60" s="72">
        <f>'[6]03.УЗИ ССХ'!$F54</f>
        <v>5035</v>
      </c>
      <c r="AA60" s="72">
        <f>'[6]04.ЭДИ'!$F54</f>
        <v>1496</v>
      </c>
      <c r="AB60" s="72">
        <f>'[6]05.МГИ'!$F54</f>
        <v>0</v>
      </c>
      <c r="AC60" s="72">
        <f>'[6]06.ППА'!$F54</f>
        <v>20</v>
      </c>
      <c r="AD60" s="72">
        <f>'[6]07.Тестирование'!$F54</f>
        <v>0</v>
      </c>
      <c r="AE60" s="72">
        <f>'[6]11.Скрининг'!$F54+'[6]10.РГМ'!$F54+'[6]08.ЦКДЛ'!$J$6</f>
        <v>14368</v>
      </c>
      <c r="AF60" s="72">
        <f>'[3]29.12.2023'!$AW55</f>
        <v>104192</v>
      </c>
      <c r="AG60" s="25">
        <f>'[5]29.12.2023'!$AW55</f>
        <v>92202</v>
      </c>
      <c r="AH60" s="86">
        <f>'[7]29.12.2023'!$F55</f>
        <v>3801</v>
      </c>
      <c r="AI60" s="72">
        <f>'[7]29.12.2023'!$M55+'[7]29.12.2023'!$Z55</f>
        <v>1100</v>
      </c>
      <c r="AJ60" s="72">
        <f>'[7]29.12.2023'!$I55</f>
        <v>0</v>
      </c>
      <c r="AK60" s="72">
        <f>'[7]29.12.2023'!$Q55</f>
        <v>0</v>
      </c>
      <c r="AL60" s="72">
        <f>'[7]29.12.2023'!$U55</f>
        <v>0</v>
      </c>
      <c r="AM60" s="72">
        <f>'[7]29.12.2023'!$AW55</f>
        <v>1790</v>
      </c>
      <c r="AN60" s="72">
        <f>'[7]29.12.2023'!$BD55+'[7]29.12.2023'!$BQ55</f>
        <v>1100</v>
      </c>
      <c r="AO60" s="72">
        <f>'[7]29.12.2023'!$AZ55</f>
        <v>0</v>
      </c>
      <c r="AP60" s="72">
        <f>'[7]29.12.2023'!$BH55</f>
        <v>0</v>
      </c>
      <c r="AQ60" s="72">
        <f>'[7]29.12.2023'!$BL55</f>
        <v>0</v>
      </c>
      <c r="AR60" s="72">
        <f>'[7]29.12.2023'!$CN55</f>
        <v>2011</v>
      </c>
      <c r="AS60" s="72">
        <f>'[7]29.12.2023'!$CU55+'[7]29.12.2023'!$DH55</f>
        <v>0</v>
      </c>
      <c r="AT60" s="72">
        <f>'[7]29.12.2023'!$CQ55</f>
        <v>0</v>
      </c>
      <c r="AU60" s="72">
        <f>'[7]29.12.2023'!$CY55</f>
        <v>0</v>
      </c>
      <c r="AV60" s="25">
        <f>'[7]29.12.2023'!$DC55</f>
        <v>0</v>
      </c>
      <c r="AW60" s="75">
        <f>'[8]29.12.2023'!$F55</f>
        <v>10083</v>
      </c>
      <c r="AX60" s="72">
        <f>'[8]29.12.2023'!$M55+'[8]29.12.2023'!$Z55</f>
        <v>0</v>
      </c>
      <c r="AY60" s="72">
        <f>'[8]29.12.2023'!$Q55</f>
        <v>9</v>
      </c>
      <c r="AZ60" s="72">
        <f>'[8]29.12.2023'!$U55</f>
        <v>0</v>
      </c>
      <c r="BA60" s="72">
        <f>'[8]29.12.2023'!$AW55</f>
        <v>9455</v>
      </c>
      <c r="BB60" s="72">
        <f>'[8]29.12.2023'!$BD55+'[8]29.12.2023'!$BQ55</f>
        <v>0</v>
      </c>
      <c r="BC60" s="72">
        <f>'[8]29.12.2023'!$BH55</f>
        <v>9</v>
      </c>
      <c r="BD60" s="72">
        <f>'[8]29.12.2023'!$BL55</f>
        <v>0</v>
      </c>
      <c r="BE60" s="72">
        <f>'[8]29.12.2023'!$CN55</f>
        <v>628</v>
      </c>
      <c r="BF60" s="72">
        <f>'[8]29.12.2023'!$CU55+'[8]29.12.2023'!$DH55</f>
        <v>0</v>
      </c>
      <c r="BG60" s="72">
        <f>'[8]29.12.2023'!$CY55</f>
        <v>0</v>
      </c>
      <c r="BH60" s="25">
        <f>'[8]29.12.2023'!$DC55</f>
        <v>0</v>
      </c>
      <c r="BI60" s="19"/>
    </row>
    <row r="61" spans="1:61" s="5" customFormat="1" ht="30" customHeight="1" x14ac:dyDescent="0.25">
      <c r="A61" s="30">
        <v>42</v>
      </c>
      <c r="B61" s="11" t="s">
        <v>32</v>
      </c>
      <c r="C61" s="10" t="s">
        <v>141</v>
      </c>
      <c r="D61" s="12" t="s">
        <v>104</v>
      </c>
      <c r="E61" s="31" t="s">
        <v>130</v>
      </c>
      <c r="F61" s="75">
        <f>'[1]29.12.2023'!F56</f>
        <v>0</v>
      </c>
      <c r="G61" s="79">
        <f>'[1]29.12.2023'!G56</f>
        <v>0</v>
      </c>
      <c r="H61" s="73">
        <f>'[2]29.12.2023'!$G57</f>
        <v>21328</v>
      </c>
      <c r="I61" s="74">
        <f>'[2]29.12.2023'!$L57</f>
        <v>100</v>
      </c>
      <c r="J61" s="72">
        <f>'[2]29.12.2023'!$O57+'[2]29.12.2023'!$P57</f>
        <v>0</v>
      </c>
      <c r="K61" s="72">
        <f>'[2]29.12.2023'!$R57</f>
        <v>0</v>
      </c>
      <c r="L61" s="72">
        <f>'[2]29.12.2023'!$T57</f>
        <v>0</v>
      </c>
      <c r="M61" s="74">
        <f>'[3]29.12.2023'!$F56</f>
        <v>18882</v>
      </c>
      <c r="N61" s="72">
        <f>'[3]29.12.2023'!$AR56</f>
        <v>80</v>
      </c>
      <c r="O61" s="74">
        <f>'[2]29.12.2023'!$W57</f>
        <v>17</v>
      </c>
      <c r="P61" s="72">
        <f>'[2]29.12.2023'!$X57</f>
        <v>0</v>
      </c>
      <c r="Q61" s="72">
        <f>'[2]29.12.2023'!$Y57</f>
        <v>0</v>
      </c>
      <c r="R61" s="72">
        <f>'[2]29.12.2023'!$Z57</f>
        <v>1</v>
      </c>
      <c r="S61" s="72">
        <f>'[2]29.12.2023'!$AA57</f>
        <v>16</v>
      </c>
      <c r="T61" s="74">
        <f>'[4]29.12.2023'!$F56</f>
        <v>11613</v>
      </c>
      <c r="U61" s="74">
        <f>'[5]29.12.2023'!$F56</f>
        <v>33353</v>
      </c>
      <c r="V61" s="72">
        <f>'[5]29.12.2023'!$U56</f>
        <v>0</v>
      </c>
      <c r="W61" s="74">
        <f t="shared" si="1"/>
        <v>1373</v>
      </c>
      <c r="X61" s="72">
        <f>'[6]01.КТ'!$F55</f>
        <v>0</v>
      </c>
      <c r="Y61" s="72">
        <f>'[6]02.МРТ'!$F55</f>
        <v>0</v>
      </c>
      <c r="Z61" s="72">
        <f>'[6]03.УЗИ ССХ'!$F55</f>
        <v>392</v>
      </c>
      <c r="AA61" s="72">
        <f>'[6]04.ЭДИ'!$F55</f>
        <v>981</v>
      </c>
      <c r="AB61" s="72">
        <f>'[6]05.МГИ'!$F55</f>
        <v>0</v>
      </c>
      <c r="AC61" s="72">
        <f>'[6]06.ППА'!$F55</f>
        <v>0</v>
      </c>
      <c r="AD61" s="72">
        <f>'[6]07.Тестирование'!$F55</f>
        <v>0</v>
      </c>
      <c r="AE61" s="72">
        <f>'[6]11.Скрининг'!$F55+'[6]10.РГМ'!$F55</f>
        <v>0</v>
      </c>
      <c r="AF61" s="72">
        <f>'[3]29.12.2023'!$AW56</f>
        <v>18802</v>
      </c>
      <c r="AG61" s="25">
        <f>'[5]29.12.2023'!$AW56</f>
        <v>33353</v>
      </c>
      <c r="AH61" s="86">
        <f>'[7]29.12.2023'!$F56</f>
        <v>602</v>
      </c>
      <c r="AI61" s="72">
        <f>'[7]29.12.2023'!$M56+'[7]29.12.2023'!$Z56</f>
        <v>0</v>
      </c>
      <c r="AJ61" s="72">
        <f>'[7]29.12.2023'!$I56</f>
        <v>0</v>
      </c>
      <c r="AK61" s="72">
        <f>'[7]29.12.2023'!$Q56</f>
        <v>0</v>
      </c>
      <c r="AL61" s="72">
        <f>'[7]29.12.2023'!$U56</f>
        <v>0</v>
      </c>
      <c r="AM61" s="72">
        <f>'[7]29.12.2023'!$AW56</f>
        <v>602</v>
      </c>
      <c r="AN61" s="72">
        <f>'[7]29.12.2023'!$BD56+'[7]29.12.2023'!$BQ56</f>
        <v>0</v>
      </c>
      <c r="AO61" s="72">
        <f>'[7]29.12.2023'!$AZ56</f>
        <v>0</v>
      </c>
      <c r="AP61" s="72">
        <f>'[7]29.12.2023'!$BH56</f>
        <v>0</v>
      </c>
      <c r="AQ61" s="72">
        <f>'[7]29.12.2023'!$BL56</f>
        <v>0</v>
      </c>
      <c r="AR61" s="72">
        <f>'[7]29.12.2023'!$CN56</f>
        <v>0</v>
      </c>
      <c r="AS61" s="72">
        <f>'[7]29.12.2023'!$CU56+'[7]29.12.2023'!$DH56</f>
        <v>0</v>
      </c>
      <c r="AT61" s="72">
        <f>'[7]29.12.2023'!$CQ56</f>
        <v>0</v>
      </c>
      <c r="AU61" s="72">
        <f>'[7]29.12.2023'!$CY56</f>
        <v>0</v>
      </c>
      <c r="AV61" s="25">
        <f>'[7]29.12.2023'!$DC56</f>
        <v>0</v>
      </c>
      <c r="AW61" s="75">
        <f>'[8]29.12.2023'!$F56</f>
        <v>1744</v>
      </c>
      <c r="AX61" s="72">
        <f>'[8]29.12.2023'!$M56+'[8]29.12.2023'!$Z56</f>
        <v>0</v>
      </c>
      <c r="AY61" s="72">
        <f>'[8]29.12.2023'!$Q56</f>
        <v>0</v>
      </c>
      <c r="AZ61" s="72">
        <f>'[8]29.12.2023'!$U56</f>
        <v>0</v>
      </c>
      <c r="BA61" s="72">
        <f>'[8]29.12.2023'!$AW56</f>
        <v>1744</v>
      </c>
      <c r="BB61" s="72">
        <f>'[8]29.12.2023'!$BD56+'[8]29.12.2023'!$BQ56</f>
        <v>0</v>
      </c>
      <c r="BC61" s="72">
        <f>'[8]29.12.2023'!$BH56</f>
        <v>0</v>
      </c>
      <c r="BD61" s="72">
        <f>'[8]29.12.2023'!$BL56</f>
        <v>0</v>
      </c>
      <c r="BE61" s="72">
        <f>'[8]29.12.2023'!$CN56</f>
        <v>0</v>
      </c>
      <c r="BF61" s="72">
        <f>'[8]29.12.2023'!$CU56+'[8]29.12.2023'!$DH56</f>
        <v>0</v>
      </c>
      <c r="BG61" s="72">
        <f>'[8]29.12.2023'!$CY56</f>
        <v>0</v>
      </c>
      <c r="BH61" s="25">
        <f>'[8]29.12.2023'!$DC56</f>
        <v>0</v>
      </c>
      <c r="BI61" s="19"/>
    </row>
    <row r="62" spans="1:61" s="5" customFormat="1" ht="30" customHeight="1" x14ac:dyDescent="0.25">
      <c r="A62" s="30">
        <v>43</v>
      </c>
      <c r="B62" s="11" t="s">
        <v>33</v>
      </c>
      <c r="C62" s="10" t="s">
        <v>169</v>
      </c>
      <c r="D62" s="12" t="s">
        <v>104</v>
      </c>
      <c r="E62" s="31"/>
      <c r="F62" s="75">
        <f>'[1]29.12.2023'!F57</f>
        <v>0</v>
      </c>
      <c r="G62" s="79">
        <f>'[1]29.12.2023'!G57</f>
        <v>0</v>
      </c>
      <c r="H62" s="73">
        <f>'[2]29.12.2023'!$G58</f>
        <v>0</v>
      </c>
      <c r="I62" s="74">
        <f>'[2]29.12.2023'!$L58</f>
        <v>0</v>
      </c>
      <c r="J62" s="72">
        <f>'[2]29.12.2023'!$O58+'[2]29.12.2023'!$P58</f>
        <v>0</v>
      </c>
      <c r="K62" s="72">
        <f>'[2]29.12.2023'!$R58</f>
        <v>0</v>
      </c>
      <c r="L62" s="72">
        <f>'[2]29.12.2023'!$T58</f>
        <v>0</v>
      </c>
      <c r="M62" s="74">
        <f>'[3]29.12.2023'!$F57</f>
        <v>17000</v>
      </c>
      <c r="N62" s="72">
        <f>'[3]29.12.2023'!$AR57</f>
        <v>0</v>
      </c>
      <c r="O62" s="74">
        <f>'[2]29.12.2023'!$W58</f>
        <v>0</v>
      </c>
      <c r="P62" s="72">
        <f>'[2]29.12.2023'!$X58</f>
        <v>0</v>
      </c>
      <c r="Q62" s="72">
        <f>'[2]29.12.2023'!$Y58</f>
        <v>0</v>
      </c>
      <c r="R62" s="72">
        <f>'[2]29.12.2023'!$Z58</f>
        <v>0</v>
      </c>
      <c r="S62" s="72">
        <f>'[2]29.12.2023'!$AA58</f>
        <v>0</v>
      </c>
      <c r="T62" s="74">
        <f>'[4]29.12.2023'!$F57</f>
        <v>2459</v>
      </c>
      <c r="U62" s="74">
        <f>'[5]29.12.2023'!$F57</f>
        <v>14000</v>
      </c>
      <c r="V62" s="72">
        <f>'[5]29.12.2023'!$U57</f>
        <v>0</v>
      </c>
      <c r="W62" s="74">
        <f t="shared" si="1"/>
        <v>0</v>
      </c>
      <c r="X62" s="72">
        <f>'[6]01.КТ'!$F56</f>
        <v>0</v>
      </c>
      <c r="Y62" s="72">
        <f>'[6]02.МРТ'!$F56</f>
        <v>0</v>
      </c>
      <c r="Z62" s="72">
        <f>'[6]03.УЗИ ССХ'!$F56</f>
        <v>0</v>
      </c>
      <c r="AA62" s="72">
        <f>'[6]04.ЭДИ'!$F56</f>
        <v>0</v>
      </c>
      <c r="AB62" s="72">
        <f>'[6]05.МГИ'!$F56</f>
        <v>0</v>
      </c>
      <c r="AC62" s="72">
        <f>'[6]06.ППА'!$F56</f>
        <v>0</v>
      </c>
      <c r="AD62" s="72">
        <f>'[6]07.Тестирование'!$F56</f>
        <v>0</v>
      </c>
      <c r="AE62" s="72">
        <f>'[6]11.Скрининг'!$F56+'[6]10.РГМ'!$F56</f>
        <v>0</v>
      </c>
      <c r="AF62" s="72">
        <f>'[3]29.12.2023'!$AW57</f>
        <v>0</v>
      </c>
      <c r="AG62" s="25">
        <f>'[5]29.12.2023'!$AW57</f>
        <v>0</v>
      </c>
      <c r="AH62" s="86">
        <f>'[7]29.12.2023'!$F57</f>
        <v>0</v>
      </c>
      <c r="AI62" s="72">
        <f>'[7]29.12.2023'!$M57+'[7]29.12.2023'!$Z57</f>
        <v>0</v>
      </c>
      <c r="AJ62" s="72">
        <f>'[7]29.12.2023'!$I57</f>
        <v>0</v>
      </c>
      <c r="AK62" s="72">
        <f>'[7]29.12.2023'!$Q57</f>
        <v>0</v>
      </c>
      <c r="AL62" s="72">
        <f>'[7]29.12.2023'!$U57</f>
        <v>0</v>
      </c>
      <c r="AM62" s="72">
        <f>'[7]29.12.2023'!$AW57</f>
        <v>0</v>
      </c>
      <c r="AN62" s="72">
        <f>'[7]29.12.2023'!$BD57+'[7]29.12.2023'!$BQ57</f>
        <v>0</v>
      </c>
      <c r="AO62" s="72">
        <f>'[7]29.12.2023'!$AZ57</f>
        <v>0</v>
      </c>
      <c r="AP62" s="72">
        <f>'[7]29.12.2023'!$BH57</f>
        <v>0</v>
      </c>
      <c r="AQ62" s="72">
        <f>'[7]29.12.2023'!$BL57</f>
        <v>0</v>
      </c>
      <c r="AR62" s="72">
        <f>'[7]29.12.2023'!$CN57</f>
        <v>0</v>
      </c>
      <c r="AS62" s="72">
        <f>'[7]29.12.2023'!$CU57+'[7]29.12.2023'!$DH57</f>
        <v>0</v>
      </c>
      <c r="AT62" s="72">
        <f>'[7]29.12.2023'!$CQ57</f>
        <v>0</v>
      </c>
      <c r="AU62" s="72">
        <f>'[7]29.12.2023'!$CY57</f>
        <v>0</v>
      </c>
      <c r="AV62" s="25">
        <f>'[7]29.12.2023'!$DC57</f>
        <v>0</v>
      </c>
      <c r="AW62" s="75">
        <f>'[8]29.12.2023'!$F57</f>
        <v>0</v>
      </c>
      <c r="AX62" s="72">
        <f>'[8]29.12.2023'!$M57+'[8]29.12.2023'!$Z57</f>
        <v>0</v>
      </c>
      <c r="AY62" s="72">
        <f>'[8]29.12.2023'!$Q57</f>
        <v>0</v>
      </c>
      <c r="AZ62" s="72">
        <f>'[8]29.12.2023'!$U57</f>
        <v>0</v>
      </c>
      <c r="BA62" s="72">
        <f>'[8]29.12.2023'!$AW57</f>
        <v>0</v>
      </c>
      <c r="BB62" s="72">
        <f>'[8]29.12.2023'!$BD57+'[8]29.12.2023'!$BQ57</f>
        <v>0</v>
      </c>
      <c r="BC62" s="72">
        <f>'[8]29.12.2023'!$BH57</f>
        <v>0</v>
      </c>
      <c r="BD62" s="72">
        <f>'[8]29.12.2023'!$BL57</f>
        <v>0</v>
      </c>
      <c r="BE62" s="72">
        <f>'[8]29.12.2023'!$CN57</f>
        <v>0</v>
      </c>
      <c r="BF62" s="72">
        <f>'[8]29.12.2023'!$CU57+'[8]29.12.2023'!$DH57</f>
        <v>0</v>
      </c>
      <c r="BG62" s="72">
        <f>'[8]29.12.2023'!$CY57</f>
        <v>0</v>
      </c>
      <c r="BH62" s="25">
        <f>'[8]29.12.2023'!$DC57</f>
        <v>0</v>
      </c>
      <c r="BI62" s="19"/>
    </row>
    <row r="63" spans="1:61" s="5" customFormat="1" ht="30" customHeight="1" x14ac:dyDescent="0.25">
      <c r="A63" s="30">
        <v>44</v>
      </c>
      <c r="B63" s="11" t="s">
        <v>111</v>
      </c>
      <c r="C63" s="10" t="s">
        <v>143</v>
      </c>
      <c r="D63" s="12" t="s">
        <v>106</v>
      </c>
      <c r="E63" s="31" t="s">
        <v>130</v>
      </c>
      <c r="F63" s="75">
        <f>'[1]29.12.2023'!F58</f>
        <v>0</v>
      </c>
      <c r="G63" s="79">
        <f>'[1]29.12.2023'!G58</f>
        <v>0</v>
      </c>
      <c r="H63" s="73">
        <f>'[2]29.12.2023'!$G59</f>
        <v>501</v>
      </c>
      <c r="I63" s="74">
        <f>'[2]29.12.2023'!$L59</f>
        <v>3186</v>
      </c>
      <c r="J63" s="72">
        <f>'[2]29.12.2023'!$O59+'[2]29.12.2023'!$P59</f>
        <v>387</v>
      </c>
      <c r="K63" s="72">
        <f>'[2]29.12.2023'!$R59</f>
        <v>465</v>
      </c>
      <c r="L63" s="72">
        <f>'[2]29.12.2023'!$T59</f>
        <v>230</v>
      </c>
      <c r="M63" s="74">
        <f>'[3]29.12.2023'!$F58</f>
        <v>14408</v>
      </c>
      <c r="N63" s="72">
        <f>'[3]29.12.2023'!$AR58</f>
        <v>0</v>
      </c>
      <c r="O63" s="74">
        <f>'[2]29.12.2023'!$W59</f>
        <v>2555</v>
      </c>
      <c r="P63" s="72">
        <f>'[2]29.12.2023'!$X59</f>
        <v>19</v>
      </c>
      <c r="Q63" s="72">
        <f>'[2]29.12.2023'!$Y59</f>
        <v>724</v>
      </c>
      <c r="R63" s="72">
        <f>'[2]29.12.2023'!$Z59</f>
        <v>940</v>
      </c>
      <c r="S63" s="72">
        <f>'[2]29.12.2023'!$AA59</f>
        <v>872</v>
      </c>
      <c r="T63" s="74">
        <f>'[4]29.12.2023'!$F58</f>
        <v>172</v>
      </c>
      <c r="U63" s="74">
        <f>'[5]29.12.2023'!$F58</f>
        <v>6706</v>
      </c>
      <c r="V63" s="72">
        <f>'[5]29.12.2023'!$U58</f>
        <v>0</v>
      </c>
      <c r="W63" s="74">
        <f t="shared" si="1"/>
        <v>884</v>
      </c>
      <c r="X63" s="72">
        <f>'[6]01.КТ'!$F57</f>
        <v>0</v>
      </c>
      <c r="Y63" s="72">
        <f>'[6]02.МРТ'!$F57</f>
        <v>0</v>
      </c>
      <c r="Z63" s="72">
        <f>'[6]03.УЗИ ССХ'!$F57</f>
        <v>606</v>
      </c>
      <c r="AA63" s="72">
        <f>'[6]04.ЭДИ'!$F57</f>
        <v>278</v>
      </c>
      <c r="AB63" s="72">
        <f>'[6]05.МГИ'!$F57</f>
        <v>0</v>
      </c>
      <c r="AC63" s="72">
        <f>'[6]06.ППА'!$F57</f>
        <v>0</v>
      </c>
      <c r="AD63" s="72">
        <f>'[6]07.Тестирование'!$F57</f>
        <v>0</v>
      </c>
      <c r="AE63" s="72">
        <f>'[6]11.Скрининг'!$F57+'[6]10.РГМ'!$F57</f>
        <v>0</v>
      </c>
      <c r="AF63" s="72">
        <f>'[3]29.12.2023'!$AW58</f>
        <v>12637</v>
      </c>
      <c r="AG63" s="25">
        <f>'[5]29.12.2023'!$AW58</f>
        <v>5589</v>
      </c>
      <c r="AH63" s="86">
        <f>'[7]29.12.2023'!$F58</f>
        <v>881</v>
      </c>
      <c r="AI63" s="72">
        <f>'[7]29.12.2023'!$M58+'[7]29.12.2023'!$Z58</f>
        <v>0</v>
      </c>
      <c r="AJ63" s="72">
        <f>'[7]29.12.2023'!$I58</f>
        <v>0</v>
      </c>
      <c r="AK63" s="72">
        <f>'[7]29.12.2023'!$Q58</f>
        <v>0</v>
      </c>
      <c r="AL63" s="72">
        <f>'[7]29.12.2023'!$U58</f>
        <v>0</v>
      </c>
      <c r="AM63" s="72">
        <f>'[7]29.12.2023'!$AW58</f>
        <v>881</v>
      </c>
      <c r="AN63" s="72">
        <f>'[7]29.12.2023'!$BD58+'[7]29.12.2023'!$BQ58</f>
        <v>0</v>
      </c>
      <c r="AO63" s="72">
        <f>'[7]29.12.2023'!$AZ58</f>
        <v>0</v>
      </c>
      <c r="AP63" s="72">
        <f>'[7]29.12.2023'!$BH58</f>
        <v>0</v>
      </c>
      <c r="AQ63" s="72">
        <f>'[7]29.12.2023'!$BL58</f>
        <v>0</v>
      </c>
      <c r="AR63" s="72">
        <f>'[7]29.12.2023'!$CN58</f>
        <v>0</v>
      </c>
      <c r="AS63" s="72">
        <f>'[7]29.12.2023'!$CU58+'[7]29.12.2023'!$DH58</f>
        <v>0</v>
      </c>
      <c r="AT63" s="72">
        <f>'[7]29.12.2023'!$CQ58</f>
        <v>0</v>
      </c>
      <c r="AU63" s="72">
        <f>'[7]29.12.2023'!$CY58</f>
        <v>0</v>
      </c>
      <c r="AV63" s="25">
        <f>'[7]29.12.2023'!$DC58</f>
        <v>0</v>
      </c>
      <c r="AW63" s="75">
        <f>'[8]29.12.2023'!$F58</f>
        <v>0</v>
      </c>
      <c r="AX63" s="72">
        <f>'[8]29.12.2023'!$M58+'[8]29.12.2023'!$Z58</f>
        <v>0</v>
      </c>
      <c r="AY63" s="72">
        <f>'[8]29.12.2023'!$Q58</f>
        <v>0</v>
      </c>
      <c r="AZ63" s="72">
        <f>'[8]29.12.2023'!$U58</f>
        <v>0</v>
      </c>
      <c r="BA63" s="72">
        <f>'[8]29.12.2023'!$AW58</f>
        <v>0</v>
      </c>
      <c r="BB63" s="72">
        <f>'[8]29.12.2023'!$BD58+'[8]29.12.2023'!$BQ58</f>
        <v>0</v>
      </c>
      <c r="BC63" s="72">
        <f>'[8]29.12.2023'!$BH58</f>
        <v>0</v>
      </c>
      <c r="BD63" s="72">
        <f>'[8]29.12.2023'!$BL58</f>
        <v>0</v>
      </c>
      <c r="BE63" s="72">
        <f>'[8]29.12.2023'!$CN58</f>
        <v>0</v>
      </c>
      <c r="BF63" s="72">
        <f>'[8]29.12.2023'!$CU58+'[8]29.12.2023'!$DH58</f>
        <v>0</v>
      </c>
      <c r="BG63" s="72">
        <f>'[8]29.12.2023'!$CY58</f>
        <v>0</v>
      </c>
      <c r="BH63" s="25">
        <f>'[8]29.12.2023'!$DC58</f>
        <v>0</v>
      </c>
      <c r="BI63" s="19"/>
    </row>
    <row r="64" spans="1:61" s="5" customFormat="1" ht="30" customHeight="1" x14ac:dyDescent="0.25">
      <c r="A64" s="30">
        <v>45</v>
      </c>
      <c r="B64" s="11" t="s">
        <v>113</v>
      </c>
      <c r="C64" s="10" t="s">
        <v>208</v>
      </c>
      <c r="D64" s="12" t="s">
        <v>106</v>
      </c>
      <c r="E64" s="31"/>
      <c r="F64" s="75">
        <f>'[1]29.12.2023'!F59</f>
        <v>0</v>
      </c>
      <c r="G64" s="79">
        <f>'[1]29.12.2023'!G59</f>
        <v>0</v>
      </c>
      <c r="H64" s="73">
        <f>'[2]29.12.2023'!$G60</f>
        <v>0</v>
      </c>
      <c r="I64" s="74">
        <f>'[2]29.12.2023'!$L60</f>
        <v>0</v>
      </c>
      <c r="J64" s="72">
        <f>'[2]29.12.2023'!$O60+'[2]29.12.2023'!$P60</f>
        <v>0</v>
      </c>
      <c r="K64" s="72">
        <f>'[2]29.12.2023'!$R60</f>
        <v>0</v>
      </c>
      <c r="L64" s="72">
        <f>'[2]29.12.2023'!$T60</f>
        <v>0</v>
      </c>
      <c r="M64" s="74">
        <f>'[3]29.12.2023'!$F59</f>
        <v>0</v>
      </c>
      <c r="N64" s="72">
        <f>'[3]29.12.2023'!$AR59</f>
        <v>0</v>
      </c>
      <c r="O64" s="74">
        <f>'[2]29.12.2023'!$W60</f>
        <v>0</v>
      </c>
      <c r="P64" s="72">
        <f>'[2]29.12.2023'!$X60</f>
        <v>0</v>
      </c>
      <c r="Q64" s="72">
        <f>'[2]29.12.2023'!$Y60</f>
        <v>0</v>
      </c>
      <c r="R64" s="72">
        <f>'[2]29.12.2023'!$Z60</f>
        <v>0</v>
      </c>
      <c r="S64" s="72">
        <f>'[2]29.12.2023'!$AA60</f>
        <v>0</v>
      </c>
      <c r="T64" s="74">
        <f>'[4]29.12.2023'!$F59</f>
        <v>0</v>
      </c>
      <c r="U64" s="74">
        <f>'[5]29.12.2023'!$F59</f>
        <v>82</v>
      </c>
      <c r="V64" s="72">
        <f>'[5]29.12.2023'!$U59</f>
        <v>0</v>
      </c>
      <c r="W64" s="74">
        <f t="shared" si="1"/>
        <v>100</v>
      </c>
      <c r="X64" s="72">
        <f>'[6]01.КТ'!$F58</f>
        <v>0</v>
      </c>
      <c r="Y64" s="72">
        <f>'[6]02.МРТ'!$F58</f>
        <v>0</v>
      </c>
      <c r="Z64" s="72">
        <f>'[6]03.УЗИ ССХ'!$F58</f>
        <v>100</v>
      </c>
      <c r="AA64" s="72">
        <f>'[6]04.ЭДИ'!$F58</f>
        <v>0</v>
      </c>
      <c r="AB64" s="72">
        <f>'[6]05.МГИ'!$F58</f>
        <v>0</v>
      </c>
      <c r="AC64" s="72">
        <f>'[6]06.ППА'!$F58</f>
        <v>0</v>
      </c>
      <c r="AD64" s="72">
        <f>'[6]07.Тестирование'!$F58</f>
        <v>0</v>
      </c>
      <c r="AE64" s="72">
        <f>'[6]11.Скрининг'!$F58+'[6]10.РГМ'!$F58</f>
        <v>0</v>
      </c>
      <c r="AF64" s="72">
        <f>'[3]29.12.2023'!$AW59</f>
        <v>0</v>
      </c>
      <c r="AG64" s="25">
        <f>'[5]29.12.2023'!$AW59</f>
        <v>0</v>
      </c>
      <c r="AH64" s="86">
        <f>'[7]29.12.2023'!$F59</f>
        <v>100</v>
      </c>
      <c r="AI64" s="72">
        <f>'[7]29.12.2023'!$M59+'[7]29.12.2023'!$Z59</f>
        <v>0</v>
      </c>
      <c r="AJ64" s="72">
        <f>'[7]29.12.2023'!$I59</f>
        <v>0</v>
      </c>
      <c r="AK64" s="72">
        <f>'[7]29.12.2023'!$Q59</f>
        <v>0</v>
      </c>
      <c r="AL64" s="72">
        <f>'[7]29.12.2023'!$U59</f>
        <v>0</v>
      </c>
      <c r="AM64" s="72">
        <f>'[7]29.12.2023'!$AW59</f>
        <v>0</v>
      </c>
      <c r="AN64" s="72">
        <f>'[7]29.12.2023'!$BD59+'[7]29.12.2023'!$BQ59</f>
        <v>0</v>
      </c>
      <c r="AO64" s="72">
        <f>'[7]29.12.2023'!$AZ59</f>
        <v>0</v>
      </c>
      <c r="AP64" s="72">
        <f>'[7]29.12.2023'!$BH59</f>
        <v>0</v>
      </c>
      <c r="AQ64" s="72">
        <f>'[7]29.12.2023'!$BL59</f>
        <v>0</v>
      </c>
      <c r="AR64" s="72">
        <f>'[7]29.12.2023'!$CN59</f>
        <v>100</v>
      </c>
      <c r="AS64" s="72">
        <f>'[7]29.12.2023'!$CU59+'[7]29.12.2023'!$DH59</f>
        <v>0</v>
      </c>
      <c r="AT64" s="72">
        <f>'[7]29.12.2023'!$CQ59</f>
        <v>0</v>
      </c>
      <c r="AU64" s="72">
        <f>'[7]29.12.2023'!$CY59</f>
        <v>0</v>
      </c>
      <c r="AV64" s="25">
        <f>'[7]29.12.2023'!$DC59</f>
        <v>0</v>
      </c>
      <c r="AW64" s="75">
        <f>'[8]29.12.2023'!$F59</f>
        <v>20</v>
      </c>
      <c r="AX64" s="72">
        <f>'[8]29.12.2023'!$M59+'[8]29.12.2023'!$Z59</f>
        <v>0</v>
      </c>
      <c r="AY64" s="72">
        <f>'[8]29.12.2023'!$Q59</f>
        <v>0</v>
      </c>
      <c r="AZ64" s="72">
        <f>'[8]29.12.2023'!$U59</f>
        <v>0</v>
      </c>
      <c r="BA64" s="72">
        <f>'[8]29.12.2023'!$AW59</f>
        <v>0</v>
      </c>
      <c r="BB64" s="72">
        <f>'[8]29.12.2023'!$BD59+'[8]29.12.2023'!$BQ59</f>
        <v>0</v>
      </c>
      <c r="BC64" s="72">
        <f>'[8]29.12.2023'!$BH59</f>
        <v>0</v>
      </c>
      <c r="BD64" s="72">
        <f>'[8]29.12.2023'!$BL59</f>
        <v>0</v>
      </c>
      <c r="BE64" s="72">
        <f>'[8]29.12.2023'!$CN59</f>
        <v>20</v>
      </c>
      <c r="BF64" s="72">
        <f>'[8]29.12.2023'!$CU59+'[8]29.12.2023'!$DH59</f>
        <v>0</v>
      </c>
      <c r="BG64" s="72">
        <f>'[8]29.12.2023'!$CY59</f>
        <v>0</v>
      </c>
      <c r="BH64" s="25">
        <f>'[8]29.12.2023'!$DC59</f>
        <v>0</v>
      </c>
      <c r="BI64" s="19"/>
    </row>
    <row r="65" spans="1:61" s="5" customFormat="1" ht="30" hidden="1" customHeight="1" x14ac:dyDescent="0.25">
      <c r="A65" s="32"/>
      <c r="B65" s="16" t="s">
        <v>34</v>
      </c>
      <c r="C65" s="15"/>
      <c r="D65" s="12"/>
      <c r="E65" s="31"/>
      <c r="F65" s="75">
        <f>'[1]29.12.2023'!F60</f>
        <v>0</v>
      </c>
      <c r="G65" s="79">
        <f>'[1]29.12.2023'!G60</f>
        <v>0</v>
      </c>
      <c r="H65" s="73">
        <f>'[2]29.12.2023'!$G61</f>
        <v>0</v>
      </c>
      <c r="I65" s="74">
        <f>'[2]29.12.2023'!$L61</f>
        <v>0</v>
      </c>
      <c r="J65" s="72">
        <f>'[2]29.12.2023'!$O61+'[2]29.12.2023'!$P61</f>
        <v>0</v>
      </c>
      <c r="K65" s="72">
        <f>'[2]29.12.2023'!$R61</f>
        <v>0</v>
      </c>
      <c r="L65" s="72">
        <f>'[2]29.12.2023'!$T61</f>
        <v>0</v>
      </c>
      <c r="M65" s="74">
        <f>'[3]29.12.2023'!$F60</f>
        <v>0</v>
      </c>
      <c r="N65" s="72">
        <f>'[3]29.12.2023'!$AR60</f>
        <v>0</v>
      </c>
      <c r="O65" s="74">
        <f>'[2]29.12.2023'!$W61</f>
        <v>0</v>
      </c>
      <c r="P65" s="72">
        <f>'[2]29.12.2023'!$X61</f>
        <v>0</v>
      </c>
      <c r="Q65" s="72">
        <f>'[2]29.12.2023'!$Y61</f>
        <v>0</v>
      </c>
      <c r="R65" s="72">
        <f>'[2]29.12.2023'!$Z61</f>
        <v>0</v>
      </c>
      <c r="S65" s="72">
        <f>'[2]29.12.2023'!$AA61</f>
        <v>0</v>
      </c>
      <c r="T65" s="74">
        <f>'[4]29.12.2023'!$F60</f>
        <v>0</v>
      </c>
      <c r="U65" s="74">
        <f>'[5]29.12.2023'!$F60</f>
        <v>0</v>
      </c>
      <c r="V65" s="72">
        <f>'[5]29.12.2023'!$U60</f>
        <v>0</v>
      </c>
      <c r="W65" s="74">
        <f t="shared" si="1"/>
        <v>0</v>
      </c>
      <c r="X65" s="72">
        <f>'[6]01.КТ'!$F59</f>
        <v>0</v>
      </c>
      <c r="Y65" s="72">
        <f>'[6]02.МРТ'!$F59</f>
        <v>0</v>
      </c>
      <c r="Z65" s="72">
        <f>'[6]03.УЗИ ССХ'!$F59</f>
        <v>0</v>
      </c>
      <c r="AA65" s="72">
        <f>'[6]04.ЭДИ'!$F59</f>
        <v>0</v>
      </c>
      <c r="AB65" s="72">
        <f>'[6]05.МГИ'!$F59</f>
        <v>0</v>
      </c>
      <c r="AC65" s="72">
        <f>'[6]06.ППА'!$F59</f>
        <v>0</v>
      </c>
      <c r="AD65" s="72">
        <f>'[6]07.Тестирование'!$F59</f>
        <v>0</v>
      </c>
      <c r="AE65" s="72">
        <f>'[6]11.Скрининг'!$F59+'[6]10.РГМ'!$F59</f>
        <v>0</v>
      </c>
      <c r="AF65" s="72">
        <f>'[3]29.12.2023'!$AW60</f>
        <v>0</v>
      </c>
      <c r="AG65" s="25">
        <f>'[5]29.12.2023'!$AW60</f>
        <v>0</v>
      </c>
      <c r="AH65" s="86">
        <f>'[7]29.12.2023'!$F60</f>
        <v>0</v>
      </c>
      <c r="AI65" s="72">
        <f>'[7]29.12.2023'!$M60+'[7]29.12.2023'!$Z60</f>
        <v>0</v>
      </c>
      <c r="AJ65" s="72">
        <f>'[7]29.12.2023'!$I60</f>
        <v>0</v>
      </c>
      <c r="AK65" s="72">
        <f>'[7]29.12.2023'!$Q60</f>
        <v>0</v>
      </c>
      <c r="AL65" s="72">
        <f>'[7]29.12.2023'!$U60</f>
        <v>0</v>
      </c>
      <c r="AM65" s="72">
        <f>'[7]29.12.2023'!$AW60</f>
        <v>0</v>
      </c>
      <c r="AN65" s="72">
        <f>'[7]29.12.2023'!$BD60+'[7]29.12.2023'!$BQ60</f>
        <v>0</v>
      </c>
      <c r="AO65" s="72">
        <f>'[7]29.12.2023'!$AZ60</f>
        <v>0</v>
      </c>
      <c r="AP65" s="72">
        <f>'[7]29.12.2023'!$BH60</f>
        <v>0</v>
      </c>
      <c r="AQ65" s="72">
        <f>'[7]29.12.2023'!$BL60</f>
        <v>0</v>
      </c>
      <c r="AR65" s="72">
        <f>'[7]29.12.2023'!$CN60</f>
        <v>0</v>
      </c>
      <c r="AS65" s="72">
        <f>'[7]29.12.2023'!$CU60+'[7]29.12.2023'!$DH60</f>
        <v>0</v>
      </c>
      <c r="AT65" s="72">
        <f>'[7]29.12.2023'!$CQ60</f>
        <v>0</v>
      </c>
      <c r="AU65" s="72">
        <f>'[7]29.12.2023'!$CY60</f>
        <v>0</v>
      </c>
      <c r="AV65" s="25">
        <f>'[7]29.12.2023'!$DC60</f>
        <v>0</v>
      </c>
      <c r="AW65" s="75">
        <f>'[8]29.12.2023'!$F60</f>
        <v>0</v>
      </c>
      <c r="AX65" s="72">
        <f>'[8]29.12.2023'!$M60+'[8]29.12.2023'!$Z60</f>
        <v>0</v>
      </c>
      <c r="AY65" s="72">
        <f>'[8]29.12.2023'!$Q60</f>
        <v>0</v>
      </c>
      <c r="AZ65" s="72">
        <f>'[8]29.12.2023'!$U60</f>
        <v>0</v>
      </c>
      <c r="BA65" s="72">
        <f>'[8]29.12.2023'!$AW60</f>
        <v>0</v>
      </c>
      <c r="BB65" s="72">
        <f>'[8]29.12.2023'!$BD60+'[8]29.12.2023'!$BQ60</f>
        <v>0</v>
      </c>
      <c r="BC65" s="72">
        <f>'[8]29.12.2023'!$BH60</f>
        <v>0</v>
      </c>
      <c r="BD65" s="72">
        <f>'[8]29.12.2023'!$BL60</f>
        <v>0</v>
      </c>
      <c r="BE65" s="72">
        <f>'[8]29.12.2023'!$CN60</f>
        <v>0</v>
      </c>
      <c r="BF65" s="72">
        <f>'[8]29.12.2023'!$CU60+'[8]29.12.2023'!$DH60</f>
        <v>0</v>
      </c>
      <c r="BG65" s="72">
        <f>'[8]29.12.2023'!$CY60</f>
        <v>0</v>
      </c>
      <c r="BH65" s="25">
        <f>'[8]29.12.2023'!$DC60</f>
        <v>0</v>
      </c>
      <c r="BI65" s="19"/>
    </row>
    <row r="66" spans="1:61" s="5" customFormat="1" ht="30" customHeight="1" x14ac:dyDescent="0.25">
      <c r="A66" s="30">
        <v>46</v>
      </c>
      <c r="B66" s="11" t="s">
        <v>93</v>
      </c>
      <c r="C66" s="10" t="s">
        <v>188</v>
      </c>
      <c r="D66" s="12" t="s">
        <v>104</v>
      </c>
      <c r="E66" s="31" t="s">
        <v>130</v>
      </c>
      <c r="F66" s="75">
        <f>'[1]29.12.2023'!F61</f>
        <v>0</v>
      </c>
      <c r="G66" s="79">
        <f>'[1]29.12.2023'!G61</f>
        <v>0</v>
      </c>
      <c r="H66" s="73">
        <f>'[2]29.12.2023'!$G62</f>
        <v>19048</v>
      </c>
      <c r="I66" s="74">
        <f>'[2]29.12.2023'!$L62</f>
        <v>26661</v>
      </c>
      <c r="J66" s="72">
        <f>'[2]29.12.2023'!$O62+'[2]29.12.2023'!$P62</f>
        <v>2253</v>
      </c>
      <c r="K66" s="72">
        <f>'[2]29.12.2023'!$R62</f>
        <v>3955</v>
      </c>
      <c r="L66" s="72">
        <f>'[2]29.12.2023'!$T62</f>
        <v>2158</v>
      </c>
      <c r="M66" s="74">
        <f>'[3]29.12.2023'!$F61</f>
        <v>153542</v>
      </c>
      <c r="N66" s="72">
        <f>'[3]29.12.2023'!$AR61</f>
        <v>0</v>
      </c>
      <c r="O66" s="74">
        <f>'[2]29.12.2023'!$W62</f>
        <v>11093</v>
      </c>
      <c r="P66" s="72">
        <f>'[2]29.12.2023'!$X62</f>
        <v>2948</v>
      </c>
      <c r="Q66" s="72">
        <f>'[2]29.12.2023'!$Y62</f>
        <v>4034</v>
      </c>
      <c r="R66" s="72">
        <f>'[2]29.12.2023'!$Z62</f>
        <v>3229</v>
      </c>
      <c r="S66" s="72">
        <f>'[2]29.12.2023'!$AA62</f>
        <v>882</v>
      </c>
      <c r="T66" s="74">
        <f>'[4]29.12.2023'!$F61</f>
        <v>16800</v>
      </c>
      <c r="U66" s="74">
        <f>'[5]29.12.2023'!$F61</f>
        <v>127683</v>
      </c>
      <c r="V66" s="72">
        <f>'[5]29.12.2023'!$U61</f>
        <v>0</v>
      </c>
      <c r="W66" s="74">
        <f t="shared" si="1"/>
        <v>17357</v>
      </c>
      <c r="X66" s="72">
        <f>'[6]01.КТ'!$F60</f>
        <v>5250</v>
      </c>
      <c r="Y66" s="72">
        <f>'[6]02.МРТ'!$F60</f>
        <v>0</v>
      </c>
      <c r="Z66" s="72">
        <f>'[6]03.УЗИ ССХ'!$F60</f>
        <v>6840</v>
      </c>
      <c r="AA66" s="72">
        <f>'[6]04.ЭДИ'!$F60</f>
        <v>3248</v>
      </c>
      <c r="AB66" s="72">
        <f>'[6]05.МГИ'!$F60</f>
        <v>0</v>
      </c>
      <c r="AC66" s="72">
        <f>'[6]06.ППА'!$F60</f>
        <v>2019</v>
      </c>
      <c r="AD66" s="72">
        <f>'[6]07.Тестирование'!$F60</f>
        <v>0</v>
      </c>
      <c r="AE66" s="72">
        <f>'[6]11.Скрининг'!$F60+'[6]10.РГМ'!$F60</f>
        <v>0</v>
      </c>
      <c r="AF66" s="72">
        <f>'[3]29.12.2023'!$AW61</f>
        <v>142935</v>
      </c>
      <c r="AG66" s="25">
        <f>'[5]29.12.2023'!$AW61</f>
        <v>116662</v>
      </c>
      <c r="AH66" s="86">
        <f>'[7]29.12.2023'!$F61</f>
        <v>3055</v>
      </c>
      <c r="AI66" s="72">
        <f>'[7]29.12.2023'!$M61+'[7]29.12.2023'!$Z61</f>
        <v>0</v>
      </c>
      <c r="AJ66" s="72">
        <f>'[7]29.12.2023'!$I61</f>
        <v>0</v>
      </c>
      <c r="AK66" s="72">
        <f>'[7]29.12.2023'!$Q61</f>
        <v>0</v>
      </c>
      <c r="AL66" s="72">
        <f>'[7]29.12.2023'!$U61</f>
        <v>0</v>
      </c>
      <c r="AM66" s="72">
        <f>'[7]29.12.2023'!$AW61</f>
        <v>1833</v>
      </c>
      <c r="AN66" s="72">
        <f>'[7]29.12.2023'!$BD61+'[7]29.12.2023'!$BQ61</f>
        <v>0</v>
      </c>
      <c r="AO66" s="72">
        <f>'[7]29.12.2023'!$AZ61</f>
        <v>0</v>
      </c>
      <c r="AP66" s="72">
        <f>'[7]29.12.2023'!$BH61</f>
        <v>0</v>
      </c>
      <c r="AQ66" s="72">
        <f>'[7]29.12.2023'!$BL61</f>
        <v>0</v>
      </c>
      <c r="AR66" s="72">
        <f>'[7]29.12.2023'!$CN61</f>
        <v>1222</v>
      </c>
      <c r="AS66" s="72">
        <f>'[7]29.12.2023'!$CU61+'[7]29.12.2023'!$DH61</f>
        <v>0</v>
      </c>
      <c r="AT66" s="72">
        <f>'[7]29.12.2023'!$CQ61</f>
        <v>0</v>
      </c>
      <c r="AU66" s="72">
        <f>'[7]29.12.2023'!$CY61</f>
        <v>0</v>
      </c>
      <c r="AV66" s="25">
        <f>'[7]29.12.2023'!$DC61</f>
        <v>0</v>
      </c>
      <c r="AW66" s="75">
        <f>'[8]29.12.2023'!$F61</f>
        <v>5993</v>
      </c>
      <c r="AX66" s="72">
        <f>'[8]29.12.2023'!$M61+'[8]29.12.2023'!$Z61</f>
        <v>0</v>
      </c>
      <c r="AY66" s="72">
        <f>'[8]29.12.2023'!$Q61</f>
        <v>0</v>
      </c>
      <c r="AZ66" s="72">
        <f>'[8]29.12.2023'!$U61</f>
        <v>0</v>
      </c>
      <c r="BA66" s="72">
        <f>'[8]29.12.2023'!$AW61</f>
        <v>5993</v>
      </c>
      <c r="BB66" s="72">
        <f>'[8]29.12.2023'!$BD61+'[8]29.12.2023'!$BQ61</f>
        <v>0</v>
      </c>
      <c r="BC66" s="72">
        <f>'[8]29.12.2023'!$BH61</f>
        <v>0</v>
      </c>
      <c r="BD66" s="72">
        <f>'[8]29.12.2023'!$BL61</f>
        <v>0</v>
      </c>
      <c r="BE66" s="72">
        <f>'[8]29.12.2023'!$CN61</f>
        <v>0</v>
      </c>
      <c r="BF66" s="72">
        <f>'[8]29.12.2023'!$CU61+'[8]29.12.2023'!$DH61</f>
        <v>0</v>
      </c>
      <c r="BG66" s="72">
        <f>'[8]29.12.2023'!$CY61</f>
        <v>0</v>
      </c>
      <c r="BH66" s="25">
        <f>'[8]29.12.2023'!$DC61</f>
        <v>0</v>
      </c>
      <c r="BI66" s="19"/>
    </row>
    <row r="67" spans="1:61" s="5" customFormat="1" ht="30" customHeight="1" x14ac:dyDescent="0.25">
      <c r="A67" s="30">
        <v>47</v>
      </c>
      <c r="B67" s="11" t="s">
        <v>35</v>
      </c>
      <c r="C67" s="10" t="s">
        <v>170</v>
      </c>
      <c r="D67" s="12" t="s">
        <v>104</v>
      </c>
      <c r="E67" s="31"/>
      <c r="F67" s="75">
        <f>'[1]29.12.2023'!F62</f>
        <v>0</v>
      </c>
      <c r="G67" s="79">
        <f>'[1]29.12.2023'!G62</f>
        <v>0</v>
      </c>
      <c r="H67" s="73">
        <f>'[2]29.12.2023'!$G63</f>
        <v>0</v>
      </c>
      <c r="I67" s="74">
        <f>'[2]29.12.2023'!$L63</f>
        <v>0</v>
      </c>
      <c r="J67" s="72">
        <f>'[2]29.12.2023'!$O63+'[2]29.12.2023'!$P63</f>
        <v>0</v>
      </c>
      <c r="K67" s="72">
        <f>'[2]29.12.2023'!$R63</f>
        <v>0</v>
      </c>
      <c r="L67" s="72">
        <f>'[2]29.12.2023'!$T63</f>
        <v>0</v>
      </c>
      <c r="M67" s="74">
        <f>'[3]29.12.2023'!$F62</f>
        <v>6909</v>
      </c>
      <c r="N67" s="72">
        <f>'[3]29.12.2023'!$AR62</f>
        <v>0</v>
      </c>
      <c r="O67" s="74">
        <f>'[2]29.12.2023'!$W63</f>
        <v>0</v>
      </c>
      <c r="P67" s="72">
        <f>'[2]29.12.2023'!$X63</f>
        <v>0</v>
      </c>
      <c r="Q67" s="72">
        <f>'[2]29.12.2023'!$Y63</f>
        <v>0</v>
      </c>
      <c r="R67" s="72">
        <f>'[2]29.12.2023'!$Z63</f>
        <v>0</v>
      </c>
      <c r="S67" s="72">
        <f>'[2]29.12.2023'!$AA63</f>
        <v>0</v>
      </c>
      <c r="T67" s="74">
        <f>'[4]29.12.2023'!$F62</f>
        <v>6805</v>
      </c>
      <c r="U67" s="74">
        <f>'[5]29.12.2023'!$F62</f>
        <v>12462</v>
      </c>
      <c r="V67" s="72">
        <f>'[5]29.12.2023'!$U62</f>
        <v>0</v>
      </c>
      <c r="W67" s="74">
        <f t="shared" si="1"/>
        <v>0</v>
      </c>
      <c r="X67" s="72">
        <f>'[6]01.КТ'!$F61</f>
        <v>0</v>
      </c>
      <c r="Y67" s="72">
        <f>'[6]02.МРТ'!$F61</f>
        <v>0</v>
      </c>
      <c r="Z67" s="72">
        <f>'[6]03.УЗИ ССХ'!$F61</f>
        <v>0</v>
      </c>
      <c r="AA67" s="72">
        <f>'[6]04.ЭДИ'!$F61</f>
        <v>0</v>
      </c>
      <c r="AB67" s="72">
        <f>'[6]05.МГИ'!$F61</f>
        <v>0</v>
      </c>
      <c r="AC67" s="72">
        <f>'[6]06.ППА'!$F61</f>
        <v>0</v>
      </c>
      <c r="AD67" s="72">
        <f>'[6]07.Тестирование'!$F61</f>
        <v>0</v>
      </c>
      <c r="AE67" s="72">
        <f>'[6]11.Скрининг'!$F61+'[6]10.РГМ'!$F61</f>
        <v>0</v>
      </c>
      <c r="AF67" s="72">
        <f>'[3]29.12.2023'!$AW62</f>
        <v>0</v>
      </c>
      <c r="AG67" s="25">
        <f>'[5]29.12.2023'!$AW62</f>
        <v>0</v>
      </c>
      <c r="AH67" s="86">
        <f>'[7]29.12.2023'!$F62</f>
        <v>0</v>
      </c>
      <c r="AI67" s="72">
        <f>'[7]29.12.2023'!$M62+'[7]29.12.2023'!$Z62</f>
        <v>0</v>
      </c>
      <c r="AJ67" s="72">
        <f>'[7]29.12.2023'!$I62</f>
        <v>0</v>
      </c>
      <c r="AK67" s="72">
        <f>'[7]29.12.2023'!$Q62</f>
        <v>0</v>
      </c>
      <c r="AL67" s="72">
        <f>'[7]29.12.2023'!$U62</f>
        <v>0</v>
      </c>
      <c r="AM67" s="72">
        <f>'[7]29.12.2023'!$AW62</f>
        <v>0</v>
      </c>
      <c r="AN67" s="72">
        <f>'[7]29.12.2023'!$BD62+'[7]29.12.2023'!$BQ62</f>
        <v>0</v>
      </c>
      <c r="AO67" s="72">
        <f>'[7]29.12.2023'!$AZ62</f>
        <v>0</v>
      </c>
      <c r="AP67" s="72">
        <f>'[7]29.12.2023'!$BH62</f>
        <v>0</v>
      </c>
      <c r="AQ67" s="72">
        <f>'[7]29.12.2023'!$BL62</f>
        <v>0</v>
      </c>
      <c r="AR67" s="72">
        <f>'[7]29.12.2023'!$CN62</f>
        <v>0</v>
      </c>
      <c r="AS67" s="72">
        <f>'[7]29.12.2023'!$CU62+'[7]29.12.2023'!$DH62</f>
        <v>0</v>
      </c>
      <c r="AT67" s="72">
        <f>'[7]29.12.2023'!$CQ62</f>
        <v>0</v>
      </c>
      <c r="AU67" s="72">
        <f>'[7]29.12.2023'!$CY62</f>
        <v>0</v>
      </c>
      <c r="AV67" s="25">
        <f>'[7]29.12.2023'!$DC62</f>
        <v>0</v>
      </c>
      <c r="AW67" s="75">
        <f>'[8]29.12.2023'!$F62</f>
        <v>0</v>
      </c>
      <c r="AX67" s="72">
        <f>'[8]29.12.2023'!$M62+'[8]29.12.2023'!$Z62</f>
        <v>0</v>
      </c>
      <c r="AY67" s="72">
        <f>'[8]29.12.2023'!$Q62</f>
        <v>0</v>
      </c>
      <c r="AZ67" s="72">
        <f>'[8]29.12.2023'!$U62</f>
        <v>0</v>
      </c>
      <c r="BA67" s="72">
        <f>'[8]29.12.2023'!$AW62</f>
        <v>0</v>
      </c>
      <c r="BB67" s="72">
        <f>'[8]29.12.2023'!$BD62+'[8]29.12.2023'!$BQ62</f>
        <v>0</v>
      </c>
      <c r="BC67" s="72">
        <f>'[8]29.12.2023'!$BH62</f>
        <v>0</v>
      </c>
      <c r="BD67" s="72">
        <f>'[8]29.12.2023'!$BL62</f>
        <v>0</v>
      </c>
      <c r="BE67" s="72">
        <f>'[8]29.12.2023'!$CN62</f>
        <v>0</v>
      </c>
      <c r="BF67" s="72">
        <f>'[8]29.12.2023'!$CU62+'[8]29.12.2023'!$DH62</f>
        <v>0</v>
      </c>
      <c r="BG67" s="72">
        <f>'[8]29.12.2023'!$CY62</f>
        <v>0</v>
      </c>
      <c r="BH67" s="25">
        <f>'[8]29.12.2023'!$DC62</f>
        <v>0</v>
      </c>
      <c r="BI67" s="19"/>
    </row>
    <row r="68" spans="1:61" s="5" customFormat="1" ht="30" customHeight="1" x14ac:dyDescent="0.25">
      <c r="A68" s="30">
        <v>48</v>
      </c>
      <c r="B68" s="11" t="s">
        <v>36</v>
      </c>
      <c r="C68" s="10" t="s">
        <v>191</v>
      </c>
      <c r="D68" s="12" t="s">
        <v>104</v>
      </c>
      <c r="E68" s="31"/>
      <c r="F68" s="75">
        <f>'[1]29.12.2023'!F63</f>
        <v>19228</v>
      </c>
      <c r="G68" s="79">
        <f>'[1]29.12.2023'!G63</f>
        <v>30</v>
      </c>
      <c r="H68" s="73">
        <f>'[2]29.12.2023'!$G64</f>
        <v>0</v>
      </c>
      <c r="I68" s="74">
        <f>'[2]29.12.2023'!$L64</f>
        <v>0</v>
      </c>
      <c r="J68" s="72">
        <f>'[2]29.12.2023'!$O64+'[2]29.12.2023'!$P64</f>
        <v>0</v>
      </c>
      <c r="K68" s="72">
        <f>'[2]29.12.2023'!$R64</f>
        <v>0</v>
      </c>
      <c r="L68" s="72">
        <f>'[2]29.12.2023'!$T64</f>
        <v>0</v>
      </c>
      <c r="M68" s="74">
        <f>'[3]29.12.2023'!$F63</f>
        <v>0</v>
      </c>
      <c r="N68" s="72">
        <f>'[3]29.12.2023'!$AR63</f>
        <v>0</v>
      </c>
      <c r="O68" s="74">
        <f>'[2]29.12.2023'!$W64</f>
        <v>0</v>
      </c>
      <c r="P68" s="72">
        <f>'[2]29.12.2023'!$X64</f>
        <v>0</v>
      </c>
      <c r="Q68" s="72">
        <f>'[2]29.12.2023'!$Y64</f>
        <v>0</v>
      </c>
      <c r="R68" s="72">
        <f>'[2]29.12.2023'!$Z64</f>
        <v>0</v>
      </c>
      <c r="S68" s="72">
        <f>'[2]29.12.2023'!$AA64</f>
        <v>0</v>
      </c>
      <c r="T68" s="74">
        <f>'[4]29.12.2023'!$F63</f>
        <v>0</v>
      </c>
      <c r="U68" s="74">
        <f>'[5]29.12.2023'!$F63</f>
        <v>0</v>
      </c>
      <c r="V68" s="72">
        <f>'[5]29.12.2023'!$U63</f>
        <v>0</v>
      </c>
      <c r="W68" s="74">
        <f t="shared" si="1"/>
        <v>0</v>
      </c>
      <c r="X68" s="72">
        <f>'[6]01.КТ'!$F62</f>
        <v>0</v>
      </c>
      <c r="Y68" s="72">
        <f>'[6]02.МРТ'!$F62</f>
        <v>0</v>
      </c>
      <c r="Z68" s="72">
        <f>'[6]03.УЗИ ССХ'!$F62</f>
        <v>0</v>
      </c>
      <c r="AA68" s="72">
        <f>'[6]04.ЭДИ'!$F62</f>
        <v>0</v>
      </c>
      <c r="AB68" s="72">
        <f>'[6]05.МГИ'!$F62</f>
        <v>0</v>
      </c>
      <c r="AC68" s="72">
        <f>'[6]06.ППА'!$F62</f>
        <v>0</v>
      </c>
      <c r="AD68" s="72">
        <f>'[6]07.Тестирование'!$F62</f>
        <v>0</v>
      </c>
      <c r="AE68" s="72">
        <f>'[6]11.Скрининг'!$F62+'[6]10.РГМ'!$F62</f>
        <v>0</v>
      </c>
      <c r="AF68" s="72">
        <f>'[3]29.12.2023'!$AW63</f>
        <v>0</v>
      </c>
      <c r="AG68" s="25">
        <f>'[5]29.12.2023'!$AW63</f>
        <v>0</v>
      </c>
      <c r="AH68" s="86">
        <f>'[7]29.12.2023'!$F63</f>
        <v>0</v>
      </c>
      <c r="AI68" s="72">
        <f>'[7]29.12.2023'!$M63+'[7]29.12.2023'!$Z63</f>
        <v>0</v>
      </c>
      <c r="AJ68" s="72">
        <f>'[7]29.12.2023'!$I63</f>
        <v>0</v>
      </c>
      <c r="AK68" s="72">
        <f>'[7]29.12.2023'!$Q63</f>
        <v>0</v>
      </c>
      <c r="AL68" s="72">
        <f>'[7]29.12.2023'!$U63</f>
        <v>0</v>
      </c>
      <c r="AM68" s="72">
        <f>'[7]29.12.2023'!$AW63</f>
        <v>0</v>
      </c>
      <c r="AN68" s="72">
        <f>'[7]29.12.2023'!$BD63+'[7]29.12.2023'!$BQ63</f>
        <v>0</v>
      </c>
      <c r="AO68" s="72">
        <f>'[7]29.12.2023'!$AZ63</f>
        <v>0</v>
      </c>
      <c r="AP68" s="72">
        <f>'[7]29.12.2023'!$BH63</f>
        <v>0</v>
      </c>
      <c r="AQ68" s="72">
        <f>'[7]29.12.2023'!$BL63</f>
        <v>0</v>
      </c>
      <c r="AR68" s="72">
        <f>'[7]29.12.2023'!$CN63</f>
        <v>0</v>
      </c>
      <c r="AS68" s="72">
        <f>'[7]29.12.2023'!$CU63+'[7]29.12.2023'!$DH63</f>
        <v>0</v>
      </c>
      <c r="AT68" s="72">
        <f>'[7]29.12.2023'!$CQ63</f>
        <v>0</v>
      </c>
      <c r="AU68" s="72">
        <f>'[7]29.12.2023'!$CY63</f>
        <v>0</v>
      </c>
      <c r="AV68" s="25">
        <f>'[7]29.12.2023'!$DC63</f>
        <v>0</v>
      </c>
      <c r="AW68" s="75">
        <f>'[8]29.12.2023'!$F63</f>
        <v>0</v>
      </c>
      <c r="AX68" s="72">
        <f>'[8]29.12.2023'!$M63+'[8]29.12.2023'!$Z63</f>
        <v>0</v>
      </c>
      <c r="AY68" s="72">
        <f>'[8]29.12.2023'!$Q63</f>
        <v>0</v>
      </c>
      <c r="AZ68" s="72">
        <f>'[8]29.12.2023'!$U63</f>
        <v>0</v>
      </c>
      <c r="BA68" s="72">
        <f>'[8]29.12.2023'!$AW63</f>
        <v>0</v>
      </c>
      <c r="BB68" s="72">
        <f>'[8]29.12.2023'!$BD63+'[8]29.12.2023'!$BQ63</f>
        <v>0</v>
      </c>
      <c r="BC68" s="72">
        <f>'[8]29.12.2023'!$BH63</f>
        <v>0</v>
      </c>
      <c r="BD68" s="72">
        <f>'[8]29.12.2023'!$BL63</f>
        <v>0</v>
      </c>
      <c r="BE68" s="72">
        <f>'[8]29.12.2023'!$CN63</f>
        <v>0</v>
      </c>
      <c r="BF68" s="72">
        <f>'[8]29.12.2023'!$CU63+'[8]29.12.2023'!$DH63</f>
        <v>0</v>
      </c>
      <c r="BG68" s="72">
        <f>'[8]29.12.2023'!$CY63</f>
        <v>0</v>
      </c>
      <c r="BH68" s="25">
        <f>'[8]29.12.2023'!$DC63</f>
        <v>0</v>
      </c>
      <c r="BI68" s="19"/>
    </row>
    <row r="69" spans="1:61" s="5" customFormat="1" ht="30" hidden="1" customHeight="1" x14ac:dyDescent="0.25">
      <c r="A69" s="32"/>
      <c r="B69" s="16" t="s">
        <v>37</v>
      </c>
      <c r="C69" s="15"/>
      <c r="D69" s="12"/>
      <c r="E69" s="31"/>
      <c r="F69" s="75">
        <f>'[1]29.12.2023'!F64</f>
        <v>0</v>
      </c>
      <c r="G69" s="79">
        <f>'[1]29.12.2023'!G64</f>
        <v>0</v>
      </c>
      <c r="H69" s="73">
        <f>'[2]29.12.2023'!$G65</f>
        <v>0</v>
      </c>
      <c r="I69" s="74">
        <f>'[2]29.12.2023'!$L65</f>
        <v>0</v>
      </c>
      <c r="J69" s="72">
        <f>'[2]29.12.2023'!$O65+'[2]29.12.2023'!$P65</f>
        <v>0</v>
      </c>
      <c r="K69" s="72">
        <f>'[2]29.12.2023'!$R65</f>
        <v>0</v>
      </c>
      <c r="L69" s="72">
        <f>'[2]29.12.2023'!$T65</f>
        <v>0</v>
      </c>
      <c r="M69" s="74">
        <f>'[3]29.12.2023'!$F64</f>
        <v>0</v>
      </c>
      <c r="N69" s="72">
        <f>'[3]29.12.2023'!$AR64</f>
        <v>0</v>
      </c>
      <c r="O69" s="74">
        <f>'[2]29.12.2023'!$W65</f>
        <v>0</v>
      </c>
      <c r="P69" s="72">
        <f>'[2]29.12.2023'!$X65</f>
        <v>0</v>
      </c>
      <c r="Q69" s="72">
        <f>'[2]29.12.2023'!$Y65</f>
        <v>0</v>
      </c>
      <c r="R69" s="72">
        <f>'[2]29.12.2023'!$Z65</f>
        <v>0</v>
      </c>
      <c r="S69" s="72">
        <f>'[2]29.12.2023'!$AA65</f>
        <v>0</v>
      </c>
      <c r="T69" s="74">
        <f>'[4]29.12.2023'!$F64</f>
        <v>0</v>
      </c>
      <c r="U69" s="74">
        <f>'[5]29.12.2023'!$F64</f>
        <v>0</v>
      </c>
      <c r="V69" s="72">
        <f>'[5]29.12.2023'!$U64</f>
        <v>0</v>
      </c>
      <c r="W69" s="74">
        <f t="shared" si="1"/>
        <v>0</v>
      </c>
      <c r="X69" s="72">
        <f>'[6]01.КТ'!$F63</f>
        <v>0</v>
      </c>
      <c r="Y69" s="72">
        <f>'[6]02.МРТ'!$F63</f>
        <v>0</v>
      </c>
      <c r="Z69" s="72">
        <f>'[6]03.УЗИ ССХ'!$F63</f>
        <v>0</v>
      </c>
      <c r="AA69" s="72">
        <f>'[6]04.ЭДИ'!$F63</f>
        <v>0</v>
      </c>
      <c r="AB69" s="72">
        <f>'[6]05.МГИ'!$F63</f>
        <v>0</v>
      </c>
      <c r="AC69" s="72">
        <f>'[6]06.ППА'!$F63</f>
        <v>0</v>
      </c>
      <c r="AD69" s="72">
        <f>'[6]07.Тестирование'!$F63</f>
        <v>0</v>
      </c>
      <c r="AE69" s="72">
        <f>'[6]11.Скрининг'!$F63+'[6]10.РГМ'!$F63</f>
        <v>0</v>
      </c>
      <c r="AF69" s="72">
        <f>'[3]29.12.2023'!$AW64</f>
        <v>0</v>
      </c>
      <c r="AG69" s="25">
        <f>'[5]29.12.2023'!$AW64</f>
        <v>0</v>
      </c>
      <c r="AH69" s="86">
        <f>'[7]29.12.2023'!$F64</f>
        <v>0</v>
      </c>
      <c r="AI69" s="72">
        <f>'[7]29.12.2023'!$M64+'[7]29.12.2023'!$Z64</f>
        <v>0</v>
      </c>
      <c r="AJ69" s="72">
        <f>'[7]29.12.2023'!$I64</f>
        <v>0</v>
      </c>
      <c r="AK69" s="72">
        <f>'[7]29.12.2023'!$Q64</f>
        <v>0</v>
      </c>
      <c r="AL69" s="72">
        <f>'[7]29.12.2023'!$U64</f>
        <v>0</v>
      </c>
      <c r="AM69" s="72">
        <f>'[7]29.12.2023'!$AW64</f>
        <v>0</v>
      </c>
      <c r="AN69" s="72">
        <f>'[7]29.12.2023'!$BD64+'[7]29.12.2023'!$BQ64</f>
        <v>0</v>
      </c>
      <c r="AO69" s="72">
        <f>'[7]29.12.2023'!$AZ64</f>
        <v>0</v>
      </c>
      <c r="AP69" s="72">
        <f>'[7]29.12.2023'!$BH64</f>
        <v>0</v>
      </c>
      <c r="AQ69" s="72">
        <f>'[7]29.12.2023'!$BL64</f>
        <v>0</v>
      </c>
      <c r="AR69" s="72">
        <f>'[7]29.12.2023'!$CN64</f>
        <v>0</v>
      </c>
      <c r="AS69" s="72">
        <f>'[7]29.12.2023'!$CU64+'[7]29.12.2023'!$DH64</f>
        <v>0</v>
      </c>
      <c r="AT69" s="72">
        <f>'[7]29.12.2023'!$CQ64</f>
        <v>0</v>
      </c>
      <c r="AU69" s="72">
        <f>'[7]29.12.2023'!$CY64</f>
        <v>0</v>
      </c>
      <c r="AV69" s="25">
        <f>'[7]29.12.2023'!$DC64</f>
        <v>0</v>
      </c>
      <c r="AW69" s="75">
        <f>'[8]29.12.2023'!$F64</f>
        <v>0</v>
      </c>
      <c r="AX69" s="72">
        <f>'[8]29.12.2023'!$M64+'[8]29.12.2023'!$Z64</f>
        <v>0</v>
      </c>
      <c r="AY69" s="72">
        <f>'[8]29.12.2023'!$Q64</f>
        <v>0</v>
      </c>
      <c r="AZ69" s="72">
        <f>'[8]29.12.2023'!$U64</f>
        <v>0</v>
      </c>
      <c r="BA69" s="72">
        <f>'[8]29.12.2023'!$AW64</f>
        <v>0</v>
      </c>
      <c r="BB69" s="72">
        <f>'[8]29.12.2023'!$BD64+'[8]29.12.2023'!$BQ64</f>
        <v>0</v>
      </c>
      <c r="BC69" s="72">
        <f>'[8]29.12.2023'!$BH64</f>
        <v>0</v>
      </c>
      <c r="BD69" s="72">
        <f>'[8]29.12.2023'!$BL64</f>
        <v>0</v>
      </c>
      <c r="BE69" s="72">
        <f>'[8]29.12.2023'!$CN64</f>
        <v>0</v>
      </c>
      <c r="BF69" s="72">
        <f>'[8]29.12.2023'!$CU64+'[8]29.12.2023'!$DH64</f>
        <v>0</v>
      </c>
      <c r="BG69" s="72">
        <f>'[8]29.12.2023'!$CY64</f>
        <v>0</v>
      </c>
      <c r="BH69" s="25">
        <f>'[8]29.12.2023'!$DC64</f>
        <v>0</v>
      </c>
      <c r="BI69" s="19"/>
    </row>
    <row r="70" spans="1:61" s="5" customFormat="1" ht="30" customHeight="1" x14ac:dyDescent="0.25">
      <c r="A70" s="30">
        <v>49</v>
      </c>
      <c r="B70" s="11" t="s">
        <v>38</v>
      </c>
      <c r="C70" s="10" t="s">
        <v>144</v>
      </c>
      <c r="D70" s="12" t="s">
        <v>104</v>
      </c>
      <c r="E70" s="31" t="s">
        <v>130</v>
      </c>
      <c r="F70" s="75">
        <f>'[1]29.12.2023'!F65</f>
        <v>5163</v>
      </c>
      <c r="G70" s="79">
        <f>'[1]29.12.2023'!G65</f>
        <v>12</v>
      </c>
      <c r="H70" s="73">
        <f>'[2]29.12.2023'!$G66</f>
        <v>4815</v>
      </c>
      <c r="I70" s="74">
        <f>'[2]29.12.2023'!$L66</f>
        <v>7530</v>
      </c>
      <c r="J70" s="72">
        <f>'[2]29.12.2023'!$O66+'[2]29.12.2023'!$P66</f>
        <v>869</v>
      </c>
      <c r="K70" s="72">
        <f>'[2]29.12.2023'!$R66</f>
        <v>1086</v>
      </c>
      <c r="L70" s="72">
        <f>'[2]29.12.2023'!$T66</f>
        <v>561</v>
      </c>
      <c r="M70" s="74">
        <f>'[3]29.12.2023'!$F65</f>
        <v>36986</v>
      </c>
      <c r="N70" s="72">
        <f>'[3]29.12.2023'!$AR65</f>
        <v>0</v>
      </c>
      <c r="O70" s="74">
        <f>'[2]29.12.2023'!$W66</f>
        <v>6810</v>
      </c>
      <c r="P70" s="72">
        <f>'[2]29.12.2023'!$X66</f>
        <v>987</v>
      </c>
      <c r="Q70" s="72">
        <f>'[2]29.12.2023'!$Y66</f>
        <v>1782</v>
      </c>
      <c r="R70" s="72">
        <f>'[2]29.12.2023'!$Z66</f>
        <v>3001</v>
      </c>
      <c r="S70" s="72">
        <f>'[2]29.12.2023'!$AA66</f>
        <v>1040</v>
      </c>
      <c r="T70" s="74">
        <f>'[4]29.12.2023'!$F65</f>
        <v>7382</v>
      </c>
      <c r="U70" s="74">
        <f>'[5]29.12.2023'!$F65</f>
        <v>26457</v>
      </c>
      <c r="V70" s="72">
        <f>'[5]29.12.2023'!$U65</f>
        <v>0</v>
      </c>
      <c r="W70" s="74">
        <f t="shared" si="1"/>
        <v>0</v>
      </c>
      <c r="X70" s="72">
        <f>'[6]01.КТ'!$F64</f>
        <v>0</v>
      </c>
      <c r="Y70" s="72">
        <f>'[6]02.МРТ'!$F64</f>
        <v>0</v>
      </c>
      <c r="Z70" s="72">
        <f>'[6]03.УЗИ ССХ'!$F64</f>
        <v>0</v>
      </c>
      <c r="AA70" s="72">
        <f>'[6]04.ЭДИ'!$F64</f>
        <v>0</v>
      </c>
      <c r="AB70" s="72">
        <f>'[6]05.МГИ'!$F64</f>
        <v>0</v>
      </c>
      <c r="AC70" s="72">
        <f>'[6]06.ППА'!$F64</f>
        <v>0</v>
      </c>
      <c r="AD70" s="72">
        <f>'[6]07.Тестирование'!$F64</f>
        <v>0</v>
      </c>
      <c r="AE70" s="72">
        <f>'[6]11.Скрининг'!$F64+'[6]10.РГМ'!$F64</f>
        <v>0</v>
      </c>
      <c r="AF70" s="72">
        <f>'[3]29.12.2023'!$AW65</f>
        <v>26606</v>
      </c>
      <c r="AG70" s="25">
        <f>'[5]29.12.2023'!$AW65</f>
        <v>25659</v>
      </c>
      <c r="AH70" s="86">
        <f>'[7]29.12.2023'!$F65</f>
        <v>1379</v>
      </c>
      <c r="AI70" s="72">
        <f>'[7]29.12.2023'!$M65+'[7]29.12.2023'!$Z65</f>
        <v>0</v>
      </c>
      <c r="AJ70" s="72">
        <f>'[7]29.12.2023'!$I65</f>
        <v>0</v>
      </c>
      <c r="AK70" s="72">
        <f>'[7]29.12.2023'!$Q65</f>
        <v>0</v>
      </c>
      <c r="AL70" s="72">
        <f>'[7]29.12.2023'!$U65</f>
        <v>0</v>
      </c>
      <c r="AM70" s="72">
        <f>'[7]29.12.2023'!$AW65</f>
        <v>1138</v>
      </c>
      <c r="AN70" s="72">
        <f>'[7]29.12.2023'!$BD65+'[7]29.12.2023'!$BQ65</f>
        <v>0</v>
      </c>
      <c r="AO70" s="72">
        <f>'[7]29.12.2023'!$AZ65</f>
        <v>0</v>
      </c>
      <c r="AP70" s="72">
        <f>'[7]29.12.2023'!$BH65</f>
        <v>0</v>
      </c>
      <c r="AQ70" s="72">
        <f>'[7]29.12.2023'!$BL65</f>
        <v>0</v>
      </c>
      <c r="AR70" s="72">
        <f>'[7]29.12.2023'!$CN65</f>
        <v>241</v>
      </c>
      <c r="AS70" s="72">
        <f>'[7]29.12.2023'!$CU65+'[7]29.12.2023'!$DH65</f>
        <v>0</v>
      </c>
      <c r="AT70" s="72">
        <f>'[7]29.12.2023'!$CQ65</f>
        <v>0</v>
      </c>
      <c r="AU70" s="72">
        <f>'[7]29.12.2023'!$CY65</f>
        <v>0</v>
      </c>
      <c r="AV70" s="25">
        <f>'[7]29.12.2023'!$DC65</f>
        <v>0</v>
      </c>
      <c r="AW70" s="75">
        <f>'[8]29.12.2023'!$F65</f>
        <v>2159</v>
      </c>
      <c r="AX70" s="72">
        <f>'[8]29.12.2023'!$M65+'[8]29.12.2023'!$Z65</f>
        <v>0</v>
      </c>
      <c r="AY70" s="72">
        <f>'[8]29.12.2023'!$Q65</f>
        <v>11</v>
      </c>
      <c r="AZ70" s="72">
        <f>'[8]29.12.2023'!$U65</f>
        <v>0</v>
      </c>
      <c r="BA70" s="72">
        <f>'[8]29.12.2023'!$AW65</f>
        <v>2159</v>
      </c>
      <c r="BB70" s="72">
        <f>'[8]29.12.2023'!$BD65+'[8]29.12.2023'!$BQ65</f>
        <v>0</v>
      </c>
      <c r="BC70" s="72">
        <f>'[8]29.12.2023'!$BH65</f>
        <v>11</v>
      </c>
      <c r="BD70" s="72">
        <f>'[8]29.12.2023'!$BL65</f>
        <v>0</v>
      </c>
      <c r="BE70" s="72">
        <f>'[8]29.12.2023'!$CN65</f>
        <v>0</v>
      </c>
      <c r="BF70" s="72">
        <f>'[8]29.12.2023'!$CU65+'[8]29.12.2023'!$DH65</f>
        <v>0</v>
      </c>
      <c r="BG70" s="72">
        <f>'[8]29.12.2023'!$CY65</f>
        <v>0</v>
      </c>
      <c r="BH70" s="25">
        <f>'[8]29.12.2023'!$DC65</f>
        <v>0</v>
      </c>
      <c r="BI70" s="19"/>
    </row>
    <row r="71" spans="1:61" s="5" customFormat="1" ht="30" hidden="1" customHeight="1" x14ac:dyDescent="0.25">
      <c r="A71" s="32"/>
      <c r="B71" s="16" t="s">
        <v>39</v>
      </c>
      <c r="C71" s="15"/>
      <c r="D71" s="12"/>
      <c r="E71" s="31"/>
      <c r="F71" s="75">
        <f>'[1]29.12.2023'!F66</f>
        <v>0</v>
      </c>
      <c r="G71" s="79">
        <f>'[1]29.12.2023'!G66</f>
        <v>0</v>
      </c>
      <c r="H71" s="73">
        <f>'[2]29.12.2023'!$G67</f>
        <v>0</v>
      </c>
      <c r="I71" s="74">
        <f>'[2]29.12.2023'!$L67</f>
        <v>0</v>
      </c>
      <c r="J71" s="72">
        <f>'[2]29.12.2023'!$O67+'[2]29.12.2023'!$P67</f>
        <v>0</v>
      </c>
      <c r="K71" s="72">
        <f>'[2]29.12.2023'!$R67</f>
        <v>0</v>
      </c>
      <c r="L71" s="72">
        <f>'[2]29.12.2023'!$T67</f>
        <v>0</v>
      </c>
      <c r="M71" s="74">
        <f>'[3]29.12.2023'!$F66</f>
        <v>0</v>
      </c>
      <c r="N71" s="72">
        <f>'[3]29.12.2023'!$AR66</f>
        <v>0</v>
      </c>
      <c r="O71" s="74">
        <f>'[2]29.12.2023'!$W67</f>
        <v>0</v>
      </c>
      <c r="P71" s="72">
        <f>'[2]29.12.2023'!$X67</f>
        <v>0</v>
      </c>
      <c r="Q71" s="72">
        <f>'[2]29.12.2023'!$Y67</f>
        <v>0</v>
      </c>
      <c r="R71" s="72">
        <f>'[2]29.12.2023'!$Z67</f>
        <v>0</v>
      </c>
      <c r="S71" s="72">
        <f>'[2]29.12.2023'!$AA67</f>
        <v>0</v>
      </c>
      <c r="T71" s="74">
        <f>'[4]29.12.2023'!$F66</f>
        <v>0</v>
      </c>
      <c r="U71" s="74">
        <f>'[5]29.12.2023'!$F66</f>
        <v>0</v>
      </c>
      <c r="V71" s="72">
        <f>'[5]29.12.2023'!$U66</f>
        <v>0</v>
      </c>
      <c r="W71" s="74">
        <f t="shared" si="1"/>
        <v>0</v>
      </c>
      <c r="X71" s="72">
        <f>'[6]01.КТ'!$F65</f>
        <v>0</v>
      </c>
      <c r="Y71" s="72">
        <f>'[6]02.МРТ'!$F65</f>
        <v>0</v>
      </c>
      <c r="Z71" s="72">
        <f>'[6]03.УЗИ ССХ'!$F65</f>
        <v>0</v>
      </c>
      <c r="AA71" s="72">
        <f>'[6]04.ЭДИ'!$F65</f>
        <v>0</v>
      </c>
      <c r="AB71" s="72">
        <f>'[6]05.МГИ'!$F65</f>
        <v>0</v>
      </c>
      <c r="AC71" s="72">
        <f>'[6]06.ППА'!$F65</f>
        <v>0</v>
      </c>
      <c r="AD71" s="72">
        <f>'[6]07.Тестирование'!$F65</f>
        <v>0</v>
      </c>
      <c r="AE71" s="72">
        <f>'[6]11.Скрининг'!$F65+'[6]10.РГМ'!$F65</f>
        <v>0</v>
      </c>
      <c r="AF71" s="72">
        <f>'[3]29.12.2023'!$AW66</f>
        <v>0</v>
      </c>
      <c r="AG71" s="25">
        <f>'[5]29.12.2023'!$AW66</f>
        <v>0</v>
      </c>
      <c r="AH71" s="86">
        <f>'[7]29.12.2023'!$F66</f>
        <v>0</v>
      </c>
      <c r="AI71" s="72">
        <f>'[7]29.12.2023'!$M66+'[7]29.12.2023'!$Z66</f>
        <v>0</v>
      </c>
      <c r="AJ71" s="72">
        <f>'[7]29.12.2023'!$I66</f>
        <v>0</v>
      </c>
      <c r="AK71" s="72">
        <f>'[7]29.12.2023'!$Q66</f>
        <v>0</v>
      </c>
      <c r="AL71" s="72">
        <f>'[7]29.12.2023'!$U66</f>
        <v>0</v>
      </c>
      <c r="AM71" s="72">
        <f>'[7]29.12.2023'!$AW66</f>
        <v>0</v>
      </c>
      <c r="AN71" s="72">
        <f>'[7]29.12.2023'!$BD66+'[7]29.12.2023'!$BQ66</f>
        <v>0</v>
      </c>
      <c r="AO71" s="72">
        <f>'[7]29.12.2023'!$AZ66</f>
        <v>0</v>
      </c>
      <c r="AP71" s="72">
        <f>'[7]29.12.2023'!$BH66</f>
        <v>0</v>
      </c>
      <c r="AQ71" s="72">
        <f>'[7]29.12.2023'!$BL66</f>
        <v>0</v>
      </c>
      <c r="AR71" s="72">
        <f>'[7]29.12.2023'!$CN66</f>
        <v>0</v>
      </c>
      <c r="AS71" s="72">
        <f>'[7]29.12.2023'!$CU66+'[7]29.12.2023'!$DH66</f>
        <v>0</v>
      </c>
      <c r="AT71" s="72">
        <f>'[7]29.12.2023'!$CQ66</f>
        <v>0</v>
      </c>
      <c r="AU71" s="72">
        <f>'[7]29.12.2023'!$CY66</f>
        <v>0</v>
      </c>
      <c r="AV71" s="25">
        <f>'[7]29.12.2023'!$DC66</f>
        <v>0</v>
      </c>
      <c r="AW71" s="75">
        <f>'[8]29.12.2023'!$F66</f>
        <v>0</v>
      </c>
      <c r="AX71" s="72">
        <f>'[8]29.12.2023'!$M66+'[8]29.12.2023'!$Z66</f>
        <v>0</v>
      </c>
      <c r="AY71" s="72">
        <f>'[8]29.12.2023'!$Q66</f>
        <v>0</v>
      </c>
      <c r="AZ71" s="72">
        <f>'[8]29.12.2023'!$U66</f>
        <v>0</v>
      </c>
      <c r="BA71" s="72">
        <f>'[8]29.12.2023'!$AW66</f>
        <v>0</v>
      </c>
      <c r="BB71" s="72">
        <f>'[8]29.12.2023'!$BD66+'[8]29.12.2023'!$BQ66</f>
        <v>0</v>
      </c>
      <c r="BC71" s="72">
        <f>'[8]29.12.2023'!$BH66</f>
        <v>0</v>
      </c>
      <c r="BD71" s="72">
        <f>'[8]29.12.2023'!$BL66</f>
        <v>0</v>
      </c>
      <c r="BE71" s="72">
        <f>'[8]29.12.2023'!$CN66</f>
        <v>0</v>
      </c>
      <c r="BF71" s="72">
        <f>'[8]29.12.2023'!$CU66+'[8]29.12.2023'!$DH66</f>
        <v>0</v>
      </c>
      <c r="BG71" s="72">
        <f>'[8]29.12.2023'!$CY66</f>
        <v>0</v>
      </c>
      <c r="BH71" s="25">
        <f>'[8]29.12.2023'!$DC66</f>
        <v>0</v>
      </c>
      <c r="BI71" s="19"/>
    </row>
    <row r="72" spans="1:61" s="5" customFormat="1" ht="30" customHeight="1" x14ac:dyDescent="0.25">
      <c r="A72" s="30">
        <v>50</v>
      </c>
      <c r="B72" s="11" t="s">
        <v>235</v>
      </c>
      <c r="C72" s="10" t="s">
        <v>140</v>
      </c>
      <c r="D72" s="12" t="s">
        <v>104</v>
      </c>
      <c r="E72" s="31" t="s">
        <v>130</v>
      </c>
      <c r="F72" s="75">
        <f>'[1]29.12.2023'!F67</f>
        <v>0</v>
      </c>
      <c r="G72" s="79">
        <f>'[1]29.12.2023'!G67</f>
        <v>0</v>
      </c>
      <c r="H72" s="73">
        <f>'[2]29.12.2023'!$G68</f>
        <v>9176</v>
      </c>
      <c r="I72" s="74">
        <f>'[2]29.12.2023'!$L68</f>
        <v>25719</v>
      </c>
      <c r="J72" s="72">
        <f>'[2]29.12.2023'!$O68+'[2]29.12.2023'!$P68</f>
        <v>3649</v>
      </c>
      <c r="K72" s="72">
        <f>'[2]29.12.2023'!$R68</f>
        <v>4196</v>
      </c>
      <c r="L72" s="72">
        <f>'[2]29.12.2023'!$T68</f>
        <v>2118</v>
      </c>
      <c r="M72" s="74">
        <f>'[3]29.12.2023'!$F67</f>
        <v>89089</v>
      </c>
      <c r="N72" s="72">
        <f>'[3]29.12.2023'!$AR67</f>
        <v>364</v>
      </c>
      <c r="O72" s="74">
        <f>'[2]29.12.2023'!$W68</f>
        <v>16225</v>
      </c>
      <c r="P72" s="72">
        <f>'[2]29.12.2023'!$X68</f>
        <v>3921</v>
      </c>
      <c r="Q72" s="72">
        <f>'[2]29.12.2023'!$Y68</f>
        <v>2754</v>
      </c>
      <c r="R72" s="72">
        <f>'[2]29.12.2023'!$Z68</f>
        <v>9502</v>
      </c>
      <c r="S72" s="72">
        <f>'[2]29.12.2023'!$AA68</f>
        <v>48</v>
      </c>
      <c r="T72" s="74">
        <f>'[4]29.12.2023'!$F67</f>
        <v>15700</v>
      </c>
      <c r="U72" s="74">
        <f>'[5]29.12.2023'!$F67</f>
        <v>54372</v>
      </c>
      <c r="V72" s="72">
        <f>'[5]29.12.2023'!$U67</f>
        <v>0</v>
      </c>
      <c r="W72" s="74">
        <f t="shared" si="1"/>
        <v>20788</v>
      </c>
      <c r="X72" s="72">
        <f>'[6]01.КТ'!$F66</f>
        <v>1400</v>
      </c>
      <c r="Y72" s="72">
        <f>'[6]02.МРТ'!$F66</f>
        <v>0</v>
      </c>
      <c r="Z72" s="72">
        <f>'[6]03.УЗИ ССХ'!$F66</f>
        <v>3684</v>
      </c>
      <c r="AA72" s="72">
        <f>'[6]04.ЭДИ'!$F66</f>
        <v>2026</v>
      </c>
      <c r="AB72" s="72">
        <f>'[6]05.МГИ'!$F66</f>
        <v>0</v>
      </c>
      <c r="AC72" s="72">
        <f>'[6]06.ППА'!$F66</f>
        <v>762</v>
      </c>
      <c r="AD72" s="72">
        <f>'[6]07.Тестирование'!$F66</f>
        <v>12916</v>
      </c>
      <c r="AE72" s="72">
        <f>'[6]11.Скрининг'!$F66+'[6]10.РГМ'!$F66</f>
        <v>0</v>
      </c>
      <c r="AF72" s="72">
        <f>'[3]29.12.2023'!$AW67</f>
        <v>83248</v>
      </c>
      <c r="AG72" s="25">
        <f>'[5]29.12.2023'!$AW67</f>
        <v>46800</v>
      </c>
      <c r="AH72" s="86">
        <f>'[7]29.12.2023'!$F67</f>
        <v>3851</v>
      </c>
      <c r="AI72" s="72">
        <f>'[7]29.12.2023'!$M67+'[7]29.12.2023'!$Z67</f>
        <v>953</v>
      </c>
      <c r="AJ72" s="72">
        <f>'[7]29.12.2023'!$I67</f>
        <v>0</v>
      </c>
      <c r="AK72" s="72">
        <f>'[7]29.12.2023'!$Q67</f>
        <v>0</v>
      </c>
      <c r="AL72" s="72">
        <f>'[7]29.12.2023'!$U67</f>
        <v>0</v>
      </c>
      <c r="AM72" s="72">
        <f>'[7]29.12.2023'!$AW67</f>
        <v>3653</v>
      </c>
      <c r="AN72" s="72">
        <f>'[7]29.12.2023'!$BD67+'[7]29.12.2023'!$BQ67</f>
        <v>953</v>
      </c>
      <c r="AO72" s="72">
        <f>'[7]29.12.2023'!$AZ67</f>
        <v>0</v>
      </c>
      <c r="AP72" s="72">
        <f>'[7]29.12.2023'!$BH67</f>
        <v>0</v>
      </c>
      <c r="AQ72" s="72">
        <f>'[7]29.12.2023'!$BL67</f>
        <v>0</v>
      </c>
      <c r="AR72" s="72">
        <f>'[7]29.12.2023'!$CN67</f>
        <v>198</v>
      </c>
      <c r="AS72" s="72">
        <f>'[7]29.12.2023'!$CU67+'[7]29.12.2023'!$DH67</f>
        <v>0</v>
      </c>
      <c r="AT72" s="72">
        <f>'[7]29.12.2023'!$CQ67</f>
        <v>0</v>
      </c>
      <c r="AU72" s="72">
        <f>'[7]29.12.2023'!$CY67</f>
        <v>0</v>
      </c>
      <c r="AV72" s="25">
        <f>'[7]29.12.2023'!$DC67</f>
        <v>0</v>
      </c>
      <c r="AW72" s="75">
        <f>'[8]29.12.2023'!$F67</f>
        <v>8867</v>
      </c>
      <c r="AX72" s="72">
        <f>'[8]29.12.2023'!$M67+'[8]29.12.2023'!$Z67</f>
        <v>0</v>
      </c>
      <c r="AY72" s="72">
        <f>'[8]29.12.2023'!$Q67</f>
        <v>11</v>
      </c>
      <c r="AZ72" s="72">
        <f>'[8]29.12.2023'!$U67</f>
        <v>0</v>
      </c>
      <c r="BA72" s="72">
        <f>'[8]29.12.2023'!$AW67</f>
        <v>8867</v>
      </c>
      <c r="BB72" s="72">
        <f>'[8]29.12.2023'!$BD67+'[8]29.12.2023'!$BQ67</f>
        <v>0</v>
      </c>
      <c r="BC72" s="72">
        <f>'[8]29.12.2023'!$BH67</f>
        <v>11</v>
      </c>
      <c r="BD72" s="72">
        <f>'[8]29.12.2023'!$BL67</f>
        <v>0</v>
      </c>
      <c r="BE72" s="72">
        <f>'[8]29.12.2023'!$CN67</f>
        <v>0</v>
      </c>
      <c r="BF72" s="72">
        <f>'[8]29.12.2023'!$CU67+'[8]29.12.2023'!$DH67</f>
        <v>0</v>
      </c>
      <c r="BG72" s="72">
        <f>'[8]29.12.2023'!$CY67</f>
        <v>0</v>
      </c>
      <c r="BH72" s="25">
        <f>'[8]29.12.2023'!$DC67</f>
        <v>0</v>
      </c>
      <c r="BI72" s="19"/>
    </row>
    <row r="73" spans="1:61" s="5" customFormat="1" ht="30" customHeight="1" x14ac:dyDescent="0.25">
      <c r="A73" s="30">
        <v>51</v>
      </c>
      <c r="B73" s="11" t="s">
        <v>40</v>
      </c>
      <c r="C73" s="10" t="s">
        <v>148</v>
      </c>
      <c r="D73" s="12" t="s">
        <v>104</v>
      </c>
      <c r="E73" s="31" t="s">
        <v>130</v>
      </c>
      <c r="F73" s="75">
        <f>'[1]29.12.2023'!F68</f>
        <v>0</v>
      </c>
      <c r="G73" s="79">
        <f>'[1]29.12.2023'!G68</f>
        <v>0</v>
      </c>
      <c r="H73" s="73">
        <f>'[2]29.12.2023'!$G69</f>
        <v>11965</v>
      </c>
      <c r="I73" s="74">
        <f>'[2]29.12.2023'!$L69</f>
        <v>104</v>
      </c>
      <c r="J73" s="72">
        <f>'[2]29.12.2023'!$O69+'[2]29.12.2023'!$P69</f>
        <v>0</v>
      </c>
      <c r="K73" s="72">
        <f>'[2]29.12.2023'!$R69</f>
        <v>0</v>
      </c>
      <c r="L73" s="72">
        <f>'[2]29.12.2023'!$T69</f>
        <v>0</v>
      </c>
      <c r="M73" s="74">
        <f>'[3]29.12.2023'!$F68</f>
        <v>45201</v>
      </c>
      <c r="N73" s="72">
        <f>'[3]29.12.2023'!$AR68</f>
        <v>30</v>
      </c>
      <c r="O73" s="74">
        <f>'[2]29.12.2023'!$W69</f>
        <v>1</v>
      </c>
      <c r="P73" s="72">
        <f>'[2]29.12.2023'!$X69</f>
        <v>0</v>
      </c>
      <c r="Q73" s="72">
        <f>'[2]29.12.2023'!$Y69</f>
        <v>0</v>
      </c>
      <c r="R73" s="72">
        <f>'[2]29.12.2023'!$Z69</f>
        <v>0</v>
      </c>
      <c r="S73" s="72">
        <f>'[2]29.12.2023'!$AA69</f>
        <v>1</v>
      </c>
      <c r="T73" s="74">
        <f>'[4]29.12.2023'!$F68</f>
        <v>7912</v>
      </c>
      <c r="U73" s="74">
        <f>'[5]29.12.2023'!$F68</f>
        <v>17791</v>
      </c>
      <c r="V73" s="72">
        <f>'[5]29.12.2023'!$U68</f>
        <v>0</v>
      </c>
      <c r="W73" s="74">
        <f t="shared" si="1"/>
        <v>1052</v>
      </c>
      <c r="X73" s="72">
        <f>'[6]01.КТ'!$F67</f>
        <v>0</v>
      </c>
      <c r="Y73" s="72">
        <f>'[6]02.МРТ'!$F67</f>
        <v>0</v>
      </c>
      <c r="Z73" s="72">
        <f>'[6]03.УЗИ ССХ'!$F67</f>
        <v>801</v>
      </c>
      <c r="AA73" s="72">
        <f>'[6]04.ЭДИ'!$F67</f>
        <v>251</v>
      </c>
      <c r="AB73" s="72">
        <f>'[6]05.МГИ'!$F67</f>
        <v>0</v>
      </c>
      <c r="AC73" s="72">
        <f>'[6]06.ППА'!$F67</f>
        <v>0</v>
      </c>
      <c r="AD73" s="72">
        <f>'[6]07.Тестирование'!$F67</f>
        <v>0</v>
      </c>
      <c r="AE73" s="72">
        <f>'[6]11.Скрининг'!$F67+'[6]10.РГМ'!$F67</f>
        <v>0</v>
      </c>
      <c r="AF73" s="72">
        <f>'[3]29.12.2023'!$AW68</f>
        <v>42171</v>
      </c>
      <c r="AG73" s="25">
        <f>'[5]29.12.2023'!$AW68</f>
        <v>17791</v>
      </c>
      <c r="AH73" s="86">
        <f>'[7]29.12.2023'!$F68</f>
        <v>297</v>
      </c>
      <c r="AI73" s="72">
        <f>'[7]29.12.2023'!$M68+'[7]29.12.2023'!$Z68</f>
        <v>0</v>
      </c>
      <c r="AJ73" s="72">
        <f>'[7]29.12.2023'!$I68</f>
        <v>0</v>
      </c>
      <c r="AK73" s="72">
        <f>'[7]29.12.2023'!$Q68</f>
        <v>0</v>
      </c>
      <c r="AL73" s="72">
        <f>'[7]29.12.2023'!$U68</f>
        <v>0</v>
      </c>
      <c r="AM73" s="72">
        <f>'[7]29.12.2023'!$AW68</f>
        <v>0</v>
      </c>
      <c r="AN73" s="72">
        <f>'[7]29.12.2023'!$BD68+'[7]29.12.2023'!$BQ68</f>
        <v>0</v>
      </c>
      <c r="AO73" s="72">
        <f>'[7]29.12.2023'!$AZ68</f>
        <v>0</v>
      </c>
      <c r="AP73" s="72">
        <f>'[7]29.12.2023'!$BH68</f>
        <v>0</v>
      </c>
      <c r="AQ73" s="72">
        <f>'[7]29.12.2023'!$BL68</f>
        <v>0</v>
      </c>
      <c r="AR73" s="72">
        <f>'[7]29.12.2023'!$CN68</f>
        <v>297</v>
      </c>
      <c r="AS73" s="72">
        <f>'[7]29.12.2023'!$CU68+'[7]29.12.2023'!$DH68</f>
        <v>0</v>
      </c>
      <c r="AT73" s="72">
        <f>'[7]29.12.2023'!$CQ68</f>
        <v>0</v>
      </c>
      <c r="AU73" s="72">
        <f>'[7]29.12.2023'!$CY68</f>
        <v>0</v>
      </c>
      <c r="AV73" s="25">
        <f>'[7]29.12.2023'!$DC68</f>
        <v>0</v>
      </c>
      <c r="AW73" s="75">
        <f>'[8]29.12.2023'!$F68</f>
        <v>969</v>
      </c>
      <c r="AX73" s="72">
        <f>'[8]29.12.2023'!$M68+'[8]29.12.2023'!$Z68</f>
        <v>0</v>
      </c>
      <c r="AY73" s="72">
        <f>'[8]29.12.2023'!$Q68</f>
        <v>0</v>
      </c>
      <c r="AZ73" s="72">
        <f>'[8]29.12.2023'!$U68</f>
        <v>0</v>
      </c>
      <c r="BA73" s="72">
        <f>'[8]29.12.2023'!$AW68</f>
        <v>969</v>
      </c>
      <c r="BB73" s="72">
        <f>'[8]29.12.2023'!$BD68+'[8]29.12.2023'!$BQ68</f>
        <v>0</v>
      </c>
      <c r="BC73" s="72">
        <f>'[8]29.12.2023'!$BH68</f>
        <v>0</v>
      </c>
      <c r="BD73" s="72">
        <f>'[8]29.12.2023'!$BL68</f>
        <v>0</v>
      </c>
      <c r="BE73" s="72">
        <f>'[8]29.12.2023'!$CN68</f>
        <v>0</v>
      </c>
      <c r="BF73" s="72">
        <f>'[8]29.12.2023'!$CU68+'[8]29.12.2023'!$DH68</f>
        <v>0</v>
      </c>
      <c r="BG73" s="72">
        <f>'[8]29.12.2023'!$CY68</f>
        <v>0</v>
      </c>
      <c r="BH73" s="25">
        <f>'[8]29.12.2023'!$DC68</f>
        <v>0</v>
      </c>
      <c r="BI73" s="19"/>
    </row>
    <row r="74" spans="1:61" s="5" customFormat="1" ht="30" customHeight="1" x14ac:dyDescent="0.25">
      <c r="A74" s="30">
        <v>52</v>
      </c>
      <c r="B74" s="11" t="s">
        <v>41</v>
      </c>
      <c r="C74" s="10" t="s">
        <v>171</v>
      </c>
      <c r="D74" s="12" t="s">
        <v>104</v>
      </c>
      <c r="E74" s="31"/>
      <c r="F74" s="75">
        <f>'[1]29.12.2023'!F69</f>
        <v>0</v>
      </c>
      <c r="G74" s="79">
        <f>'[1]29.12.2023'!G69</f>
        <v>0</v>
      </c>
      <c r="H74" s="73">
        <f>'[2]29.12.2023'!$G70</f>
        <v>0</v>
      </c>
      <c r="I74" s="74">
        <f>'[2]29.12.2023'!$L70</f>
        <v>0</v>
      </c>
      <c r="J74" s="72">
        <f>'[2]29.12.2023'!$O70+'[2]29.12.2023'!$P70</f>
        <v>0</v>
      </c>
      <c r="K74" s="72">
        <f>'[2]29.12.2023'!$R70</f>
        <v>0</v>
      </c>
      <c r="L74" s="72">
        <f>'[2]29.12.2023'!$T70</f>
        <v>0</v>
      </c>
      <c r="M74" s="74">
        <f>'[3]29.12.2023'!$F69</f>
        <v>11197</v>
      </c>
      <c r="N74" s="72">
        <f>'[3]29.12.2023'!$AR69</f>
        <v>0</v>
      </c>
      <c r="O74" s="74">
        <f>'[2]29.12.2023'!$W70</f>
        <v>0</v>
      </c>
      <c r="P74" s="72">
        <f>'[2]29.12.2023'!$X70</f>
        <v>0</v>
      </c>
      <c r="Q74" s="72">
        <f>'[2]29.12.2023'!$Y70</f>
        <v>0</v>
      </c>
      <c r="R74" s="72">
        <f>'[2]29.12.2023'!$Z70</f>
        <v>0</v>
      </c>
      <c r="S74" s="72">
        <f>'[2]29.12.2023'!$AA70</f>
        <v>0</v>
      </c>
      <c r="T74" s="74">
        <f>'[4]29.12.2023'!$F69</f>
        <v>3401</v>
      </c>
      <c r="U74" s="74">
        <f>'[5]29.12.2023'!$F69</f>
        <v>14278</v>
      </c>
      <c r="V74" s="72">
        <f>'[5]29.12.2023'!$U69</f>
        <v>0</v>
      </c>
      <c r="W74" s="74">
        <f t="shared" si="1"/>
        <v>0</v>
      </c>
      <c r="X74" s="72">
        <f>'[6]01.КТ'!$F68</f>
        <v>0</v>
      </c>
      <c r="Y74" s="72">
        <f>'[6]02.МРТ'!$F68</f>
        <v>0</v>
      </c>
      <c r="Z74" s="72">
        <f>'[6]03.УЗИ ССХ'!$F68</f>
        <v>0</v>
      </c>
      <c r="AA74" s="72">
        <f>'[6]04.ЭДИ'!$F68</f>
        <v>0</v>
      </c>
      <c r="AB74" s="72">
        <f>'[6]05.МГИ'!$F68</f>
        <v>0</v>
      </c>
      <c r="AC74" s="72">
        <f>'[6]06.ППА'!$F68</f>
        <v>0</v>
      </c>
      <c r="AD74" s="72">
        <f>'[6]07.Тестирование'!$F68</f>
        <v>0</v>
      </c>
      <c r="AE74" s="72">
        <f>'[6]11.Скрининг'!$F68+'[6]10.РГМ'!$F68</f>
        <v>0</v>
      </c>
      <c r="AF74" s="72">
        <f>'[3]29.12.2023'!$AW69</f>
        <v>0</v>
      </c>
      <c r="AG74" s="25">
        <f>'[5]29.12.2023'!$AW69</f>
        <v>0</v>
      </c>
      <c r="AH74" s="86">
        <f>'[7]29.12.2023'!$F69</f>
        <v>0</v>
      </c>
      <c r="AI74" s="72">
        <f>'[7]29.12.2023'!$M69+'[7]29.12.2023'!$Z69</f>
        <v>0</v>
      </c>
      <c r="AJ74" s="72">
        <f>'[7]29.12.2023'!$I69</f>
        <v>0</v>
      </c>
      <c r="AK74" s="72">
        <f>'[7]29.12.2023'!$Q69</f>
        <v>0</v>
      </c>
      <c r="AL74" s="72">
        <f>'[7]29.12.2023'!$U69</f>
        <v>0</v>
      </c>
      <c r="AM74" s="72">
        <f>'[7]29.12.2023'!$AW69</f>
        <v>0</v>
      </c>
      <c r="AN74" s="72">
        <f>'[7]29.12.2023'!$BD69+'[7]29.12.2023'!$BQ69</f>
        <v>0</v>
      </c>
      <c r="AO74" s="72">
        <f>'[7]29.12.2023'!$AZ69</f>
        <v>0</v>
      </c>
      <c r="AP74" s="72">
        <f>'[7]29.12.2023'!$BH69</f>
        <v>0</v>
      </c>
      <c r="AQ74" s="72">
        <f>'[7]29.12.2023'!$BL69</f>
        <v>0</v>
      </c>
      <c r="AR74" s="72">
        <f>'[7]29.12.2023'!$CN69</f>
        <v>0</v>
      </c>
      <c r="AS74" s="72">
        <f>'[7]29.12.2023'!$CU69+'[7]29.12.2023'!$DH69</f>
        <v>0</v>
      </c>
      <c r="AT74" s="72">
        <f>'[7]29.12.2023'!$CQ69</f>
        <v>0</v>
      </c>
      <c r="AU74" s="72">
        <f>'[7]29.12.2023'!$CY69</f>
        <v>0</v>
      </c>
      <c r="AV74" s="25">
        <f>'[7]29.12.2023'!$DC69</f>
        <v>0</v>
      </c>
      <c r="AW74" s="75">
        <f>'[8]29.12.2023'!$F69</f>
        <v>0</v>
      </c>
      <c r="AX74" s="72">
        <f>'[8]29.12.2023'!$M69+'[8]29.12.2023'!$Z69</f>
        <v>0</v>
      </c>
      <c r="AY74" s="72">
        <f>'[8]29.12.2023'!$Q69</f>
        <v>0</v>
      </c>
      <c r="AZ74" s="72">
        <f>'[8]29.12.2023'!$U69</f>
        <v>0</v>
      </c>
      <c r="BA74" s="72">
        <f>'[8]29.12.2023'!$AW69</f>
        <v>0</v>
      </c>
      <c r="BB74" s="72">
        <f>'[8]29.12.2023'!$BD69+'[8]29.12.2023'!$BQ69</f>
        <v>0</v>
      </c>
      <c r="BC74" s="72">
        <f>'[8]29.12.2023'!$BH69</f>
        <v>0</v>
      </c>
      <c r="BD74" s="72">
        <f>'[8]29.12.2023'!$BL69</f>
        <v>0</v>
      </c>
      <c r="BE74" s="72">
        <f>'[8]29.12.2023'!$CN69</f>
        <v>0</v>
      </c>
      <c r="BF74" s="72">
        <f>'[8]29.12.2023'!$CU69+'[8]29.12.2023'!$DH69</f>
        <v>0</v>
      </c>
      <c r="BG74" s="72">
        <f>'[8]29.12.2023'!$CY69</f>
        <v>0</v>
      </c>
      <c r="BH74" s="25">
        <f>'[8]29.12.2023'!$DC69</f>
        <v>0</v>
      </c>
      <c r="BI74" s="19"/>
    </row>
    <row r="75" spans="1:61" s="5" customFormat="1" ht="30" customHeight="1" x14ac:dyDescent="0.25">
      <c r="A75" s="30">
        <v>53</v>
      </c>
      <c r="B75" s="11" t="s">
        <v>42</v>
      </c>
      <c r="C75" s="10" t="s">
        <v>192</v>
      </c>
      <c r="D75" s="12" t="s">
        <v>104</v>
      </c>
      <c r="E75" s="31"/>
      <c r="F75" s="75">
        <f>'[1]29.12.2023'!F70</f>
        <v>28661</v>
      </c>
      <c r="G75" s="79">
        <f>'[1]29.12.2023'!G70</f>
        <v>12</v>
      </c>
      <c r="H75" s="73">
        <f>'[2]29.12.2023'!$G71</f>
        <v>0</v>
      </c>
      <c r="I75" s="74">
        <f>'[2]29.12.2023'!$L71</f>
        <v>0</v>
      </c>
      <c r="J75" s="72">
        <f>'[2]29.12.2023'!$O71+'[2]29.12.2023'!$P71</f>
        <v>0</v>
      </c>
      <c r="K75" s="72">
        <f>'[2]29.12.2023'!$R71</f>
        <v>0</v>
      </c>
      <c r="L75" s="72">
        <f>'[2]29.12.2023'!$T71</f>
        <v>0</v>
      </c>
      <c r="M75" s="74">
        <f>'[3]29.12.2023'!$F70</f>
        <v>0</v>
      </c>
      <c r="N75" s="72">
        <f>'[3]29.12.2023'!$AR70</f>
        <v>0</v>
      </c>
      <c r="O75" s="74">
        <f>'[2]29.12.2023'!$W71</f>
        <v>0</v>
      </c>
      <c r="P75" s="72">
        <f>'[2]29.12.2023'!$X71</f>
        <v>0</v>
      </c>
      <c r="Q75" s="72">
        <f>'[2]29.12.2023'!$Y71</f>
        <v>0</v>
      </c>
      <c r="R75" s="72">
        <f>'[2]29.12.2023'!$Z71</f>
        <v>0</v>
      </c>
      <c r="S75" s="72">
        <f>'[2]29.12.2023'!$AA71</f>
        <v>0</v>
      </c>
      <c r="T75" s="74">
        <f>'[4]29.12.2023'!$F70</f>
        <v>0</v>
      </c>
      <c r="U75" s="74">
        <f>'[5]29.12.2023'!$F70</f>
        <v>0</v>
      </c>
      <c r="V75" s="72">
        <f>'[5]29.12.2023'!$U70</f>
        <v>0</v>
      </c>
      <c r="W75" s="74">
        <f t="shared" si="1"/>
        <v>0</v>
      </c>
      <c r="X75" s="72">
        <f>'[6]01.КТ'!$F69</f>
        <v>0</v>
      </c>
      <c r="Y75" s="72">
        <f>'[6]02.МРТ'!$F69</f>
        <v>0</v>
      </c>
      <c r="Z75" s="72">
        <f>'[6]03.УЗИ ССХ'!$F69</f>
        <v>0</v>
      </c>
      <c r="AA75" s="72">
        <f>'[6]04.ЭДИ'!$F69</f>
        <v>0</v>
      </c>
      <c r="AB75" s="72">
        <f>'[6]05.МГИ'!$F69</f>
        <v>0</v>
      </c>
      <c r="AC75" s="72">
        <f>'[6]06.ППА'!$F69</f>
        <v>0</v>
      </c>
      <c r="AD75" s="72">
        <f>'[6]07.Тестирование'!$F69</f>
        <v>0</v>
      </c>
      <c r="AE75" s="72">
        <f>'[6]11.Скрининг'!$F69+'[6]10.РГМ'!$F69</f>
        <v>0</v>
      </c>
      <c r="AF75" s="72">
        <f>'[3]29.12.2023'!$AW70</f>
        <v>0</v>
      </c>
      <c r="AG75" s="25">
        <f>'[5]29.12.2023'!$AW70</f>
        <v>0</v>
      </c>
      <c r="AH75" s="86">
        <f>'[7]29.12.2023'!$F70</f>
        <v>0</v>
      </c>
      <c r="AI75" s="72">
        <f>'[7]29.12.2023'!$M70+'[7]29.12.2023'!$Z70</f>
        <v>0</v>
      </c>
      <c r="AJ75" s="72">
        <f>'[7]29.12.2023'!$I70</f>
        <v>0</v>
      </c>
      <c r="AK75" s="72">
        <f>'[7]29.12.2023'!$Q70</f>
        <v>0</v>
      </c>
      <c r="AL75" s="72">
        <f>'[7]29.12.2023'!$U70</f>
        <v>0</v>
      </c>
      <c r="AM75" s="72">
        <f>'[7]29.12.2023'!$AW70</f>
        <v>0</v>
      </c>
      <c r="AN75" s="72">
        <f>'[7]29.12.2023'!$BD70+'[7]29.12.2023'!$BQ70</f>
        <v>0</v>
      </c>
      <c r="AO75" s="72">
        <f>'[7]29.12.2023'!$AZ70</f>
        <v>0</v>
      </c>
      <c r="AP75" s="72">
        <f>'[7]29.12.2023'!$BH70</f>
        <v>0</v>
      </c>
      <c r="AQ75" s="72">
        <f>'[7]29.12.2023'!$BL70</f>
        <v>0</v>
      </c>
      <c r="AR75" s="72">
        <f>'[7]29.12.2023'!$CN70</f>
        <v>0</v>
      </c>
      <c r="AS75" s="72">
        <f>'[7]29.12.2023'!$CU70+'[7]29.12.2023'!$DH70</f>
        <v>0</v>
      </c>
      <c r="AT75" s="72">
        <f>'[7]29.12.2023'!$CQ70</f>
        <v>0</v>
      </c>
      <c r="AU75" s="72">
        <f>'[7]29.12.2023'!$CY70</f>
        <v>0</v>
      </c>
      <c r="AV75" s="25">
        <f>'[7]29.12.2023'!$DC70</f>
        <v>0</v>
      </c>
      <c r="AW75" s="75">
        <f>'[8]29.12.2023'!$F70</f>
        <v>0</v>
      </c>
      <c r="AX75" s="72">
        <f>'[8]29.12.2023'!$M70+'[8]29.12.2023'!$Z70</f>
        <v>0</v>
      </c>
      <c r="AY75" s="72">
        <f>'[8]29.12.2023'!$Q70</f>
        <v>0</v>
      </c>
      <c r="AZ75" s="72">
        <f>'[8]29.12.2023'!$U70</f>
        <v>0</v>
      </c>
      <c r="BA75" s="72">
        <f>'[8]29.12.2023'!$AW70</f>
        <v>0</v>
      </c>
      <c r="BB75" s="72">
        <f>'[8]29.12.2023'!$BD70+'[8]29.12.2023'!$BQ70</f>
        <v>0</v>
      </c>
      <c r="BC75" s="72">
        <f>'[8]29.12.2023'!$BH70</f>
        <v>0</v>
      </c>
      <c r="BD75" s="72">
        <f>'[8]29.12.2023'!$BL70</f>
        <v>0</v>
      </c>
      <c r="BE75" s="72">
        <f>'[8]29.12.2023'!$CN70</f>
        <v>0</v>
      </c>
      <c r="BF75" s="72">
        <f>'[8]29.12.2023'!$CU70+'[8]29.12.2023'!$DH70</f>
        <v>0</v>
      </c>
      <c r="BG75" s="72">
        <f>'[8]29.12.2023'!$CY70</f>
        <v>0</v>
      </c>
      <c r="BH75" s="25">
        <f>'[8]29.12.2023'!$DC70</f>
        <v>0</v>
      </c>
      <c r="BI75" s="19"/>
    </row>
    <row r="76" spans="1:61" s="5" customFormat="1" ht="30" customHeight="1" x14ac:dyDescent="0.25">
      <c r="A76" s="30">
        <f t="shared" ref="A76:A80" si="3">1+A75</f>
        <v>54</v>
      </c>
      <c r="B76" s="11" t="s">
        <v>43</v>
      </c>
      <c r="C76" s="10" t="s">
        <v>145</v>
      </c>
      <c r="D76" s="12" t="s">
        <v>104</v>
      </c>
      <c r="E76" s="31" t="s">
        <v>130</v>
      </c>
      <c r="F76" s="75">
        <f>'[1]29.12.2023'!F71</f>
        <v>0</v>
      </c>
      <c r="G76" s="79">
        <f>'[1]29.12.2023'!G71</f>
        <v>0</v>
      </c>
      <c r="H76" s="73">
        <f>'[2]29.12.2023'!$G72</f>
        <v>1164</v>
      </c>
      <c r="I76" s="74">
        <f>'[2]29.12.2023'!$L72</f>
        <v>1668</v>
      </c>
      <c r="J76" s="72">
        <f>'[2]29.12.2023'!$O72+'[2]29.12.2023'!$P72</f>
        <v>221</v>
      </c>
      <c r="K76" s="72">
        <f>'[2]29.12.2023'!$R72</f>
        <v>241</v>
      </c>
      <c r="L76" s="72">
        <f>'[2]29.12.2023'!$T72</f>
        <v>139</v>
      </c>
      <c r="M76" s="74">
        <f>'[3]29.12.2023'!$F71</f>
        <v>2991</v>
      </c>
      <c r="N76" s="72">
        <f>'[3]29.12.2023'!$AR71</f>
        <v>0</v>
      </c>
      <c r="O76" s="74">
        <f>'[2]29.12.2023'!$W72</f>
        <v>2350</v>
      </c>
      <c r="P76" s="72">
        <f>'[2]29.12.2023'!$X72</f>
        <v>228</v>
      </c>
      <c r="Q76" s="72">
        <f>'[2]29.12.2023'!$Y72</f>
        <v>462</v>
      </c>
      <c r="R76" s="72">
        <f>'[2]29.12.2023'!$Z72</f>
        <v>1520</v>
      </c>
      <c r="S76" s="72">
        <f>'[2]29.12.2023'!$AA72</f>
        <v>140</v>
      </c>
      <c r="T76" s="74">
        <f>'[4]29.12.2023'!$F71</f>
        <v>2170</v>
      </c>
      <c r="U76" s="74">
        <f>'[5]29.12.2023'!$F71</f>
        <v>6450</v>
      </c>
      <c r="V76" s="72">
        <f>'[5]29.12.2023'!$U71</f>
        <v>0</v>
      </c>
      <c r="W76" s="74">
        <f t="shared" si="1"/>
        <v>0</v>
      </c>
      <c r="X76" s="72">
        <f>'[6]01.КТ'!$F70</f>
        <v>0</v>
      </c>
      <c r="Y76" s="72">
        <f>'[6]02.МРТ'!$F70</f>
        <v>0</v>
      </c>
      <c r="Z76" s="72">
        <f>'[6]03.УЗИ ССХ'!$F70</f>
        <v>0</v>
      </c>
      <c r="AA76" s="72">
        <f>'[6]04.ЭДИ'!$F70</f>
        <v>0</v>
      </c>
      <c r="AB76" s="72">
        <f>'[6]05.МГИ'!$F70</f>
        <v>0</v>
      </c>
      <c r="AC76" s="72">
        <f>'[6]06.ППА'!$F70</f>
        <v>0</v>
      </c>
      <c r="AD76" s="72">
        <f>'[6]07.Тестирование'!$F70</f>
        <v>0</v>
      </c>
      <c r="AE76" s="72">
        <f>'[6]11.Скрининг'!$F70+'[6]10.РГМ'!$F70</f>
        <v>0</v>
      </c>
      <c r="AF76" s="72">
        <f>'[3]29.12.2023'!$AW71</f>
        <v>2665</v>
      </c>
      <c r="AG76" s="25">
        <f>'[5]29.12.2023'!$AW71</f>
        <v>5676</v>
      </c>
      <c r="AH76" s="86">
        <f>'[7]29.12.2023'!$F71</f>
        <v>721</v>
      </c>
      <c r="AI76" s="72">
        <f>'[7]29.12.2023'!$M71+'[7]29.12.2023'!$Z71</f>
        <v>0</v>
      </c>
      <c r="AJ76" s="72">
        <f>'[7]29.12.2023'!$I71</f>
        <v>0</v>
      </c>
      <c r="AK76" s="72">
        <f>'[7]29.12.2023'!$Q71</f>
        <v>0</v>
      </c>
      <c r="AL76" s="72">
        <f>'[7]29.12.2023'!$U71</f>
        <v>0</v>
      </c>
      <c r="AM76" s="72">
        <f>'[7]29.12.2023'!$AW71</f>
        <v>721</v>
      </c>
      <c r="AN76" s="72">
        <f>'[7]29.12.2023'!$BD71+'[7]29.12.2023'!$BQ71</f>
        <v>0</v>
      </c>
      <c r="AO76" s="72">
        <f>'[7]29.12.2023'!$AZ71</f>
        <v>0</v>
      </c>
      <c r="AP76" s="72">
        <f>'[7]29.12.2023'!$BH71</f>
        <v>0</v>
      </c>
      <c r="AQ76" s="72">
        <f>'[7]29.12.2023'!$BL71</f>
        <v>0</v>
      </c>
      <c r="AR76" s="72">
        <f>'[7]29.12.2023'!$CN71</f>
        <v>0</v>
      </c>
      <c r="AS76" s="72">
        <f>'[7]29.12.2023'!$CU71+'[7]29.12.2023'!$DH71</f>
        <v>0</v>
      </c>
      <c r="AT76" s="72">
        <f>'[7]29.12.2023'!$CQ71</f>
        <v>0</v>
      </c>
      <c r="AU76" s="72">
        <f>'[7]29.12.2023'!$CY71</f>
        <v>0</v>
      </c>
      <c r="AV76" s="25">
        <f>'[7]29.12.2023'!$DC71</f>
        <v>0</v>
      </c>
      <c r="AW76" s="75">
        <f>'[8]29.12.2023'!$F71</f>
        <v>295</v>
      </c>
      <c r="AX76" s="72">
        <f>'[8]29.12.2023'!$M71+'[8]29.12.2023'!$Z71</f>
        <v>0</v>
      </c>
      <c r="AY76" s="72">
        <f>'[8]29.12.2023'!$Q71</f>
        <v>0</v>
      </c>
      <c r="AZ76" s="72">
        <f>'[8]29.12.2023'!$U71</f>
        <v>0</v>
      </c>
      <c r="BA76" s="72">
        <f>'[8]29.12.2023'!$AW71</f>
        <v>295</v>
      </c>
      <c r="BB76" s="72">
        <f>'[8]29.12.2023'!$BD71+'[8]29.12.2023'!$BQ71</f>
        <v>0</v>
      </c>
      <c r="BC76" s="72">
        <f>'[8]29.12.2023'!$BH71</f>
        <v>0</v>
      </c>
      <c r="BD76" s="72">
        <f>'[8]29.12.2023'!$BL71</f>
        <v>0</v>
      </c>
      <c r="BE76" s="72">
        <f>'[8]29.12.2023'!$CN71</f>
        <v>0</v>
      </c>
      <c r="BF76" s="72">
        <f>'[8]29.12.2023'!$CU71+'[8]29.12.2023'!$DH71</f>
        <v>0</v>
      </c>
      <c r="BG76" s="72">
        <f>'[8]29.12.2023'!$CY71</f>
        <v>0</v>
      </c>
      <c r="BH76" s="25">
        <f>'[8]29.12.2023'!$DC71</f>
        <v>0</v>
      </c>
      <c r="BI76" s="19"/>
    </row>
    <row r="77" spans="1:61" s="5" customFormat="1" ht="30" customHeight="1" x14ac:dyDescent="0.25">
      <c r="A77" s="30">
        <f t="shared" si="3"/>
        <v>55</v>
      </c>
      <c r="B77" s="11" t="s">
        <v>44</v>
      </c>
      <c r="C77" s="10" t="s">
        <v>146</v>
      </c>
      <c r="D77" s="12" t="s">
        <v>104</v>
      </c>
      <c r="E77" s="31" t="s">
        <v>130</v>
      </c>
      <c r="F77" s="75">
        <f>'[1]29.12.2023'!F72</f>
        <v>0</v>
      </c>
      <c r="G77" s="79">
        <f>'[1]29.12.2023'!G72</f>
        <v>0</v>
      </c>
      <c r="H77" s="73">
        <f>'[2]29.12.2023'!$G73</f>
        <v>2281</v>
      </c>
      <c r="I77" s="74">
        <f>'[2]29.12.2023'!$L73</f>
        <v>3328</v>
      </c>
      <c r="J77" s="72">
        <f>'[2]29.12.2023'!$O73+'[2]29.12.2023'!$P73</f>
        <v>450</v>
      </c>
      <c r="K77" s="72">
        <f>'[2]29.12.2023'!$R73</f>
        <v>520</v>
      </c>
      <c r="L77" s="72">
        <f>'[2]29.12.2023'!$T73</f>
        <v>276</v>
      </c>
      <c r="M77" s="74">
        <f>'[3]29.12.2023'!$F72</f>
        <v>9106</v>
      </c>
      <c r="N77" s="72">
        <f>'[3]29.12.2023'!$AR72</f>
        <v>0</v>
      </c>
      <c r="O77" s="74">
        <f>'[2]29.12.2023'!$W73</f>
        <v>2549</v>
      </c>
      <c r="P77" s="72">
        <f>'[2]29.12.2023'!$X73</f>
        <v>371</v>
      </c>
      <c r="Q77" s="72">
        <f>'[2]29.12.2023'!$Y73</f>
        <v>706</v>
      </c>
      <c r="R77" s="72">
        <f>'[2]29.12.2023'!$Z73</f>
        <v>1413</v>
      </c>
      <c r="S77" s="72">
        <f>'[2]29.12.2023'!$AA73</f>
        <v>59</v>
      </c>
      <c r="T77" s="74">
        <f>'[4]29.12.2023'!$F72</f>
        <v>4537</v>
      </c>
      <c r="U77" s="74">
        <f>'[5]29.12.2023'!$F72</f>
        <v>7583</v>
      </c>
      <c r="V77" s="72">
        <f>'[5]29.12.2023'!$U72</f>
        <v>0</v>
      </c>
      <c r="W77" s="74">
        <f t="shared" si="1"/>
        <v>0</v>
      </c>
      <c r="X77" s="72">
        <f>'[6]01.КТ'!$F71</f>
        <v>0</v>
      </c>
      <c r="Y77" s="72">
        <f>'[6]02.МРТ'!$F71</f>
        <v>0</v>
      </c>
      <c r="Z77" s="72">
        <f>'[6]03.УЗИ ССХ'!$F71</f>
        <v>0</v>
      </c>
      <c r="AA77" s="72">
        <f>'[6]04.ЭДИ'!$F71</f>
        <v>0</v>
      </c>
      <c r="AB77" s="72">
        <f>'[6]05.МГИ'!$F71</f>
        <v>0</v>
      </c>
      <c r="AC77" s="72">
        <f>'[6]06.ППА'!$F71</f>
        <v>0</v>
      </c>
      <c r="AD77" s="72">
        <f>'[6]07.Тестирование'!$F71</f>
        <v>0</v>
      </c>
      <c r="AE77" s="72">
        <f>'[6]11.Скрининг'!$F71+'[6]10.РГМ'!$F71</f>
        <v>0</v>
      </c>
      <c r="AF77" s="72">
        <f>'[3]29.12.2023'!$AW72</f>
        <v>8226</v>
      </c>
      <c r="AG77" s="25">
        <f>'[5]29.12.2023'!$AW72</f>
        <v>6983</v>
      </c>
      <c r="AH77" s="86">
        <f>'[7]29.12.2023'!$F72</f>
        <v>1009</v>
      </c>
      <c r="AI77" s="72">
        <f>'[7]29.12.2023'!$M72+'[7]29.12.2023'!$Z72</f>
        <v>0</v>
      </c>
      <c r="AJ77" s="72">
        <f>'[7]29.12.2023'!$I72</f>
        <v>0</v>
      </c>
      <c r="AK77" s="72">
        <f>'[7]29.12.2023'!$Q72</f>
        <v>0</v>
      </c>
      <c r="AL77" s="72">
        <f>'[7]29.12.2023'!$U72</f>
        <v>0</v>
      </c>
      <c r="AM77" s="72">
        <f>'[7]29.12.2023'!$AW72</f>
        <v>1009</v>
      </c>
      <c r="AN77" s="72">
        <f>'[7]29.12.2023'!$BD72+'[7]29.12.2023'!$BQ72</f>
        <v>0</v>
      </c>
      <c r="AO77" s="72">
        <f>'[7]29.12.2023'!$AZ72</f>
        <v>0</v>
      </c>
      <c r="AP77" s="72">
        <f>'[7]29.12.2023'!$BH72</f>
        <v>0</v>
      </c>
      <c r="AQ77" s="72">
        <f>'[7]29.12.2023'!$BL72</f>
        <v>0</v>
      </c>
      <c r="AR77" s="72">
        <f>'[7]29.12.2023'!$CN72</f>
        <v>0</v>
      </c>
      <c r="AS77" s="72">
        <f>'[7]29.12.2023'!$CU72+'[7]29.12.2023'!$DH72</f>
        <v>0</v>
      </c>
      <c r="AT77" s="72">
        <f>'[7]29.12.2023'!$CQ72</f>
        <v>0</v>
      </c>
      <c r="AU77" s="72">
        <f>'[7]29.12.2023'!$CY72</f>
        <v>0</v>
      </c>
      <c r="AV77" s="25">
        <f>'[7]29.12.2023'!$DC72</f>
        <v>0</v>
      </c>
      <c r="AW77" s="75">
        <f>'[8]29.12.2023'!$F72</f>
        <v>43</v>
      </c>
      <c r="AX77" s="72">
        <f>'[8]29.12.2023'!$M72+'[8]29.12.2023'!$Z72</f>
        <v>0</v>
      </c>
      <c r="AY77" s="72">
        <f>'[8]29.12.2023'!$Q72</f>
        <v>0</v>
      </c>
      <c r="AZ77" s="72">
        <f>'[8]29.12.2023'!$U72</f>
        <v>0</v>
      </c>
      <c r="BA77" s="72">
        <f>'[8]29.12.2023'!$AW72</f>
        <v>43</v>
      </c>
      <c r="BB77" s="72">
        <f>'[8]29.12.2023'!$BD72+'[8]29.12.2023'!$BQ72</f>
        <v>0</v>
      </c>
      <c r="BC77" s="72">
        <f>'[8]29.12.2023'!$BH72</f>
        <v>0</v>
      </c>
      <c r="BD77" s="72">
        <f>'[8]29.12.2023'!$BL72</f>
        <v>0</v>
      </c>
      <c r="BE77" s="72">
        <f>'[8]29.12.2023'!$CN72</f>
        <v>0</v>
      </c>
      <c r="BF77" s="72">
        <f>'[8]29.12.2023'!$CU72+'[8]29.12.2023'!$DH72</f>
        <v>0</v>
      </c>
      <c r="BG77" s="72">
        <f>'[8]29.12.2023'!$CY72</f>
        <v>0</v>
      </c>
      <c r="BH77" s="25">
        <f>'[8]29.12.2023'!$DC72</f>
        <v>0</v>
      </c>
      <c r="BI77" s="19"/>
    </row>
    <row r="78" spans="1:61" s="5" customFormat="1" ht="30" customHeight="1" x14ac:dyDescent="0.25">
      <c r="A78" s="30">
        <f t="shared" si="3"/>
        <v>56</v>
      </c>
      <c r="B78" s="11" t="s">
        <v>45</v>
      </c>
      <c r="C78" s="10" t="s">
        <v>147</v>
      </c>
      <c r="D78" s="12" t="s">
        <v>104</v>
      </c>
      <c r="E78" s="31" t="s">
        <v>130</v>
      </c>
      <c r="F78" s="75">
        <f>'[1]29.12.2023'!F73</f>
        <v>0</v>
      </c>
      <c r="G78" s="79">
        <f>'[1]29.12.2023'!G73</f>
        <v>0</v>
      </c>
      <c r="H78" s="73">
        <f>'[2]29.12.2023'!$G74</f>
        <v>3510</v>
      </c>
      <c r="I78" s="74">
        <f>'[2]29.12.2023'!$L74</f>
        <v>4561</v>
      </c>
      <c r="J78" s="72">
        <f>'[2]29.12.2023'!$O74+'[2]29.12.2023'!$P74</f>
        <v>710</v>
      </c>
      <c r="K78" s="72">
        <f>'[2]29.12.2023'!$R74</f>
        <v>741</v>
      </c>
      <c r="L78" s="72">
        <f>'[2]29.12.2023'!$T74</f>
        <v>412</v>
      </c>
      <c r="M78" s="74">
        <f>'[3]29.12.2023'!$F73</f>
        <v>17665</v>
      </c>
      <c r="N78" s="72">
        <f>'[3]29.12.2023'!$AR73</f>
        <v>0</v>
      </c>
      <c r="O78" s="74">
        <f>'[2]29.12.2023'!$W74</f>
        <v>2420</v>
      </c>
      <c r="P78" s="72">
        <f>'[2]29.12.2023'!$X74</f>
        <v>218</v>
      </c>
      <c r="Q78" s="72">
        <f>'[2]29.12.2023'!$Y74</f>
        <v>687</v>
      </c>
      <c r="R78" s="72">
        <f>'[2]29.12.2023'!$Z74</f>
        <v>1108</v>
      </c>
      <c r="S78" s="72">
        <f>'[2]29.12.2023'!$AA74</f>
        <v>407</v>
      </c>
      <c r="T78" s="74">
        <f>'[4]29.12.2023'!$F73</f>
        <v>3175</v>
      </c>
      <c r="U78" s="74">
        <f>'[5]29.12.2023'!$F73</f>
        <v>6281</v>
      </c>
      <c r="V78" s="72">
        <f>'[5]29.12.2023'!$U73</f>
        <v>0</v>
      </c>
      <c r="W78" s="74">
        <f t="shared" si="1"/>
        <v>0</v>
      </c>
      <c r="X78" s="72">
        <f>'[6]01.КТ'!$F72</f>
        <v>0</v>
      </c>
      <c r="Y78" s="72">
        <f>'[6]02.МРТ'!$F72</f>
        <v>0</v>
      </c>
      <c r="Z78" s="72">
        <f>'[6]03.УЗИ ССХ'!$F72</f>
        <v>0</v>
      </c>
      <c r="AA78" s="72">
        <f>'[6]04.ЭДИ'!$F72</f>
        <v>0</v>
      </c>
      <c r="AB78" s="72">
        <f>'[6]05.МГИ'!$F72</f>
        <v>0</v>
      </c>
      <c r="AC78" s="72">
        <f>'[6]06.ППА'!$F72</f>
        <v>0</v>
      </c>
      <c r="AD78" s="72">
        <f>'[6]07.Тестирование'!$F72</f>
        <v>0</v>
      </c>
      <c r="AE78" s="72">
        <f>'[6]11.Скрининг'!$F72+'[6]10.РГМ'!$F72</f>
        <v>0</v>
      </c>
      <c r="AF78" s="72">
        <f>'[3]29.12.2023'!$AW73</f>
        <v>16930</v>
      </c>
      <c r="AG78" s="25">
        <f>'[5]29.12.2023'!$AW73</f>
        <v>6191</v>
      </c>
      <c r="AH78" s="86">
        <f>'[7]29.12.2023'!$F73</f>
        <v>963</v>
      </c>
      <c r="AI78" s="72">
        <f>'[7]29.12.2023'!$M73+'[7]29.12.2023'!$Z73</f>
        <v>0</v>
      </c>
      <c r="AJ78" s="72">
        <f>'[7]29.12.2023'!$I73</f>
        <v>0</v>
      </c>
      <c r="AK78" s="72">
        <f>'[7]29.12.2023'!$Q73</f>
        <v>0</v>
      </c>
      <c r="AL78" s="72">
        <f>'[7]29.12.2023'!$U73</f>
        <v>0</v>
      </c>
      <c r="AM78" s="72">
        <f>'[7]29.12.2023'!$AW73</f>
        <v>963</v>
      </c>
      <c r="AN78" s="72">
        <f>'[7]29.12.2023'!$BD73+'[7]29.12.2023'!$BQ73</f>
        <v>0</v>
      </c>
      <c r="AO78" s="72">
        <f>'[7]29.12.2023'!$AZ73</f>
        <v>0</v>
      </c>
      <c r="AP78" s="72">
        <f>'[7]29.12.2023'!$BH73</f>
        <v>0</v>
      </c>
      <c r="AQ78" s="72">
        <f>'[7]29.12.2023'!$BL73</f>
        <v>0</v>
      </c>
      <c r="AR78" s="72">
        <f>'[7]29.12.2023'!$CN73</f>
        <v>0</v>
      </c>
      <c r="AS78" s="72">
        <f>'[7]29.12.2023'!$CU73+'[7]29.12.2023'!$DH73</f>
        <v>0</v>
      </c>
      <c r="AT78" s="72">
        <f>'[7]29.12.2023'!$CQ73</f>
        <v>0</v>
      </c>
      <c r="AU78" s="72">
        <f>'[7]29.12.2023'!$CY73</f>
        <v>0</v>
      </c>
      <c r="AV78" s="25">
        <f>'[7]29.12.2023'!$DC73</f>
        <v>0</v>
      </c>
      <c r="AW78" s="75">
        <f>'[8]29.12.2023'!$F73</f>
        <v>0</v>
      </c>
      <c r="AX78" s="72">
        <f>'[8]29.12.2023'!$M73+'[8]29.12.2023'!$Z73</f>
        <v>0</v>
      </c>
      <c r="AY78" s="72">
        <f>'[8]29.12.2023'!$Q73</f>
        <v>0</v>
      </c>
      <c r="AZ78" s="72">
        <f>'[8]29.12.2023'!$U73</f>
        <v>0</v>
      </c>
      <c r="BA78" s="72">
        <f>'[8]29.12.2023'!$AW73</f>
        <v>0</v>
      </c>
      <c r="BB78" s="72">
        <f>'[8]29.12.2023'!$BD73+'[8]29.12.2023'!$BQ73</f>
        <v>0</v>
      </c>
      <c r="BC78" s="72">
        <f>'[8]29.12.2023'!$BH73</f>
        <v>0</v>
      </c>
      <c r="BD78" s="72">
        <f>'[8]29.12.2023'!$BL73</f>
        <v>0</v>
      </c>
      <c r="BE78" s="72">
        <f>'[8]29.12.2023'!$CN73</f>
        <v>0</v>
      </c>
      <c r="BF78" s="72">
        <f>'[8]29.12.2023'!$CU73+'[8]29.12.2023'!$DH73</f>
        <v>0</v>
      </c>
      <c r="BG78" s="72">
        <f>'[8]29.12.2023'!$CY73</f>
        <v>0</v>
      </c>
      <c r="BH78" s="25">
        <f>'[8]29.12.2023'!$DC73</f>
        <v>0</v>
      </c>
      <c r="BI78" s="19"/>
    </row>
    <row r="79" spans="1:61" s="5" customFormat="1" ht="30" customHeight="1" x14ac:dyDescent="0.25">
      <c r="A79" s="30">
        <f t="shared" si="3"/>
        <v>57</v>
      </c>
      <c r="B79" s="11" t="s">
        <v>46</v>
      </c>
      <c r="C79" s="10" t="s">
        <v>201</v>
      </c>
      <c r="D79" s="12" t="s">
        <v>106</v>
      </c>
      <c r="E79" s="31" t="s">
        <v>130</v>
      </c>
      <c r="F79" s="75">
        <f>'[1]29.12.2023'!F74</f>
        <v>0</v>
      </c>
      <c r="G79" s="79">
        <f>'[1]29.12.2023'!G74</f>
        <v>0</v>
      </c>
      <c r="H79" s="73">
        <f>'[2]29.12.2023'!$G75</f>
        <v>636</v>
      </c>
      <c r="I79" s="74">
        <f>'[2]29.12.2023'!$L75</f>
        <v>2670</v>
      </c>
      <c r="J79" s="72">
        <f>'[2]29.12.2023'!$O75+'[2]29.12.2023'!$P75</f>
        <v>216</v>
      </c>
      <c r="K79" s="72">
        <f>'[2]29.12.2023'!$R75</f>
        <v>539</v>
      </c>
      <c r="L79" s="72">
        <f>'[2]29.12.2023'!$T75</f>
        <v>225</v>
      </c>
      <c r="M79" s="74">
        <f>'[3]29.12.2023'!$F74</f>
        <v>10180</v>
      </c>
      <c r="N79" s="72">
        <f>'[3]29.12.2023'!$AR74</f>
        <v>0</v>
      </c>
      <c r="O79" s="74">
        <f>'[2]29.12.2023'!$W75</f>
        <v>1138</v>
      </c>
      <c r="P79" s="72">
        <f>'[2]29.12.2023'!$X75</f>
        <v>526</v>
      </c>
      <c r="Q79" s="72">
        <f>'[2]29.12.2023'!$Y75</f>
        <v>410</v>
      </c>
      <c r="R79" s="72">
        <f>'[2]29.12.2023'!$Z75</f>
        <v>144</v>
      </c>
      <c r="S79" s="72">
        <f>'[2]29.12.2023'!$AA75</f>
        <v>58</v>
      </c>
      <c r="T79" s="74">
        <f>'[4]29.12.2023'!$F74</f>
        <v>494</v>
      </c>
      <c r="U79" s="74">
        <f>'[5]29.12.2023'!$F74</f>
        <v>4901</v>
      </c>
      <c r="V79" s="72">
        <f>'[5]29.12.2023'!$U74</f>
        <v>0</v>
      </c>
      <c r="W79" s="74">
        <f t="shared" ref="W79:W142" si="4">X79+Y79+Z79+AA79+AB79+AC79+AD79+AE79</f>
        <v>2228</v>
      </c>
      <c r="X79" s="72">
        <f>'[6]01.КТ'!$F73</f>
        <v>540</v>
      </c>
      <c r="Y79" s="72">
        <f>'[6]02.МРТ'!$F73</f>
        <v>0</v>
      </c>
      <c r="Z79" s="72">
        <f>'[6]03.УЗИ ССХ'!$F73</f>
        <v>1335</v>
      </c>
      <c r="AA79" s="72">
        <f>'[6]04.ЭДИ'!$F73</f>
        <v>353</v>
      </c>
      <c r="AB79" s="72">
        <f>'[6]05.МГИ'!$F73</f>
        <v>0</v>
      </c>
      <c r="AC79" s="72">
        <f>'[6]06.ППА'!$F73</f>
        <v>0</v>
      </c>
      <c r="AD79" s="72">
        <f>'[6]07.Тестирование'!$F73</f>
        <v>0</v>
      </c>
      <c r="AE79" s="72">
        <f>'[6]11.Скрининг'!$F73+'[6]10.РГМ'!$F73</f>
        <v>0</v>
      </c>
      <c r="AF79" s="72">
        <f>'[3]29.12.2023'!$AW74</f>
        <v>10140</v>
      </c>
      <c r="AG79" s="25">
        <f>'[5]29.12.2023'!$AW74</f>
        <v>4605</v>
      </c>
      <c r="AH79" s="86">
        <f>'[7]29.12.2023'!$F74</f>
        <v>1026</v>
      </c>
      <c r="AI79" s="72">
        <f>'[7]29.12.2023'!$M74+'[7]29.12.2023'!$Z74</f>
        <v>0</v>
      </c>
      <c r="AJ79" s="72">
        <f>'[7]29.12.2023'!$I74</f>
        <v>0</v>
      </c>
      <c r="AK79" s="72">
        <f>'[7]29.12.2023'!$Q74</f>
        <v>0</v>
      </c>
      <c r="AL79" s="72">
        <f>'[7]29.12.2023'!$U74</f>
        <v>0</v>
      </c>
      <c r="AM79" s="72">
        <f>'[7]29.12.2023'!$AW74</f>
        <v>723</v>
      </c>
      <c r="AN79" s="72">
        <f>'[7]29.12.2023'!$BD74+'[7]29.12.2023'!$BQ74</f>
        <v>0</v>
      </c>
      <c r="AO79" s="72">
        <f>'[7]29.12.2023'!$AZ74</f>
        <v>0</v>
      </c>
      <c r="AP79" s="72">
        <f>'[7]29.12.2023'!$BH74</f>
        <v>0</v>
      </c>
      <c r="AQ79" s="72">
        <f>'[7]29.12.2023'!$BL74</f>
        <v>0</v>
      </c>
      <c r="AR79" s="72">
        <f>'[7]29.12.2023'!$CN74</f>
        <v>303</v>
      </c>
      <c r="AS79" s="72">
        <f>'[7]29.12.2023'!$CU74+'[7]29.12.2023'!$DH74</f>
        <v>0</v>
      </c>
      <c r="AT79" s="72">
        <f>'[7]29.12.2023'!$CQ74</f>
        <v>0</v>
      </c>
      <c r="AU79" s="72">
        <f>'[7]29.12.2023'!$CY74</f>
        <v>0</v>
      </c>
      <c r="AV79" s="25">
        <f>'[7]29.12.2023'!$DC74</f>
        <v>0</v>
      </c>
      <c r="AW79" s="75">
        <f>'[8]29.12.2023'!$F74</f>
        <v>56</v>
      </c>
      <c r="AX79" s="72">
        <f>'[8]29.12.2023'!$M74+'[8]29.12.2023'!$Z74</f>
        <v>0</v>
      </c>
      <c r="AY79" s="72">
        <f>'[8]29.12.2023'!$Q74</f>
        <v>0</v>
      </c>
      <c r="AZ79" s="72">
        <f>'[8]29.12.2023'!$U74</f>
        <v>0</v>
      </c>
      <c r="BA79" s="72">
        <f>'[8]29.12.2023'!$AW74</f>
        <v>56</v>
      </c>
      <c r="BB79" s="72">
        <f>'[8]29.12.2023'!$BD74+'[8]29.12.2023'!$BQ74</f>
        <v>0</v>
      </c>
      <c r="BC79" s="72">
        <f>'[8]29.12.2023'!$BH74</f>
        <v>0</v>
      </c>
      <c r="BD79" s="72">
        <f>'[8]29.12.2023'!$BL74</f>
        <v>0</v>
      </c>
      <c r="BE79" s="72">
        <f>'[8]29.12.2023'!$CN74</f>
        <v>0</v>
      </c>
      <c r="BF79" s="72">
        <f>'[8]29.12.2023'!$CU74+'[8]29.12.2023'!$DH74</f>
        <v>0</v>
      </c>
      <c r="BG79" s="72">
        <f>'[8]29.12.2023'!$CY74</f>
        <v>0</v>
      </c>
      <c r="BH79" s="25">
        <f>'[8]29.12.2023'!$DC74</f>
        <v>0</v>
      </c>
      <c r="BI79" s="19"/>
    </row>
    <row r="80" spans="1:61" s="5" customFormat="1" ht="30" customHeight="1" x14ac:dyDescent="0.25">
      <c r="A80" s="30">
        <f t="shared" si="3"/>
        <v>58</v>
      </c>
      <c r="B80" s="11" t="s">
        <v>95</v>
      </c>
      <c r="C80" s="10" t="s">
        <v>213</v>
      </c>
      <c r="D80" s="12" t="s">
        <v>106</v>
      </c>
      <c r="E80" s="31"/>
      <c r="F80" s="75">
        <f>'[1]29.12.2023'!F75</f>
        <v>0</v>
      </c>
      <c r="G80" s="79">
        <f>'[1]29.12.2023'!G75</f>
        <v>0</v>
      </c>
      <c r="H80" s="73">
        <f>'[2]29.12.2023'!$G76</f>
        <v>0</v>
      </c>
      <c r="I80" s="74">
        <f>'[2]29.12.2023'!$L76</f>
        <v>0</v>
      </c>
      <c r="J80" s="72">
        <f>'[2]29.12.2023'!$O76+'[2]29.12.2023'!$P76</f>
        <v>0</v>
      </c>
      <c r="K80" s="72">
        <f>'[2]29.12.2023'!$R76</f>
        <v>0</v>
      </c>
      <c r="L80" s="72">
        <f>'[2]29.12.2023'!$T76</f>
        <v>0</v>
      </c>
      <c r="M80" s="74">
        <f>'[3]29.12.2023'!$F75</f>
        <v>227</v>
      </c>
      <c r="N80" s="72">
        <f>'[3]29.12.2023'!$AR75</f>
        <v>0</v>
      </c>
      <c r="O80" s="74">
        <f>'[2]29.12.2023'!$W76</f>
        <v>0</v>
      </c>
      <c r="P80" s="72">
        <f>'[2]29.12.2023'!$X76</f>
        <v>0</v>
      </c>
      <c r="Q80" s="72">
        <f>'[2]29.12.2023'!$Y76</f>
        <v>0</v>
      </c>
      <c r="R80" s="72">
        <f>'[2]29.12.2023'!$Z76</f>
        <v>0</v>
      </c>
      <c r="S80" s="72">
        <f>'[2]29.12.2023'!$AA76</f>
        <v>0</v>
      </c>
      <c r="T80" s="74">
        <f>'[4]29.12.2023'!$F75</f>
        <v>0</v>
      </c>
      <c r="U80" s="74">
        <f>'[5]29.12.2023'!$F75</f>
        <v>1011</v>
      </c>
      <c r="V80" s="72">
        <f>'[5]29.12.2023'!$U75</f>
        <v>0</v>
      </c>
      <c r="W80" s="74">
        <f t="shared" si="4"/>
        <v>0</v>
      </c>
      <c r="X80" s="72">
        <f>'[6]01.КТ'!$F74</f>
        <v>0</v>
      </c>
      <c r="Y80" s="72">
        <f>'[6]02.МРТ'!$F74</f>
        <v>0</v>
      </c>
      <c r="Z80" s="72">
        <f>'[6]03.УЗИ ССХ'!$F74</f>
        <v>0</v>
      </c>
      <c r="AA80" s="72">
        <f>'[6]04.ЭДИ'!$F74</f>
        <v>0</v>
      </c>
      <c r="AB80" s="72">
        <f>'[6]05.МГИ'!$F74</f>
        <v>0</v>
      </c>
      <c r="AC80" s="72">
        <f>'[6]06.ППА'!$F74</f>
        <v>0</v>
      </c>
      <c r="AD80" s="72">
        <f>'[6]07.Тестирование'!$F74</f>
        <v>0</v>
      </c>
      <c r="AE80" s="72">
        <f>'[6]11.Скрининг'!$F74+'[6]10.РГМ'!$F74</f>
        <v>0</v>
      </c>
      <c r="AF80" s="72">
        <f>'[3]29.12.2023'!$AW75</f>
        <v>0</v>
      </c>
      <c r="AG80" s="25">
        <f>'[5]29.12.2023'!$AW75</f>
        <v>0</v>
      </c>
      <c r="AH80" s="86">
        <f>'[7]29.12.2023'!$F75</f>
        <v>26</v>
      </c>
      <c r="AI80" s="72">
        <f>'[7]29.12.2023'!$M75+'[7]29.12.2023'!$Z75</f>
        <v>0</v>
      </c>
      <c r="AJ80" s="72">
        <f>'[7]29.12.2023'!$I75</f>
        <v>0</v>
      </c>
      <c r="AK80" s="72">
        <f>'[7]29.12.2023'!$Q75</f>
        <v>0</v>
      </c>
      <c r="AL80" s="72">
        <f>'[7]29.12.2023'!$U75</f>
        <v>0</v>
      </c>
      <c r="AM80" s="72">
        <f>'[7]29.12.2023'!$AW75</f>
        <v>26</v>
      </c>
      <c r="AN80" s="72">
        <f>'[7]29.12.2023'!$BD75+'[7]29.12.2023'!$BQ75</f>
        <v>0</v>
      </c>
      <c r="AO80" s="72">
        <f>'[7]29.12.2023'!$AZ75</f>
        <v>0</v>
      </c>
      <c r="AP80" s="72">
        <f>'[7]29.12.2023'!$BH75</f>
        <v>0</v>
      </c>
      <c r="AQ80" s="72">
        <f>'[7]29.12.2023'!$BL75</f>
        <v>0</v>
      </c>
      <c r="AR80" s="72">
        <f>'[7]29.12.2023'!$CN75</f>
        <v>0</v>
      </c>
      <c r="AS80" s="72">
        <f>'[7]29.12.2023'!$CU75+'[7]29.12.2023'!$DH75</f>
        <v>0</v>
      </c>
      <c r="AT80" s="72">
        <f>'[7]29.12.2023'!$CQ75</f>
        <v>0</v>
      </c>
      <c r="AU80" s="72">
        <f>'[7]29.12.2023'!$CY75</f>
        <v>0</v>
      </c>
      <c r="AV80" s="25">
        <f>'[7]29.12.2023'!$DC75</f>
        <v>0</v>
      </c>
      <c r="AW80" s="75">
        <f>'[8]29.12.2023'!$F75</f>
        <v>0</v>
      </c>
      <c r="AX80" s="72">
        <f>'[8]29.12.2023'!$M75+'[8]29.12.2023'!$Z75</f>
        <v>0</v>
      </c>
      <c r="AY80" s="72">
        <f>'[8]29.12.2023'!$Q75</f>
        <v>0</v>
      </c>
      <c r="AZ80" s="72">
        <f>'[8]29.12.2023'!$U75</f>
        <v>0</v>
      </c>
      <c r="BA80" s="72">
        <f>'[8]29.12.2023'!$AW75</f>
        <v>0</v>
      </c>
      <c r="BB80" s="72">
        <f>'[8]29.12.2023'!$BD75+'[8]29.12.2023'!$BQ75</f>
        <v>0</v>
      </c>
      <c r="BC80" s="72">
        <f>'[8]29.12.2023'!$BH75</f>
        <v>0</v>
      </c>
      <c r="BD80" s="72">
        <f>'[8]29.12.2023'!$BL75</f>
        <v>0</v>
      </c>
      <c r="BE80" s="72">
        <f>'[8]29.12.2023'!$CN75</f>
        <v>0</v>
      </c>
      <c r="BF80" s="72">
        <f>'[8]29.12.2023'!$CU75+'[8]29.12.2023'!$DH75</f>
        <v>0</v>
      </c>
      <c r="BG80" s="72">
        <f>'[8]29.12.2023'!$CY75</f>
        <v>0</v>
      </c>
      <c r="BH80" s="25">
        <f>'[8]29.12.2023'!$DC75</f>
        <v>0</v>
      </c>
      <c r="BI80" s="19"/>
    </row>
    <row r="81" spans="1:61" s="5" customFormat="1" ht="30" hidden="1" customHeight="1" x14ac:dyDescent="0.25">
      <c r="A81" s="32"/>
      <c r="B81" s="16" t="s">
        <v>47</v>
      </c>
      <c r="C81" s="15"/>
      <c r="D81" s="12"/>
      <c r="E81" s="31"/>
      <c r="F81" s="75">
        <f>'[1]29.12.2023'!F76</f>
        <v>0</v>
      </c>
      <c r="G81" s="79">
        <f>'[1]29.12.2023'!G76</f>
        <v>0</v>
      </c>
      <c r="H81" s="73">
        <f>'[2]29.12.2023'!$G77</f>
        <v>0</v>
      </c>
      <c r="I81" s="74">
        <f>'[2]29.12.2023'!$L77</f>
        <v>0</v>
      </c>
      <c r="J81" s="72">
        <f>'[2]29.12.2023'!$O77+'[2]29.12.2023'!$P77</f>
        <v>0</v>
      </c>
      <c r="K81" s="72">
        <f>'[2]29.12.2023'!$R77</f>
        <v>0</v>
      </c>
      <c r="L81" s="72">
        <f>'[2]29.12.2023'!$T77</f>
        <v>0</v>
      </c>
      <c r="M81" s="74">
        <f>'[3]29.12.2023'!$F76</f>
        <v>0</v>
      </c>
      <c r="N81" s="72">
        <f>'[3]29.12.2023'!$AR76</f>
        <v>0</v>
      </c>
      <c r="O81" s="74">
        <f>'[2]29.12.2023'!$W77</f>
        <v>0</v>
      </c>
      <c r="P81" s="72">
        <f>'[2]29.12.2023'!$X77</f>
        <v>0</v>
      </c>
      <c r="Q81" s="72">
        <f>'[2]29.12.2023'!$Y77</f>
        <v>0</v>
      </c>
      <c r="R81" s="72">
        <f>'[2]29.12.2023'!$Z77</f>
        <v>0</v>
      </c>
      <c r="S81" s="72">
        <f>'[2]29.12.2023'!$AA77</f>
        <v>0</v>
      </c>
      <c r="T81" s="74">
        <f>'[4]29.12.2023'!$F76</f>
        <v>0</v>
      </c>
      <c r="U81" s="74">
        <f>'[5]29.12.2023'!$F76</f>
        <v>0</v>
      </c>
      <c r="V81" s="72">
        <f>'[5]29.12.2023'!$U76</f>
        <v>0</v>
      </c>
      <c r="W81" s="74">
        <f t="shared" si="4"/>
        <v>0</v>
      </c>
      <c r="X81" s="72">
        <f>'[6]01.КТ'!$F75</f>
        <v>0</v>
      </c>
      <c r="Y81" s="72">
        <f>'[6]02.МРТ'!$F75</f>
        <v>0</v>
      </c>
      <c r="Z81" s="72">
        <f>'[6]03.УЗИ ССХ'!$F75</f>
        <v>0</v>
      </c>
      <c r="AA81" s="72">
        <f>'[6]04.ЭДИ'!$F75</f>
        <v>0</v>
      </c>
      <c r="AB81" s="72">
        <f>'[6]05.МГИ'!$F75</f>
        <v>0</v>
      </c>
      <c r="AC81" s="72">
        <f>'[6]06.ППА'!$F75</f>
        <v>0</v>
      </c>
      <c r="AD81" s="72">
        <f>'[6]07.Тестирование'!$F75</f>
        <v>0</v>
      </c>
      <c r="AE81" s="72">
        <f>'[6]11.Скрининг'!$F75+'[6]10.РГМ'!$F75</f>
        <v>0</v>
      </c>
      <c r="AF81" s="72">
        <f>'[3]29.12.2023'!$AW76</f>
        <v>0</v>
      </c>
      <c r="AG81" s="25">
        <f>'[5]29.12.2023'!$AW76</f>
        <v>0</v>
      </c>
      <c r="AH81" s="86">
        <f>'[7]29.12.2023'!$F76</f>
        <v>0</v>
      </c>
      <c r="AI81" s="72">
        <f>'[7]29.12.2023'!$M76+'[7]29.12.2023'!$Z76</f>
        <v>0</v>
      </c>
      <c r="AJ81" s="72">
        <f>'[7]29.12.2023'!$I76</f>
        <v>0</v>
      </c>
      <c r="AK81" s="72">
        <f>'[7]29.12.2023'!$Q76</f>
        <v>0</v>
      </c>
      <c r="AL81" s="72">
        <f>'[7]29.12.2023'!$U76</f>
        <v>0</v>
      </c>
      <c r="AM81" s="72">
        <f>'[7]29.12.2023'!$AW76</f>
        <v>0</v>
      </c>
      <c r="AN81" s="72">
        <f>'[7]29.12.2023'!$BD76+'[7]29.12.2023'!$BQ76</f>
        <v>0</v>
      </c>
      <c r="AO81" s="72">
        <f>'[7]29.12.2023'!$AZ76</f>
        <v>0</v>
      </c>
      <c r="AP81" s="72">
        <f>'[7]29.12.2023'!$BH76</f>
        <v>0</v>
      </c>
      <c r="AQ81" s="72">
        <f>'[7]29.12.2023'!$BL76</f>
        <v>0</v>
      </c>
      <c r="AR81" s="72">
        <f>'[7]29.12.2023'!$CN76</f>
        <v>0</v>
      </c>
      <c r="AS81" s="72">
        <f>'[7]29.12.2023'!$CU76+'[7]29.12.2023'!$DH76</f>
        <v>0</v>
      </c>
      <c r="AT81" s="72">
        <f>'[7]29.12.2023'!$CQ76</f>
        <v>0</v>
      </c>
      <c r="AU81" s="72">
        <f>'[7]29.12.2023'!$CY76</f>
        <v>0</v>
      </c>
      <c r="AV81" s="25">
        <f>'[7]29.12.2023'!$DC76</f>
        <v>0</v>
      </c>
      <c r="AW81" s="75">
        <f>'[8]29.12.2023'!$F76</f>
        <v>0</v>
      </c>
      <c r="AX81" s="72">
        <f>'[8]29.12.2023'!$M76+'[8]29.12.2023'!$Z76</f>
        <v>0</v>
      </c>
      <c r="AY81" s="72">
        <f>'[8]29.12.2023'!$Q76</f>
        <v>0</v>
      </c>
      <c r="AZ81" s="72">
        <f>'[8]29.12.2023'!$U76</f>
        <v>0</v>
      </c>
      <c r="BA81" s="72">
        <f>'[8]29.12.2023'!$AW76</f>
        <v>0</v>
      </c>
      <c r="BB81" s="72">
        <f>'[8]29.12.2023'!$BD76+'[8]29.12.2023'!$BQ76</f>
        <v>0</v>
      </c>
      <c r="BC81" s="72">
        <f>'[8]29.12.2023'!$BH76</f>
        <v>0</v>
      </c>
      <c r="BD81" s="72">
        <f>'[8]29.12.2023'!$BL76</f>
        <v>0</v>
      </c>
      <c r="BE81" s="72">
        <f>'[8]29.12.2023'!$CN76</f>
        <v>0</v>
      </c>
      <c r="BF81" s="72">
        <f>'[8]29.12.2023'!$CU76+'[8]29.12.2023'!$DH76</f>
        <v>0</v>
      </c>
      <c r="BG81" s="72">
        <f>'[8]29.12.2023'!$CY76</f>
        <v>0</v>
      </c>
      <c r="BH81" s="25">
        <f>'[8]29.12.2023'!$DC76</f>
        <v>0</v>
      </c>
      <c r="BI81" s="19"/>
    </row>
    <row r="82" spans="1:61" s="5" customFormat="1" ht="30" customHeight="1" x14ac:dyDescent="0.25">
      <c r="A82" s="30">
        <f>A80+1</f>
        <v>59</v>
      </c>
      <c r="B82" s="11" t="s">
        <v>48</v>
      </c>
      <c r="C82" s="10" t="s">
        <v>149</v>
      </c>
      <c r="D82" s="12" t="s">
        <v>104</v>
      </c>
      <c r="E82" s="31" t="s">
        <v>130</v>
      </c>
      <c r="F82" s="75">
        <f>'[1]29.12.2023'!F77</f>
        <v>0</v>
      </c>
      <c r="G82" s="79">
        <f>'[1]29.12.2023'!G77</f>
        <v>0</v>
      </c>
      <c r="H82" s="73">
        <f>'[2]29.12.2023'!$G78</f>
        <v>8096</v>
      </c>
      <c r="I82" s="74">
        <f>'[2]29.12.2023'!$L78</f>
        <v>10459</v>
      </c>
      <c r="J82" s="72">
        <f>'[2]29.12.2023'!$O78+'[2]29.12.2023'!$P78</f>
        <v>1567</v>
      </c>
      <c r="K82" s="72">
        <f>'[2]29.12.2023'!$R78</f>
        <v>1666</v>
      </c>
      <c r="L82" s="72">
        <f>'[2]29.12.2023'!$T78</f>
        <v>925</v>
      </c>
      <c r="M82" s="74">
        <f>'[3]29.12.2023'!$F77</f>
        <v>39436</v>
      </c>
      <c r="N82" s="72">
        <f>'[3]29.12.2023'!$AR77</f>
        <v>0</v>
      </c>
      <c r="O82" s="74">
        <f>'[2]29.12.2023'!$W78</f>
        <v>4202</v>
      </c>
      <c r="P82" s="72">
        <f>'[2]29.12.2023'!$X78</f>
        <v>486</v>
      </c>
      <c r="Q82" s="72">
        <f>'[2]29.12.2023'!$Y78</f>
        <v>1409</v>
      </c>
      <c r="R82" s="72">
        <f>'[2]29.12.2023'!$Z78</f>
        <v>1994</v>
      </c>
      <c r="S82" s="72">
        <f>'[2]29.12.2023'!$AA78</f>
        <v>313</v>
      </c>
      <c r="T82" s="74">
        <f>'[4]29.12.2023'!$F77</f>
        <v>11259</v>
      </c>
      <c r="U82" s="74">
        <f>'[5]29.12.2023'!$F77</f>
        <v>26266</v>
      </c>
      <c r="V82" s="72">
        <f>'[5]29.12.2023'!$U77</f>
        <v>0</v>
      </c>
      <c r="W82" s="74">
        <f t="shared" si="4"/>
        <v>3834</v>
      </c>
      <c r="X82" s="72">
        <f>'[6]01.КТ'!$F76</f>
        <v>2159</v>
      </c>
      <c r="Y82" s="72">
        <f>'[6]02.МРТ'!$F76</f>
        <v>0</v>
      </c>
      <c r="Z82" s="72">
        <f>'[6]03.УЗИ ССХ'!$F76</f>
        <v>821</v>
      </c>
      <c r="AA82" s="72">
        <f>'[6]04.ЭДИ'!$F76</f>
        <v>854</v>
      </c>
      <c r="AB82" s="72">
        <f>'[6]05.МГИ'!$F76</f>
        <v>0</v>
      </c>
      <c r="AC82" s="72">
        <f>'[6]06.ППА'!$F76</f>
        <v>0</v>
      </c>
      <c r="AD82" s="72">
        <f>'[6]07.Тестирование'!$F76</f>
        <v>0</v>
      </c>
      <c r="AE82" s="72">
        <f>'[6]11.Скрининг'!$F76+'[6]10.РГМ'!$F76</f>
        <v>0</v>
      </c>
      <c r="AF82" s="72">
        <f>'[3]29.12.2023'!$AW77</f>
        <v>33536</v>
      </c>
      <c r="AG82" s="25">
        <f>'[5]29.12.2023'!$AW77</f>
        <v>21136</v>
      </c>
      <c r="AH82" s="86">
        <f>'[7]29.12.2023'!$F77</f>
        <v>1102</v>
      </c>
      <c r="AI82" s="72">
        <f>'[7]29.12.2023'!$M77+'[7]29.12.2023'!$Z77</f>
        <v>0</v>
      </c>
      <c r="AJ82" s="72">
        <f>'[7]29.12.2023'!$I77</f>
        <v>0</v>
      </c>
      <c r="AK82" s="72">
        <f>'[7]29.12.2023'!$Q77</f>
        <v>0</v>
      </c>
      <c r="AL82" s="72">
        <f>'[7]29.12.2023'!$U77</f>
        <v>0</v>
      </c>
      <c r="AM82" s="72">
        <f>'[7]29.12.2023'!$AW77</f>
        <v>342</v>
      </c>
      <c r="AN82" s="72">
        <f>'[7]29.12.2023'!$BD77+'[7]29.12.2023'!$BQ77</f>
        <v>0</v>
      </c>
      <c r="AO82" s="72">
        <f>'[7]29.12.2023'!$AZ77</f>
        <v>0</v>
      </c>
      <c r="AP82" s="72">
        <f>'[7]29.12.2023'!$BH77</f>
        <v>0</v>
      </c>
      <c r="AQ82" s="72">
        <f>'[7]29.12.2023'!$BL77</f>
        <v>0</v>
      </c>
      <c r="AR82" s="72">
        <f>'[7]29.12.2023'!$CN77</f>
        <v>760</v>
      </c>
      <c r="AS82" s="72">
        <f>'[7]29.12.2023'!$CU77+'[7]29.12.2023'!$DH77</f>
        <v>0</v>
      </c>
      <c r="AT82" s="72">
        <f>'[7]29.12.2023'!$CQ77</f>
        <v>0</v>
      </c>
      <c r="AU82" s="72">
        <f>'[7]29.12.2023'!$CY77</f>
        <v>0</v>
      </c>
      <c r="AV82" s="25">
        <f>'[7]29.12.2023'!$DC77</f>
        <v>0</v>
      </c>
      <c r="AW82" s="75">
        <f>'[8]29.12.2023'!$F77</f>
        <v>2259</v>
      </c>
      <c r="AX82" s="72">
        <f>'[8]29.12.2023'!$M77+'[8]29.12.2023'!$Z77</f>
        <v>0</v>
      </c>
      <c r="AY82" s="72">
        <f>'[8]29.12.2023'!$Q77</f>
        <v>3</v>
      </c>
      <c r="AZ82" s="72">
        <f>'[8]29.12.2023'!$U77</f>
        <v>0</v>
      </c>
      <c r="BA82" s="72">
        <f>'[8]29.12.2023'!$AW77</f>
        <v>2259</v>
      </c>
      <c r="BB82" s="72">
        <f>'[8]29.12.2023'!$BD77+'[8]29.12.2023'!$BQ77</f>
        <v>0</v>
      </c>
      <c r="BC82" s="72">
        <f>'[8]29.12.2023'!$BH77</f>
        <v>3</v>
      </c>
      <c r="BD82" s="72">
        <f>'[8]29.12.2023'!$BL77</f>
        <v>0</v>
      </c>
      <c r="BE82" s="72">
        <f>'[8]29.12.2023'!$CN77</f>
        <v>0</v>
      </c>
      <c r="BF82" s="72">
        <f>'[8]29.12.2023'!$CU77+'[8]29.12.2023'!$DH77</f>
        <v>0</v>
      </c>
      <c r="BG82" s="72">
        <f>'[8]29.12.2023'!$CY77</f>
        <v>0</v>
      </c>
      <c r="BH82" s="25">
        <f>'[8]29.12.2023'!$DC77</f>
        <v>0</v>
      </c>
      <c r="BI82" s="19"/>
    </row>
    <row r="83" spans="1:61" s="5" customFormat="1" ht="30" hidden="1" customHeight="1" x14ac:dyDescent="0.25">
      <c r="A83" s="32"/>
      <c r="B83" s="16" t="s">
        <v>49</v>
      </c>
      <c r="C83" s="15"/>
      <c r="D83" s="12"/>
      <c r="E83" s="31"/>
      <c r="F83" s="75">
        <f>'[1]29.12.2023'!F78</f>
        <v>0</v>
      </c>
      <c r="G83" s="79">
        <f>'[1]29.12.2023'!G78</f>
        <v>0</v>
      </c>
      <c r="H83" s="73">
        <f>'[2]29.12.2023'!$G79</f>
        <v>0</v>
      </c>
      <c r="I83" s="74">
        <f>'[2]29.12.2023'!$L79</f>
        <v>0</v>
      </c>
      <c r="J83" s="72">
        <f>'[2]29.12.2023'!$O79+'[2]29.12.2023'!$P79</f>
        <v>0</v>
      </c>
      <c r="K83" s="72">
        <f>'[2]29.12.2023'!$R79</f>
        <v>0</v>
      </c>
      <c r="L83" s="72">
        <f>'[2]29.12.2023'!$T79</f>
        <v>0</v>
      </c>
      <c r="M83" s="74">
        <f>'[3]29.12.2023'!$F78</f>
        <v>0</v>
      </c>
      <c r="N83" s="72">
        <f>'[3]29.12.2023'!$AR78</f>
        <v>0</v>
      </c>
      <c r="O83" s="74">
        <f>'[2]29.12.2023'!$W79</f>
        <v>0</v>
      </c>
      <c r="P83" s="72">
        <f>'[2]29.12.2023'!$X79</f>
        <v>0</v>
      </c>
      <c r="Q83" s="72">
        <f>'[2]29.12.2023'!$Y79</f>
        <v>0</v>
      </c>
      <c r="R83" s="72">
        <f>'[2]29.12.2023'!$Z79</f>
        <v>0</v>
      </c>
      <c r="S83" s="72">
        <f>'[2]29.12.2023'!$AA79</f>
        <v>0</v>
      </c>
      <c r="T83" s="74">
        <f>'[4]29.12.2023'!$F78</f>
        <v>0</v>
      </c>
      <c r="U83" s="74">
        <f>'[5]29.12.2023'!$F78</f>
        <v>0</v>
      </c>
      <c r="V83" s="72">
        <f>'[5]29.12.2023'!$U78</f>
        <v>0</v>
      </c>
      <c r="W83" s="74">
        <f t="shared" si="4"/>
        <v>0</v>
      </c>
      <c r="X83" s="72">
        <f>'[6]01.КТ'!$F77</f>
        <v>0</v>
      </c>
      <c r="Y83" s="72">
        <f>'[6]02.МРТ'!$F77</f>
        <v>0</v>
      </c>
      <c r="Z83" s="72">
        <f>'[6]03.УЗИ ССХ'!$F77</f>
        <v>0</v>
      </c>
      <c r="AA83" s="72">
        <f>'[6]04.ЭДИ'!$F77</f>
        <v>0</v>
      </c>
      <c r="AB83" s="72">
        <f>'[6]05.МГИ'!$F77</f>
        <v>0</v>
      </c>
      <c r="AC83" s="72">
        <f>'[6]06.ППА'!$F77</f>
        <v>0</v>
      </c>
      <c r="AD83" s="72">
        <f>'[6]07.Тестирование'!$F77</f>
        <v>0</v>
      </c>
      <c r="AE83" s="72">
        <f>'[6]11.Скрининг'!$F77+'[6]10.РГМ'!$F77</f>
        <v>0</v>
      </c>
      <c r="AF83" s="72">
        <f>'[3]29.12.2023'!$AW78</f>
        <v>0</v>
      </c>
      <c r="AG83" s="25">
        <f>'[5]29.12.2023'!$AW78</f>
        <v>0</v>
      </c>
      <c r="AH83" s="86">
        <f>'[7]29.12.2023'!$F78</f>
        <v>0</v>
      </c>
      <c r="AI83" s="72">
        <f>'[7]29.12.2023'!$M78+'[7]29.12.2023'!$Z78</f>
        <v>0</v>
      </c>
      <c r="AJ83" s="72">
        <f>'[7]29.12.2023'!$I78</f>
        <v>0</v>
      </c>
      <c r="AK83" s="72">
        <f>'[7]29.12.2023'!$Q78</f>
        <v>0</v>
      </c>
      <c r="AL83" s="72">
        <f>'[7]29.12.2023'!$U78</f>
        <v>0</v>
      </c>
      <c r="AM83" s="72">
        <f>'[7]29.12.2023'!$AW78</f>
        <v>0</v>
      </c>
      <c r="AN83" s="72">
        <f>'[7]29.12.2023'!$BD78+'[7]29.12.2023'!$BQ78</f>
        <v>0</v>
      </c>
      <c r="AO83" s="72">
        <f>'[7]29.12.2023'!$AZ78</f>
        <v>0</v>
      </c>
      <c r="AP83" s="72">
        <f>'[7]29.12.2023'!$BH78</f>
        <v>0</v>
      </c>
      <c r="AQ83" s="72">
        <f>'[7]29.12.2023'!$BL78</f>
        <v>0</v>
      </c>
      <c r="AR83" s="72">
        <f>'[7]29.12.2023'!$CN78</f>
        <v>0</v>
      </c>
      <c r="AS83" s="72">
        <f>'[7]29.12.2023'!$CU78+'[7]29.12.2023'!$DH78</f>
        <v>0</v>
      </c>
      <c r="AT83" s="72">
        <f>'[7]29.12.2023'!$CQ78</f>
        <v>0</v>
      </c>
      <c r="AU83" s="72">
        <f>'[7]29.12.2023'!$CY78</f>
        <v>0</v>
      </c>
      <c r="AV83" s="25">
        <f>'[7]29.12.2023'!$DC78</f>
        <v>0</v>
      </c>
      <c r="AW83" s="75">
        <f>'[8]29.12.2023'!$F78</f>
        <v>0</v>
      </c>
      <c r="AX83" s="72">
        <f>'[8]29.12.2023'!$M78+'[8]29.12.2023'!$Z78</f>
        <v>0</v>
      </c>
      <c r="AY83" s="72">
        <f>'[8]29.12.2023'!$Q78</f>
        <v>0</v>
      </c>
      <c r="AZ83" s="72">
        <f>'[8]29.12.2023'!$U78</f>
        <v>0</v>
      </c>
      <c r="BA83" s="72">
        <f>'[8]29.12.2023'!$AW78</f>
        <v>0</v>
      </c>
      <c r="BB83" s="72">
        <f>'[8]29.12.2023'!$BD78+'[8]29.12.2023'!$BQ78</f>
        <v>0</v>
      </c>
      <c r="BC83" s="72">
        <f>'[8]29.12.2023'!$BH78</f>
        <v>0</v>
      </c>
      <c r="BD83" s="72">
        <f>'[8]29.12.2023'!$BL78</f>
        <v>0</v>
      </c>
      <c r="BE83" s="72">
        <f>'[8]29.12.2023'!$CN78</f>
        <v>0</v>
      </c>
      <c r="BF83" s="72">
        <f>'[8]29.12.2023'!$CU78+'[8]29.12.2023'!$DH78</f>
        <v>0</v>
      </c>
      <c r="BG83" s="72">
        <f>'[8]29.12.2023'!$CY78</f>
        <v>0</v>
      </c>
      <c r="BH83" s="25">
        <f>'[8]29.12.2023'!$DC78</f>
        <v>0</v>
      </c>
      <c r="BI83" s="19"/>
    </row>
    <row r="84" spans="1:61" s="5" customFormat="1" ht="30" customHeight="1" x14ac:dyDescent="0.25">
      <c r="A84" s="30">
        <f>A82+1</f>
        <v>60</v>
      </c>
      <c r="B84" s="11" t="s">
        <v>50</v>
      </c>
      <c r="C84" s="10" t="s">
        <v>151</v>
      </c>
      <c r="D84" s="12" t="s">
        <v>104</v>
      </c>
      <c r="E84" s="31" t="s">
        <v>130</v>
      </c>
      <c r="F84" s="75">
        <f>'[1]29.12.2023'!F79</f>
        <v>0</v>
      </c>
      <c r="G84" s="79">
        <f>'[1]29.12.2023'!G79</f>
        <v>0</v>
      </c>
      <c r="H84" s="73">
        <f>'[2]29.12.2023'!$G80</f>
        <v>12105</v>
      </c>
      <c r="I84" s="74">
        <f>'[2]29.12.2023'!$L80</f>
        <v>15469</v>
      </c>
      <c r="J84" s="72">
        <f>'[2]29.12.2023'!$O80+'[2]29.12.2023'!$P80</f>
        <v>1582</v>
      </c>
      <c r="K84" s="72">
        <f>'[2]29.12.2023'!$R80</f>
        <v>2554</v>
      </c>
      <c r="L84" s="72">
        <f>'[2]29.12.2023'!$T80</f>
        <v>1355</v>
      </c>
      <c r="M84" s="74">
        <f>'[3]29.12.2023'!$F79</f>
        <v>64992</v>
      </c>
      <c r="N84" s="72">
        <f>'[3]29.12.2023'!$AR79</f>
        <v>0</v>
      </c>
      <c r="O84" s="74">
        <f>'[2]29.12.2023'!$W80</f>
        <v>11089</v>
      </c>
      <c r="P84" s="72">
        <f>'[2]29.12.2023'!$X80</f>
        <v>2090</v>
      </c>
      <c r="Q84" s="72">
        <f>'[2]29.12.2023'!$Y80</f>
        <v>3289</v>
      </c>
      <c r="R84" s="72">
        <f>'[2]29.12.2023'!$Z80</f>
        <v>3995</v>
      </c>
      <c r="S84" s="72">
        <f>'[2]29.12.2023'!$AA80</f>
        <v>1715</v>
      </c>
      <c r="T84" s="74">
        <f>'[4]29.12.2023'!$F79</f>
        <v>13608</v>
      </c>
      <c r="U84" s="74">
        <f>'[5]29.12.2023'!$F79</f>
        <v>71081</v>
      </c>
      <c r="V84" s="72">
        <f>'[5]29.12.2023'!$U79</f>
        <v>0</v>
      </c>
      <c r="W84" s="74">
        <f t="shared" si="4"/>
        <v>11251</v>
      </c>
      <c r="X84" s="72">
        <f>'[6]01.КТ'!$F78</f>
        <v>5323</v>
      </c>
      <c r="Y84" s="72">
        <f>'[6]02.МРТ'!$F78</f>
        <v>0</v>
      </c>
      <c r="Z84" s="72">
        <f>'[6]03.УЗИ ССХ'!$F78</f>
        <v>4140</v>
      </c>
      <c r="AA84" s="72">
        <f>'[6]04.ЭДИ'!$F78</f>
        <v>1773</v>
      </c>
      <c r="AB84" s="72">
        <f>'[6]05.МГИ'!$F78</f>
        <v>0</v>
      </c>
      <c r="AC84" s="72">
        <f>'[6]06.ППА'!$F78</f>
        <v>15</v>
      </c>
      <c r="AD84" s="72">
        <f>'[6]07.Тестирование'!$F78</f>
        <v>0</v>
      </c>
      <c r="AE84" s="72">
        <f>'[6]11.Скрининг'!$F78+'[6]10.РГМ'!$F78</f>
        <v>0</v>
      </c>
      <c r="AF84" s="72">
        <f>'[3]29.12.2023'!$AW79</f>
        <v>52749</v>
      </c>
      <c r="AG84" s="25">
        <f>'[5]29.12.2023'!$AW79</f>
        <v>68677</v>
      </c>
      <c r="AH84" s="86">
        <f>'[7]29.12.2023'!$F79</f>
        <v>1797</v>
      </c>
      <c r="AI84" s="72">
        <f>'[7]29.12.2023'!$M79+'[7]29.12.2023'!$Z79</f>
        <v>1000</v>
      </c>
      <c r="AJ84" s="72">
        <f>'[7]29.12.2023'!$I79</f>
        <v>0</v>
      </c>
      <c r="AK84" s="72">
        <f>'[7]29.12.2023'!$Q79</f>
        <v>0</v>
      </c>
      <c r="AL84" s="72">
        <f>'[7]29.12.2023'!$U79</f>
        <v>0</v>
      </c>
      <c r="AM84" s="72">
        <f>'[7]29.12.2023'!$AW79</f>
        <v>250</v>
      </c>
      <c r="AN84" s="72">
        <f>'[7]29.12.2023'!$BD79+'[7]29.12.2023'!$BQ79</f>
        <v>0</v>
      </c>
      <c r="AO84" s="72">
        <f>'[7]29.12.2023'!$AZ79</f>
        <v>0</v>
      </c>
      <c r="AP84" s="72">
        <f>'[7]29.12.2023'!$BH79</f>
        <v>0</v>
      </c>
      <c r="AQ84" s="72">
        <f>'[7]29.12.2023'!$BL79</f>
        <v>0</v>
      </c>
      <c r="AR84" s="72">
        <f>'[7]29.12.2023'!$CN79</f>
        <v>1547</v>
      </c>
      <c r="AS84" s="72">
        <f>'[7]29.12.2023'!$CU79+'[7]29.12.2023'!$DH79</f>
        <v>1000</v>
      </c>
      <c r="AT84" s="72">
        <f>'[7]29.12.2023'!$CQ79</f>
        <v>0</v>
      </c>
      <c r="AU84" s="72">
        <f>'[7]29.12.2023'!$CY79</f>
        <v>0</v>
      </c>
      <c r="AV84" s="25">
        <f>'[7]29.12.2023'!$DC79</f>
        <v>0</v>
      </c>
      <c r="AW84" s="75">
        <f>'[8]29.12.2023'!$F79</f>
        <v>3163</v>
      </c>
      <c r="AX84" s="72">
        <f>'[8]29.12.2023'!$M79+'[8]29.12.2023'!$Z79</f>
        <v>0</v>
      </c>
      <c r="AY84" s="72">
        <f>'[8]29.12.2023'!$Q79</f>
        <v>0</v>
      </c>
      <c r="AZ84" s="72">
        <f>'[8]29.12.2023'!$U79</f>
        <v>0</v>
      </c>
      <c r="BA84" s="72">
        <f>'[8]29.12.2023'!$AW79</f>
        <v>3163</v>
      </c>
      <c r="BB84" s="72">
        <f>'[8]29.12.2023'!$BD79+'[8]29.12.2023'!$BQ79</f>
        <v>0</v>
      </c>
      <c r="BC84" s="72">
        <f>'[8]29.12.2023'!$BH79</f>
        <v>0</v>
      </c>
      <c r="BD84" s="72">
        <f>'[8]29.12.2023'!$BL79</f>
        <v>0</v>
      </c>
      <c r="BE84" s="72">
        <f>'[8]29.12.2023'!$CN79</f>
        <v>0</v>
      </c>
      <c r="BF84" s="72">
        <f>'[8]29.12.2023'!$CU79+'[8]29.12.2023'!$DH79</f>
        <v>0</v>
      </c>
      <c r="BG84" s="72">
        <f>'[8]29.12.2023'!$CY79</f>
        <v>0</v>
      </c>
      <c r="BH84" s="25">
        <f>'[8]29.12.2023'!$DC79</f>
        <v>0</v>
      </c>
      <c r="BI84" s="19"/>
    </row>
    <row r="85" spans="1:61" s="5" customFormat="1" ht="30" customHeight="1" x14ac:dyDescent="0.25">
      <c r="A85" s="30">
        <f>A84+1</f>
        <v>61</v>
      </c>
      <c r="B85" s="11" t="s">
        <v>96</v>
      </c>
      <c r="C85" s="10" t="s">
        <v>214</v>
      </c>
      <c r="D85" s="12" t="s">
        <v>106</v>
      </c>
      <c r="E85" s="31"/>
      <c r="F85" s="75">
        <f>'[1]29.12.2023'!F80</f>
        <v>0</v>
      </c>
      <c r="G85" s="79">
        <f>'[1]29.12.2023'!G80</f>
        <v>0</v>
      </c>
      <c r="H85" s="73">
        <f>'[2]29.12.2023'!$G81</f>
        <v>0</v>
      </c>
      <c r="I85" s="74">
        <f>'[2]29.12.2023'!$L81</f>
        <v>0</v>
      </c>
      <c r="J85" s="72">
        <f>'[2]29.12.2023'!$O81+'[2]29.12.2023'!$P81</f>
        <v>0</v>
      </c>
      <c r="K85" s="72">
        <f>'[2]29.12.2023'!$R81</f>
        <v>0</v>
      </c>
      <c r="L85" s="72">
        <f>'[2]29.12.2023'!$T81</f>
        <v>0</v>
      </c>
      <c r="M85" s="74">
        <f>'[3]29.12.2023'!$F80</f>
        <v>5</v>
      </c>
      <c r="N85" s="72">
        <f>'[3]29.12.2023'!$AR80</f>
        <v>0</v>
      </c>
      <c r="O85" s="74">
        <f>'[2]29.12.2023'!$W81</f>
        <v>0</v>
      </c>
      <c r="P85" s="72">
        <f>'[2]29.12.2023'!$X81</f>
        <v>0</v>
      </c>
      <c r="Q85" s="72">
        <f>'[2]29.12.2023'!$Y81</f>
        <v>0</v>
      </c>
      <c r="R85" s="72">
        <f>'[2]29.12.2023'!$Z81</f>
        <v>0</v>
      </c>
      <c r="S85" s="72">
        <f>'[2]29.12.2023'!$AA81</f>
        <v>0</v>
      </c>
      <c r="T85" s="74">
        <f>'[4]29.12.2023'!$F80</f>
        <v>0</v>
      </c>
      <c r="U85" s="74">
        <f>'[5]29.12.2023'!$F80</f>
        <v>1815</v>
      </c>
      <c r="V85" s="72">
        <f>'[5]29.12.2023'!$U80</f>
        <v>0</v>
      </c>
      <c r="W85" s="74">
        <f t="shared" si="4"/>
        <v>0</v>
      </c>
      <c r="X85" s="72">
        <f>'[6]01.КТ'!$F79</f>
        <v>0</v>
      </c>
      <c r="Y85" s="72">
        <f>'[6]02.МРТ'!$F79</f>
        <v>0</v>
      </c>
      <c r="Z85" s="72">
        <f>'[6]03.УЗИ ССХ'!$F79</f>
        <v>0</v>
      </c>
      <c r="AA85" s="72">
        <f>'[6]04.ЭДИ'!$F79</f>
        <v>0</v>
      </c>
      <c r="AB85" s="72">
        <f>'[6]05.МГИ'!$F79</f>
        <v>0</v>
      </c>
      <c r="AC85" s="72">
        <f>'[6]06.ППА'!$F79</f>
        <v>0</v>
      </c>
      <c r="AD85" s="72">
        <f>'[6]07.Тестирование'!$F79</f>
        <v>0</v>
      </c>
      <c r="AE85" s="72">
        <f>'[6]11.Скрининг'!$F79+'[6]10.РГМ'!$F79</f>
        <v>0</v>
      </c>
      <c r="AF85" s="72">
        <f>'[3]29.12.2023'!$AW80</f>
        <v>0</v>
      </c>
      <c r="AG85" s="25">
        <f>'[5]29.12.2023'!$AW80</f>
        <v>0</v>
      </c>
      <c r="AH85" s="86">
        <f>'[7]29.12.2023'!$F80</f>
        <v>0</v>
      </c>
      <c r="AI85" s="72">
        <f>'[7]29.12.2023'!$M80+'[7]29.12.2023'!$Z80</f>
        <v>0</v>
      </c>
      <c r="AJ85" s="72">
        <f>'[7]29.12.2023'!$I80</f>
        <v>0</v>
      </c>
      <c r="AK85" s="72">
        <f>'[7]29.12.2023'!$Q80</f>
        <v>0</v>
      </c>
      <c r="AL85" s="72">
        <f>'[7]29.12.2023'!$U80</f>
        <v>0</v>
      </c>
      <c r="AM85" s="72">
        <f>'[7]29.12.2023'!$AW80</f>
        <v>0</v>
      </c>
      <c r="AN85" s="72">
        <f>'[7]29.12.2023'!$BD80+'[7]29.12.2023'!$BQ80</f>
        <v>0</v>
      </c>
      <c r="AO85" s="72">
        <f>'[7]29.12.2023'!$AZ80</f>
        <v>0</v>
      </c>
      <c r="AP85" s="72">
        <f>'[7]29.12.2023'!$BH80</f>
        <v>0</v>
      </c>
      <c r="AQ85" s="72">
        <f>'[7]29.12.2023'!$BL80</f>
        <v>0</v>
      </c>
      <c r="AR85" s="72">
        <f>'[7]29.12.2023'!$CN80</f>
        <v>0</v>
      </c>
      <c r="AS85" s="72">
        <f>'[7]29.12.2023'!$CU80+'[7]29.12.2023'!$DH80</f>
        <v>0</v>
      </c>
      <c r="AT85" s="72">
        <f>'[7]29.12.2023'!$CQ80</f>
        <v>0</v>
      </c>
      <c r="AU85" s="72">
        <f>'[7]29.12.2023'!$CY80</f>
        <v>0</v>
      </c>
      <c r="AV85" s="25">
        <f>'[7]29.12.2023'!$DC80</f>
        <v>0</v>
      </c>
      <c r="AW85" s="75">
        <f>'[8]29.12.2023'!$F80</f>
        <v>0</v>
      </c>
      <c r="AX85" s="72">
        <f>'[8]29.12.2023'!$M80+'[8]29.12.2023'!$Z80</f>
        <v>0</v>
      </c>
      <c r="AY85" s="72">
        <f>'[8]29.12.2023'!$Q80</f>
        <v>0</v>
      </c>
      <c r="AZ85" s="72">
        <f>'[8]29.12.2023'!$U80</f>
        <v>0</v>
      </c>
      <c r="BA85" s="72">
        <f>'[8]29.12.2023'!$AW80</f>
        <v>0</v>
      </c>
      <c r="BB85" s="72">
        <f>'[8]29.12.2023'!$BD80+'[8]29.12.2023'!$BQ80</f>
        <v>0</v>
      </c>
      <c r="BC85" s="72">
        <f>'[8]29.12.2023'!$BH80</f>
        <v>0</v>
      </c>
      <c r="BD85" s="72">
        <f>'[8]29.12.2023'!$BL80</f>
        <v>0</v>
      </c>
      <c r="BE85" s="72">
        <f>'[8]29.12.2023'!$CN80</f>
        <v>0</v>
      </c>
      <c r="BF85" s="72">
        <f>'[8]29.12.2023'!$CU80+'[8]29.12.2023'!$DH80</f>
        <v>0</v>
      </c>
      <c r="BG85" s="72">
        <f>'[8]29.12.2023'!$CY80</f>
        <v>0</v>
      </c>
      <c r="BH85" s="25">
        <f>'[8]29.12.2023'!$DC80</f>
        <v>0</v>
      </c>
      <c r="BI85" s="19"/>
    </row>
    <row r="86" spans="1:61" s="5" customFormat="1" ht="30" hidden="1" customHeight="1" x14ac:dyDescent="0.25">
      <c r="A86" s="30"/>
      <c r="B86" s="11" t="s">
        <v>231</v>
      </c>
      <c r="C86" s="10">
        <v>330035</v>
      </c>
      <c r="D86" s="12" t="s">
        <v>106</v>
      </c>
      <c r="E86" s="31"/>
      <c r="F86" s="75">
        <f>'[1]29.12.2023'!F81</f>
        <v>0</v>
      </c>
      <c r="G86" s="79">
        <f>'[1]29.12.2023'!G81</f>
        <v>0</v>
      </c>
      <c r="H86" s="73">
        <f>'[2]29.12.2023'!$G82</f>
        <v>0</v>
      </c>
      <c r="I86" s="74">
        <f>'[2]29.12.2023'!$L82</f>
        <v>0</v>
      </c>
      <c r="J86" s="72">
        <f>'[2]29.12.2023'!$O82+'[2]29.12.2023'!$P82</f>
        <v>0</v>
      </c>
      <c r="K86" s="72">
        <f>'[2]29.12.2023'!$R82</f>
        <v>0</v>
      </c>
      <c r="L86" s="72">
        <f>'[2]29.12.2023'!$T82</f>
        <v>0</v>
      </c>
      <c r="M86" s="74">
        <f>'[3]29.12.2023'!$F81</f>
        <v>0</v>
      </c>
      <c r="N86" s="72">
        <f>'[3]29.12.2023'!$AR81</f>
        <v>0</v>
      </c>
      <c r="O86" s="74">
        <f>'[2]29.12.2023'!$W82</f>
        <v>0</v>
      </c>
      <c r="P86" s="72">
        <f>'[2]29.12.2023'!$X82</f>
        <v>0</v>
      </c>
      <c r="Q86" s="72">
        <f>'[2]29.12.2023'!$Y82</f>
        <v>0</v>
      </c>
      <c r="R86" s="72">
        <f>'[2]29.12.2023'!$Z82</f>
        <v>0</v>
      </c>
      <c r="S86" s="72">
        <f>'[2]29.12.2023'!$AA82</f>
        <v>0</v>
      </c>
      <c r="T86" s="74">
        <f>'[4]29.12.2023'!$F81</f>
        <v>0</v>
      </c>
      <c r="U86" s="74">
        <f>'[5]29.12.2023'!$F81</f>
        <v>0</v>
      </c>
      <c r="V86" s="72">
        <f>'[5]29.12.2023'!$U81</f>
        <v>0</v>
      </c>
      <c r="W86" s="74">
        <f t="shared" si="4"/>
        <v>0</v>
      </c>
      <c r="X86" s="72">
        <f>'[6]01.КТ'!$F80</f>
        <v>0</v>
      </c>
      <c r="Y86" s="72">
        <f>'[6]02.МРТ'!$F80</f>
        <v>0</v>
      </c>
      <c r="Z86" s="72">
        <f>'[6]03.УЗИ ССХ'!$F80</f>
        <v>0</v>
      </c>
      <c r="AA86" s="72">
        <f>'[6]04.ЭДИ'!$F80</f>
        <v>0</v>
      </c>
      <c r="AB86" s="72">
        <f>'[6]05.МГИ'!$F80</f>
        <v>0</v>
      </c>
      <c r="AC86" s="72">
        <f>'[6]06.ППА'!$F80</f>
        <v>0</v>
      </c>
      <c r="AD86" s="72">
        <f>'[6]07.Тестирование'!$F80</f>
        <v>0</v>
      </c>
      <c r="AE86" s="72">
        <f>'[6]11.Скрининг'!$F80+'[6]10.РГМ'!$F80</f>
        <v>0</v>
      </c>
      <c r="AF86" s="72">
        <f>'[3]29.12.2023'!$AW81</f>
        <v>0</v>
      </c>
      <c r="AG86" s="25">
        <f>'[5]29.12.2023'!$AW81</f>
        <v>0</v>
      </c>
      <c r="AH86" s="86">
        <f>'[7]29.12.2023'!$F81</f>
        <v>0</v>
      </c>
      <c r="AI86" s="72">
        <f>'[7]29.12.2023'!$M81+'[7]29.12.2023'!$Z81</f>
        <v>0</v>
      </c>
      <c r="AJ86" s="72">
        <f>'[7]29.12.2023'!$I81</f>
        <v>0</v>
      </c>
      <c r="AK86" s="72">
        <f>'[7]29.12.2023'!$Q81</f>
        <v>0</v>
      </c>
      <c r="AL86" s="72">
        <f>'[7]29.12.2023'!$U81</f>
        <v>0</v>
      </c>
      <c r="AM86" s="72">
        <f>'[7]29.12.2023'!$AW81</f>
        <v>0</v>
      </c>
      <c r="AN86" s="72">
        <f>'[7]29.12.2023'!$BD81+'[7]29.12.2023'!$BQ81</f>
        <v>0</v>
      </c>
      <c r="AO86" s="72">
        <f>'[7]29.12.2023'!$AZ81</f>
        <v>0</v>
      </c>
      <c r="AP86" s="72">
        <f>'[7]29.12.2023'!$BH81</f>
        <v>0</v>
      </c>
      <c r="AQ86" s="72">
        <f>'[7]29.12.2023'!$BL81</f>
        <v>0</v>
      </c>
      <c r="AR86" s="72">
        <f>'[7]29.12.2023'!$CN81</f>
        <v>0</v>
      </c>
      <c r="AS86" s="72">
        <f>'[7]29.12.2023'!$CU81+'[7]29.12.2023'!$DH81</f>
        <v>0</v>
      </c>
      <c r="AT86" s="72">
        <f>'[7]29.12.2023'!$CQ81</f>
        <v>0</v>
      </c>
      <c r="AU86" s="72">
        <f>'[7]29.12.2023'!$CY81</f>
        <v>0</v>
      </c>
      <c r="AV86" s="25">
        <f>'[7]29.12.2023'!$DC81</f>
        <v>0</v>
      </c>
      <c r="AW86" s="75">
        <f>'[8]29.12.2023'!$F81</f>
        <v>0</v>
      </c>
      <c r="AX86" s="72">
        <f>'[8]29.12.2023'!$M81+'[8]29.12.2023'!$Z81</f>
        <v>0</v>
      </c>
      <c r="AY86" s="72">
        <f>'[8]29.12.2023'!$Q81</f>
        <v>0</v>
      </c>
      <c r="AZ86" s="72">
        <f>'[8]29.12.2023'!$U81</f>
        <v>0</v>
      </c>
      <c r="BA86" s="72">
        <f>'[8]29.12.2023'!$AW81</f>
        <v>0</v>
      </c>
      <c r="BB86" s="72">
        <f>'[8]29.12.2023'!$BD81+'[8]29.12.2023'!$BQ81</f>
        <v>0</v>
      </c>
      <c r="BC86" s="72">
        <f>'[8]29.12.2023'!$BH81</f>
        <v>0</v>
      </c>
      <c r="BD86" s="72">
        <f>'[8]29.12.2023'!$BL81</f>
        <v>0</v>
      </c>
      <c r="BE86" s="72">
        <f>'[8]29.12.2023'!$CN81</f>
        <v>0</v>
      </c>
      <c r="BF86" s="72">
        <f>'[8]29.12.2023'!$CU81+'[8]29.12.2023'!$DH81</f>
        <v>0</v>
      </c>
      <c r="BG86" s="72">
        <f>'[8]29.12.2023'!$CY81</f>
        <v>0</v>
      </c>
      <c r="BH86" s="25">
        <f>'[8]29.12.2023'!$DC81</f>
        <v>0</v>
      </c>
      <c r="BI86" s="19"/>
    </row>
    <row r="87" spans="1:61" s="5" customFormat="1" ht="30" hidden="1" customHeight="1" x14ac:dyDescent="0.25">
      <c r="A87" s="32"/>
      <c r="B87" s="16" t="s">
        <v>51</v>
      </c>
      <c r="C87" s="15"/>
      <c r="D87" s="12"/>
      <c r="E87" s="31"/>
      <c r="F87" s="75">
        <f>'[1]29.12.2023'!F82</f>
        <v>0</v>
      </c>
      <c r="G87" s="79">
        <f>'[1]29.12.2023'!G82</f>
        <v>0</v>
      </c>
      <c r="H87" s="73">
        <f>'[2]29.12.2023'!$G83</f>
        <v>0</v>
      </c>
      <c r="I87" s="74">
        <f>'[2]29.12.2023'!$L83</f>
        <v>0</v>
      </c>
      <c r="J87" s="72">
        <f>'[2]29.12.2023'!$O83+'[2]29.12.2023'!$P83</f>
        <v>0</v>
      </c>
      <c r="K87" s="72">
        <f>'[2]29.12.2023'!$R83</f>
        <v>0</v>
      </c>
      <c r="L87" s="72">
        <f>'[2]29.12.2023'!$T83</f>
        <v>0</v>
      </c>
      <c r="M87" s="74">
        <f>'[3]29.12.2023'!$F82</f>
        <v>0</v>
      </c>
      <c r="N87" s="72">
        <f>'[3]29.12.2023'!$AR82</f>
        <v>0</v>
      </c>
      <c r="O87" s="74">
        <f>'[2]29.12.2023'!$W83</f>
        <v>0</v>
      </c>
      <c r="P87" s="72">
        <f>'[2]29.12.2023'!$X83</f>
        <v>0</v>
      </c>
      <c r="Q87" s="72">
        <f>'[2]29.12.2023'!$Y83</f>
        <v>0</v>
      </c>
      <c r="R87" s="72">
        <f>'[2]29.12.2023'!$Z83</f>
        <v>0</v>
      </c>
      <c r="S87" s="72">
        <f>'[2]29.12.2023'!$AA83</f>
        <v>0</v>
      </c>
      <c r="T87" s="74">
        <f>'[4]29.12.2023'!$F82</f>
        <v>0</v>
      </c>
      <c r="U87" s="74">
        <f>'[5]29.12.2023'!$F82</f>
        <v>0</v>
      </c>
      <c r="V87" s="72">
        <f>'[5]29.12.2023'!$U82</f>
        <v>0</v>
      </c>
      <c r="W87" s="74">
        <f t="shared" si="4"/>
        <v>0</v>
      </c>
      <c r="X87" s="72">
        <f>'[6]01.КТ'!$F81</f>
        <v>0</v>
      </c>
      <c r="Y87" s="72">
        <f>'[6]02.МРТ'!$F81</f>
        <v>0</v>
      </c>
      <c r="Z87" s="72">
        <f>'[6]03.УЗИ ССХ'!$F81</f>
        <v>0</v>
      </c>
      <c r="AA87" s="72">
        <f>'[6]04.ЭДИ'!$F81</f>
        <v>0</v>
      </c>
      <c r="AB87" s="72">
        <f>'[6]05.МГИ'!$F81</f>
        <v>0</v>
      </c>
      <c r="AC87" s="72">
        <f>'[6]06.ППА'!$F81</f>
        <v>0</v>
      </c>
      <c r="AD87" s="72">
        <f>'[6]07.Тестирование'!$F81</f>
        <v>0</v>
      </c>
      <c r="AE87" s="72">
        <f>'[6]11.Скрининг'!$F81+'[6]10.РГМ'!$F81</f>
        <v>0</v>
      </c>
      <c r="AF87" s="72">
        <f>'[3]29.12.2023'!$AW82</f>
        <v>0</v>
      </c>
      <c r="AG87" s="25">
        <f>'[5]29.12.2023'!$AW82</f>
        <v>0</v>
      </c>
      <c r="AH87" s="86">
        <f>'[7]29.12.2023'!$F82</f>
        <v>0</v>
      </c>
      <c r="AI87" s="72">
        <f>'[7]29.12.2023'!$M82+'[7]29.12.2023'!$Z82</f>
        <v>0</v>
      </c>
      <c r="AJ87" s="72">
        <f>'[7]29.12.2023'!$I82</f>
        <v>0</v>
      </c>
      <c r="AK87" s="72">
        <f>'[7]29.12.2023'!$Q82</f>
        <v>0</v>
      </c>
      <c r="AL87" s="72">
        <f>'[7]29.12.2023'!$U82</f>
        <v>0</v>
      </c>
      <c r="AM87" s="72">
        <f>'[7]29.12.2023'!$AW82</f>
        <v>0</v>
      </c>
      <c r="AN87" s="72">
        <f>'[7]29.12.2023'!$BD82+'[7]29.12.2023'!$BQ82</f>
        <v>0</v>
      </c>
      <c r="AO87" s="72">
        <f>'[7]29.12.2023'!$AZ82</f>
        <v>0</v>
      </c>
      <c r="AP87" s="72">
        <f>'[7]29.12.2023'!$BH82</f>
        <v>0</v>
      </c>
      <c r="AQ87" s="72">
        <f>'[7]29.12.2023'!$BL82</f>
        <v>0</v>
      </c>
      <c r="AR87" s="72">
        <f>'[7]29.12.2023'!$CN82</f>
        <v>0</v>
      </c>
      <c r="AS87" s="72">
        <f>'[7]29.12.2023'!$CU82+'[7]29.12.2023'!$DH82</f>
        <v>0</v>
      </c>
      <c r="AT87" s="72">
        <f>'[7]29.12.2023'!$CQ82</f>
        <v>0</v>
      </c>
      <c r="AU87" s="72">
        <f>'[7]29.12.2023'!$CY82</f>
        <v>0</v>
      </c>
      <c r="AV87" s="25">
        <f>'[7]29.12.2023'!$DC82</f>
        <v>0</v>
      </c>
      <c r="AW87" s="75">
        <f>'[8]29.12.2023'!$F82</f>
        <v>0</v>
      </c>
      <c r="AX87" s="72">
        <f>'[8]29.12.2023'!$M82+'[8]29.12.2023'!$Z82</f>
        <v>0</v>
      </c>
      <c r="AY87" s="72">
        <f>'[8]29.12.2023'!$Q82</f>
        <v>0</v>
      </c>
      <c r="AZ87" s="72">
        <f>'[8]29.12.2023'!$U82</f>
        <v>0</v>
      </c>
      <c r="BA87" s="72">
        <f>'[8]29.12.2023'!$AW82</f>
        <v>0</v>
      </c>
      <c r="BB87" s="72">
        <f>'[8]29.12.2023'!$BD82+'[8]29.12.2023'!$BQ82</f>
        <v>0</v>
      </c>
      <c r="BC87" s="72">
        <f>'[8]29.12.2023'!$BH82</f>
        <v>0</v>
      </c>
      <c r="BD87" s="72">
        <f>'[8]29.12.2023'!$BL82</f>
        <v>0</v>
      </c>
      <c r="BE87" s="72">
        <f>'[8]29.12.2023'!$CN82</f>
        <v>0</v>
      </c>
      <c r="BF87" s="72">
        <f>'[8]29.12.2023'!$CU82+'[8]29.12.2023'!$DH82</f>
        <v>0</v>
      </c>
      <c r="BG87" s="72">
        <f>'[8]29.12.2023'!$CY82</f>
        <v>0</v>
      </c>
      <c r="BH87" s="25">
        <f>'[8]29.12.2023'!$DC82</f>
        <v>0</v>
      </c>
      <c r="BI87" s="19"/>
    </row>
    <row r="88" spans="1:61" s="5" customFormat="1" ht="30" customHeight="1" x14ac:dyDescent="0.25">
      <c r="A88" s="30">
        <v>62</v>
      </c>
      <c r="B88" s="11" t="s">
        <v>52</v>
      </c>
      <c r="C88" s="10" t="s">
        <v>154</v>
      </c>
      <c r="D88" s="12" t="s">
        <v>104</v>
      </c>
      <c r="E88" s="31" t="s">
        <v>130</v>
      </c>
      <c r="F88" s="75">
        <f>'[1]29.12.2023'!F83</f>
        <v>0</v>
      </c>
      <c r="G88" s="79">
        <f>'[1]29.12.2023'!G83</f>
        <v>0</v>
      </c>
      <c r="H88" s="73">
        <f>'[2]29.12.2023'!$G84</f>
        <v>7214</v>
      </c>
      <c r="I88" s="74">
        <f>'[2]29.12.2023'!$L84</f>
        <v>6894</v>
      </c>
      <c r="J88" s="72">
        <f>'[2]29.12.2023'!$O84+'[2]29.12.2023'!$P84</f>
        <v>1111</v>
      </c>
      <c r="K88" s="72">
        <f>'[2]29.12.2023'!$R84</f>
        <v>1164</v>
      </c>
      <c r="L88" s="72">
        <f>'[2]29.12.2023'!$T84</f>
        <v>584</v>
      </c>
      <c r="M88" s="74">
        <f>'[3]29.12.2023'!$F83</f>
        <v>76991</v>
      </c>
      <c r="N88" s="72">
        <f>'[3]29.12.2023'!$AR83</f>
        <v>0</v>
      </c>
      <c r="O88" s="74">
        <f>'[2]29.12.2023'!$W84</f>
        <v>8540</v>
      </c>
      <c r="P88" s="72">
        <f>'[2]29.12.2023'!$X84</f>
        <v>2916</v>
      </c>
      <c r="Q88" s="72">
        <f>'[2]29.12.2023'!$Y84</f>
        <v>2067</v>
      </c>
      <c r="R88" s="72">
        <f>'[2]29.12.2023'!$Z84</f>
        <v>2705</v>
      </c>
      <c r="S88" s="72">
        <f>'[2]29.12.2023'!$AA84</f>
        <v>852</v>
      </c>
      <c r="T88" s="74">
        <f>'[4]29.12.2023'!$F83</f>
        <v>20264</v>
      </c>
      <c r="U88" s="74">
        <f>'[5]29.12.2023'!$F83</f>
        <v>29968</v>
      </c>
      <c r="V88" s="72">
        <f>'[5]29.12.2023'!$U83</f>
        <v>0</v>
      </c>
      <c r="W88" s="74">
        <f t="shared" si="4"/>
        <v>542757</v>
      </c>
      <c r="X88" s="72">
        <f>'[6]01.КТ'!$F82</f>
        <v>2950</v>
      </c>
      <c r="Y88" s="72">
        <f>'[6]02.МРТ'!$F82</f>
        <v>0</v>
      </c>
      <c r="Z88" s="72">
        <f>'[6]03.УЗИ ССХ'!$F82</f>
        <v>2578</v>
      </c>
      <c r="AA88" s="72">
        <f>'[6]04.ЭДИ'!$F82</f>
        <v>2467</v>
      </c>
      <c r="AB88" s="72">
        <f>'[6]05.МГИ'!$F82</f>
        <v>0</v>
      </c>
      <c r="AC88" s="72">
        <f>'[6]06.ППА'!$F82</f>
        <v>734</v>
      </c>
      <c r="AD88" s="72">
        <f>'[6]07.Тестирование'!$F82</f>
        <v>22388</v>
      </c>
      <c r="AE88" s="72">
        <f>'[6]11.Скрининг'!$F82+'[6]10.РГМ'!$F82+'[6]08.ЦКДЛ'!$K$6</f>
        <v>511640</v>
      </c>
      <c r="AF88" s="72">
        <f>'[3]29.12.2023'!$AW83</f>
        <v>71671</v>
      </c>
      <c r="AG88" s="25">
        <f>'[5]29.12.2023'!$AW83</f>
        <v>28924</v>
      </c>
      <c r="AH88" s="86">
        <f>'[7]29.12.2023'!$F83</f>
        <v>2892</v>
      </c>
      <c r="AI88" s="72">
        <f>'[7]29.12.2023'!$M83+'[7]29.12.2023'!$Z83</f>
        <v>1920</v>
      </c>
      <c r="AJ88" s="72">
        <f>'[7]29.12.2023'!$I83</f>
        <v>0</v>
      </c>
      <c r="AK88" s="72">
        <f>'[7]29.12.2023'!$Q83</f>
        <v>0</v>
      </c>
      <c r="AL88" s="72">
        <f>'[7]29.12.2023'!$U83</f>
        <v>0</v>
      </c>
      <c r="AM88" s="72">
        <f>'[7]29.12.2023'!$AW83</f>
        <v>1312</v>
      </c>
      <c r="AN88" s="72">
        <f>'[7]29.12.2023'!$BD83+'[7]29.12.2023'!$BQ83</f>
        <v>645</v>
      </c>
      <c r="AO88" s="72">
        <f>'[7]29.12.2023'!$AZ83</f>
        <v>0</v>
      </c>
      <c r="AP88" s="72">
        <f>'[7]29.12.2023'!$BH83</f>
        <v>0</v>
      </c>
      <c r="AQ88" s="72">
        <f>'[7]29.12.2023'!$BL83</f>
        <v>0</v>
      </c>
      <c r="AR88" s="72">
        <f>'[7]29.12.2023'!$CN83</f>
        <v>1580</v>
      </c>
      <c r="AS88" s="72">
        <f>'[7]29.12.2023'!$CU83+'[7]29.12.2023'!$DH83</f>
        <v>1275</v>
      </c>
      <c r="AT88" s="72">
        <f>'[7]29.12.2023'!$CQ83</f>
        <v>0</v>
      </c>
      <c r="AU88" s="72">
        <f>'[7]29.12.2023'!$CY83</f>
        <v>0</v>
      </c>
      <c r="AV88" s="25">
        <f>'[7]29.12.2023'!$DC83</f>
        <v>0</v>
      </c>
      <c r="AW88" s="75">
        <f>'[8]29.12.2023'!$F83</f>
        <v>17822</v>
      </c>
      <c r="AX88" s="72">
        <f>'[8]29.12.2023'!$M83+'[8]29.12.2023'!$Z83</f>
        <v>1446</v>
      </c>
      <c r="AY88" s="72">
        <f>'[8]29.12.2023'!$Q83</f>
        <v>0</v>
      </c>
      <c r="AZ88" s="72">
        <f>'[8]29.12.2023'!$U83</f>
        <v>0</v>
      </c>
      <c r="BA88" s="72">
        <f>'[8]29.12.2023'!$AW83</f>
        <v>17426</v>
      </c>
      <c r="BB88" s="72">
        <f>'[8]29.12.2023'!$BD83+'[8]29.12.2023'!$BQ83</f>
        <v>1446</v>
      </c>
      <c r="BC88" s="72">
        <f>'[8]29.12.2023'!$BH83</f>
        <v>0</v>
      </c>
      <c r="BD88" s="72">
        <f>'[8]29.12.2023'!$BL83</f>
        <v>0</v>
      </c>
      <c r="BE88" s="72">
        <f>'[8]29.12.2023'!$CN83</f>
        <v>396</v>
      </c>
      <c r="BF88" s="72">
        <f>'[8]29.12.2023'!$CU83+'[8]29.12.2023'!$DH83</f>
        <v>0</v>
      </c>
      <c r="BG88" s="72">
        <f>'[8]29.12.2023'!$CY83</f>
        <v>0</v>
      </c>
      <c r="BH88" s="25">
        <f>'[8]29.12.2023'!$DC83</f>
        <v>0</v>
      </c>
      <c r="BI88" s="19"/>
    </row>
    <row r="89" spans="1:61" s="5" customFormat="1" ht="30" customHeight="1" x14ac:dyDescent="0.25">
      <c r="A89" s="30">
        <f>1+A88</f>
        <v>63</v>
      </c>
      <c r="B89" s="11" t="s">
        <v>53</v>
      </c>
      <c r="C89" s="10">
        <v>330044</v>
      </c>
      <c r="D89" s="12" t="s">
        <v>104</v>
      </c>
      <c r="E89" s="31" t="s">
        <v>130</v>
      </c>
      <c r="F89" s="75">
        <f>'[1]29.12.2023'!F84</f>
        <v>0</v>
      </c>
      <c r="G89" s="79">
        <f>'[1]29.12.2023'!G84</f>
        <v>0</v>
      </c>
      <c r="H89" s="73">
        <f>'[2]29.12.2023'!$G85</f>
        <v>6520</v>
      </c>
      <c r="I89" s="74">
        <f>'[2]29.12.2023'!$L85</f>
        <v>7402</v>
      </c>
      <c r="J89" s="72">
        <f>'[2]29.12.2023'!$O85+'[2]29.12.2023'!$P85</f>
        <v>805</v>
      </c>
      <c r="K89" s="72">
        <f>'[2]29.12.2023'!$R85</f>
        <v>1321</v>
      </c>
      <c r="L89" s="72">
        <f>'[2]29.12.2023'!$T85</f>
        <v>640</v>
      </c>
      <c r="M89" s="74">
        <f>'[3]29.12.2023'!$F84</f>
        <v>44586</v>
      </c>
      <c r="N89" s="72">
        <f>'[3]29.12.2023'!$AR84</f>
        <v>0</v>
      </c>
      <c r="O89" s="74">
        <f>'[2]29.12.2023'!$W85</f>
        <v>7161</v>
      </c>
      <c r="P89" s="72">
        <f>'[2]29.12.2023'!$X85</f>
        <v>885</v>
      </c>
      <c r="Q89" s="72">
        <f>'[2]29.12.2023'!$Y85</f>
        <v>1594</v>
      </c>
      <c r="R89" s="72">
        <f>'[2]29.12.2023'!$Z85</f>
        <v>3999</v>
      </c>
      <c r="S89" s="72">
        <f>'[2]29.12.2023'!$AA85</f>
        <v>683</v>
      </c>
      <c r="T89" s="74">
        <f>'[4]29.12.2023'!$F84</f>
        <v>5737</v>
      </c>
      <c r="U89" s="74">
        <f>'[5]29.12.2023'!$F84</f>
        <v>32028</v>
      </c>
      <c r="V89" s="72">
        <f>'[5]29.12.2023'!$U84</f>
        <v>0</v>
      </c>
      <c r="W89" s="74">
        <f t="shared" si="4"/>
        <v>5733</v>
      </c>
      <c r="X89" s="72">
        <f>'[6]01.КТ'!$F83</f>
        <v>0</v>
      </c>
      <c r="Y89" s="72">
        <f>'[6]02.МРТ'!$F83</f>
        <v>0</v>
      </c>
      <c r="Z89" s="72">
        <f>'[6]03.УЗИ ССХ'!$F83</f>
        <v>2897</v>
      </c>
      <c r="AA89" s="72">
        <f>'[6]04.ЭДИ'!$F83</f>
        <v>788</v>
      </c>
      <c r="AB89" s="72">
        <f>'[6]05.МГИ'!$F83</f>
        <v>0</v>
      </c>
      <c r="AC89" s="72">
        <f>'[6]06.ППА'!$F83</f>
        <v>0</v>
      </c>
      <c r="AD89" s="72">
        <f>'[6]07.Тестирование'!$F83</f>
        <v>0</v>
      </c>
      <c r="AE89" s="72">
        <f>'[6]11.Скрининг'!$F83+'[6]10.РГМ'!$F83</f>
        <v>2048</v>
      </c>
      <c r="AF89" s="72">
        <f>'[3]29.12.2023'!$AW84</f>
        <v>35491</v>
      </c>
      <c r="AG89" s="25">
        <f>'[5]29.12.2023'!$AW84</f>
        <v>17552</v>
      </c>
      <c r="AH89" s="86">
        <f>'[7]29.12.2023'!$F84</f>
        <v>1970</v>
      </c>
      <c r="AI89" s="72">
        <f>'[7]29.12.2023'!$M84+'[7]29.12.2023'!$Z84</f>
        <v>0</v>
      </c>
      <c r="AJ89" s="72">
        <f>'[7]29.12.2023'!$I84</f>
        <v>0</v>
      </c>
      <c r="AK89" s="72">
        <f>'[7]29.12.2023'!$Q84</f>
        <v>0</v>
      </c>
      <c r="AL89" s="72">
        <f>'[7]29.12.2023'!$U84</f>
        <v>0</v>
      </c>
      <c r="AM89" s="72">
        <f>'[7]29.12.2023'!$AW84</f>
        <v>1908</v>
      </c>
      <c r="AN89" s="72">
        <f>'[7]29.12.2023'!$BD84+'[7]29.12.2023'!$BQ84</f>
        <v>0</v>
      </c>
      <c r="AO89" s="72">
        <f>'[7]29.12.2023'!$AZ84</f>
        <v>0</v>
      </c>
      <c r="AP89" s="72">
        <f>'[7]29.12.2023'!$BH84</f>
        <v>0</v>
      </c>
      <c r="AQ89" s="72">
        <f>'[7]29.12.2023'!$BL84</f>
        <v>0</v>
      </c>
      <c r="AR89" s="72">
        <f>'[7]29.12.2023'!$CN84</f>
        <v>62</v>
      </c>
      <c r="AS89" s="72">
        <f>'[7]29.12.2023'!$CU84+'[7]29.12.2023'!$DH84</f>
        <v>0</v>
      </c>
      <c r="AT89" s="72">
        <f>'[7]29.12.2023'!$CQ84</f>
        <v>0</v>
      </c>
      <c r="AU89" s="72">
        <f>'[7]29.12.2023'!$CY84</f>
        <v>0</v>
      </c>
      <c r="AV89" s="25">
        <f>'[7]29.12.2023'!$DC84</f>
        <v>0</v>
      </c>
      <c r="AW89" s="75">
        <f>'[8]29.12.2023'!$F84</f>
        <v>2074</v>
      </c>
      <c r="AX89" s="72">
        <f>'[8]29.12.2023'!$M84+'[8]29.12.2023'!$Z84</f>
        <v>0</v>
      </c>
      <c r="AY89" s="72">
        <f>'[8]29.12.2023'!$Q84</f>
        <v>36</v>
      </c>
      <c r="AZ89" s="72">
        <f>'[8]29.12.2023'!$U84</f>
        <v>0</v>
      </c>
      <c r="BA89" s="72">
        <f>'[8]29.12.2023'!$AW84</f>
        <v>2074</v>
      </c>
      <c r="BB89" s="72">
        <f>'[8]29.12.2023'!$BD84+'[8]29.12.2023'!$BQ84</f>
        <v>0</v>
      </c>
      <c r="BC89" s="72">
        <f>'[8]29.12.2023'!$BH84</f>
        <v>36</v>
      </c>
      <c r="BD89" s="72">
        <f>'[8]29.12.2023'!$BL84</f>
        <v>0</v>
      </c>
      <c r="BE89" s="72">
        <f>'[8]29.12.2023'!$CN84</f>
        <v>0</v>
      </c>
      <c r="BF89" s="72">
        <f>'[8]29.12.2023'!$CU84+'[8]29.12.2023'!$DH84</f>
        <v>0</v>
      </c>
      <c r="BG89" s="72">
        <f>'[8]29.12.2023'!$CY84</f>
        <v>0</v>
      </c>
      <c r="BH89" s="25">
        <f>'[8]29.12.2023'!$DC84</f>
        <v>0</v>
      </c>
      <c r="BI89" s="19"/>
    </row>
    <row r="90" spans="1:61" s="5" customFormat="1" ht="30" customHeight="1" x14ac:dyDescent="0.25">
      <c r="A90" s="30">
        <f t="shared" ref="A90:A96" si="5">1+A89</f>
        <v>64</v>
      </c>
      <c r="B90" s="11" t="s">
        <v>54</v>
      </c>
      <c r="C90" s="10" t="s">
        <v>152</v>
      </c>
      <c r="D90" s="12" t="s">
        <v>104</v>
      </c>
      <c r="E90" s="31" t="s">
        <v>130</v>
      </c>
      <c r="F90" s="75">
        <f>'[1]29.12.2023'!F85</f>
        <v>0</v>
      </c>
      <c r="G90" s="79">
        <f>'[1]29.12.2023'!G85</f>
        <v>0</v>
      </c>
      <c r="H90" s="73">
        <f>'[2]29.12.2023'!$G86</f>
        <v>24938</v>
      </c>
      <c r="I90" s="74">
        <f>'[2]29.12.2023'!$L86</f>
        <v>34986</v>
      </c>
      <c r="J90" s="72">
        <f>'[2]29.12.2023'!$O86+'[2]29.12.2023'!$P86</f>
        <v>5110</v>
      </c>
      <c r="K90" s="72">
        <f>'[2]29.12.2023'!$R86</f>
        <v>5687</v>
      </c>
      <c r="L90" s="72">
        <f>'[2]29.12.2023'!$T86</f>
        <v>2829</v>
      </c>
      <c r="M90" s="74">
        <f>'[3]29.12.2023'!$F85</f>
        <v>133246</v>
      </c>
      <c r="N90" s="72">
        <f>'[3]29.12.2023'!$AR85</f>
        <v>1262</v>
      </c>
      <c r="O90" s="74">
        <f>'[2]29.12.2023'!$W86</f>
        <v>26005</v>
      </c>
      <c r="P90" s="72">
        <f>'[2]29.12.2023'!$X86</f>
        <v>2132</v>
      </c>
      <c r="Q90" s="72">
        <f>'[2]29.12.2023'!$Y86</f>
        <v>8128</v>
      </c>
      <c r="R90" s="72">
        <f>'[2]29.12.2023'!$Z86</f>
        <v>11879</v>
      </c>
      <c r="S90" s="72">
        <f>'[2]29.12.2023'!$AA86</f>
        <v>3866</v>
      </c>
      <c r="T90" s="74">
        <f>'[4]29.12.2023'!$F85</f>
        <v>41436</v>
      </c>
      <c r="U90" s="74">
        <f>'[5]29.12.2023'!$F85</f>
        <v>107044</v>
      </c>
      <c r="V90" s="72">
        <f>'[5]29.12.2023'!$U85</f>
        <v>250</v>
      </c>
      <c r="W90" s="74">
        <f t="shared" si="4"/>
        <v>19179</v>
      </c>
      <c r="X90" s="72">
        <f>'[6]01.КТ'!$F84</f>
        <v>0</v>
      </c>
      <c r="Y90" s="72">
        <f>'[6]02.МРТ'!$F84</f>
        <v>0</v>
      </c>
      <c r="Z90" s="72">
        <f>'[6]03.УЗИ ССХ'!$F84</f>
        <v>17387</v>
      </c>
      <c r="AA90" s="72">
        <f>'[6]04.ЭДИ'!$F84</f>
        <v>1792</v>
      </c>
      <c r="AB90" s="72">
        <f>'[6]05.МГИ'!$F84</f>
        <v>0</v>
      </c>
      <c r="AC90" s="72">
        <f>'[6]06.ППА'!$F84</f>
        <v>0</v>
      </c>
      <c r="AD90" s="72">
        <f>'[6]07.Тестирование'!$F84</f>
        <v>0</v>
      </c>
      <c r="AE90" s="72">
        <f>'[6]11.Скрининг'!$F84+'[6]10.РГМ'!$F84</f>
        <v>0</v>
      </c>
      <c r="AF90" s="72">
        <f>'[3]29.12.2023'!$AW85</f>
        <v>127790</v>
      </c>
      <c r="AG90" s="25">
        <f>'[5]29.12.2023'!$AW85</f>
        <v>106424</v>
      </c>
      <c r="AH90" s="86">
        <f>'[7]29.12.2023'!$F85</f>
        <v>2647</v>
      </c>
      <c r="AI90" s="72">
        <f>'[7]29.12.2023'!$M85+'[7]29.12.2023'!$Z85</f>
        <v>0</v>
      </c>
      <c r="AJ90" s="72">
        <f>'[7]29.12.2023'!$I85</f>
        <v>0</v>
      </c>
      <c r="AK90" s="72">
        <f>'[7]29.12.2023'!$Q85</f>
        <v>0</v>
      </c>
      <c r="AL90" s="72">
        <f>'[7]29.12.2023'!$U85</f>
        <v>0</v>
      </c>
      <c r="AM90" s="72">
        <f>'[7]29.12.2023'!$AW85</f>
        <v>1343</v>
      </c>
      <c r="AN90" s="72">
        <f>'[7]29.12.2023'!$BD85+'[7]29.12.2023'!$BQ85</f>
        <v>0</v>
      </c>
      <c r="AO90" s="72">
        <f>'[7]29.12.2023'!$AZ85</f>
        <v>0</v>
      </c>
      <c r="AP90" s="72">
        <f>'[7]29.12.2023'!$BH85</f>
        <v>0</v>
      </c>
      <c r="AQ90" s="72">
        <f>'[7]29.12.2023'!$BL85</f>
        <v>0</v>
      </c>
      <c r="AR90" s="72">
        <f>'[7]29.12.2023'!$CN85</f>
        <v>1304</v>
      </c>
      <c r="AS90" s="72">
        <f>'[7]29.12.2023'!$CU85+'[7]29.12.2023'!$DH85</f>
        <v>0</v>
      </c>
      <c r="AT90" s="72">
        <f>'[7]29.12.2023'!$CQ85</f>
        <v>0</v>
      </c>
      <c r="AU90" s="72">
        <f>'[7]29.12.2023'!$CY85</f>
        <v>0</v>
      </c>
      <c r="AV90" s="25">
        <f>'[7]29.12.2023'!$DC85</f>
        <v>0</v>
      </c>
      <c r="AW90" s="75">
        <f>'[8]29.12.2023'!$F85</f>
        <v>859</v>
      </c>
      <c r="AX90" s="72">
        <f>'[8]29.12.2023'!$M85+'[8]29.12.2023'!$Z85</f>
        <v>0</v>
      </c>
      <c r="AY90" s="72">
        <f>'[8]29.12.2023'!$Q85</f>
        <v>0</v>
      </c>
      <c r="AZ90" s="72">
        <f>'[8]29.12.2023'!$U85</f>
        <v>0</v>
      </c>
      <c r="BA90" s="72">
        <f>'[8]29.12.2023'!$AW85</f>
        <v>859</v>
      </c>
      <c r="BB90" s="72">
        <f>'[8]29.12.2023'!$BD85+'[8]29.12.2023'!$BQ85</f>
        <v>0</v>
      </c>
      <c r="BC90" s="72">
        <f>'[8]29.12.2023'!$BH85</f>
        <v>0</v>
      </c>
      <c r="BD90" s="72">
        <f>'[8]29.12.2023'!$BL85</f>
        <v>0</v>
      </c>
      <c r="BE90" s="72">
        <f>'[8]29.12.2023'!$CN85</f>
        <v>0</v>
      </c>
      <c r="BF90" s="72">
        <f>'[8]29.12.2023'!$CU85+'[8]29.12.2023'!$DH85</f>
        <v>0</v>
      </c>
      <c r="BG90" s="72">
        <f>'[8]29.12.2023'!$CY85</f>
        <v>0</v>
      </c>
      <c r="BH90" s="25">
        <f>'[8]29.12.2023'!$DC85</f>
        <v>0</v>
      </c>
      <c r="BI90" s="19"/>
    </row>
    <row r="91" spans="1:61" s="5" customFormat="1" ht="30" customHeight="1" x14ac:dyDescent="0.25">
      <c r="A91" s="30">
        <f t="shared" si="5"/>
        <v>65</v>
      </c>
      <c r="B91" s="11" t="s">
        <v>55</v>
      </c>
      <c r="C91" s="10" t="s">
        <v>172</v>
      </c>
      <c r="D91" s="12" t="s">
        <v>104</v>
      </c>
      <c r="E91" s="31"/>
      <c r="F91" s="75">
        <f>'[1]29.12.2023'!F86</f>
        <v>0</v>
      </c>
      <c r="G91" s="79">
        <f>'[1]29.12.2023'!G86</f>
        <v>0</v>
      </c>
      <c r="H91" s="73">
        <f>'[2]29.12.2023'!$G87</f>
        <v>0</v>
      </c>
      <c r="I91" s="74">
        <f>'[2]29.12.2023'!$L87</f>
        <v>0</v>
      </c>
      <c r="J91" s="72">
        <f>'[2]29.12.2023'!$O87+'[2]29.12.2023'!$P87</f>
        <v>0</v>
      </c>
      <c r="K91" s="72">
        <f>'[2]29.12.2023'!$R87</f>
        <v>0</v>
      </c>
      <c r="L91" s="72">
        <f>'[2]29.12.2023'!$T87</f>
        <v>0</v>
      </c>
      <c r="M91" s="74">
        <f>'[3]29.12.2023'!$F86</f>
        <v>23500</v>
      </c>
      <c r="N91" s="72">
        <f>'[3]29.12.2023'!$AR86</f>
        <v>0</v>
      </c>
      <c r="O91" s="74">
        <f>'[2]29.12.2023'!$W87</f>
        <v>0</v>
      </c>
      <c r="P91" s="72">
        <f>'[2]29.12.2023'!$X87</f>
        <v>0</v>
      </c>
      <c r="Q91" s="72">
        <f>'[2]29.12.2023'!$Y87</f>
        <v>0</v>
      </c>
      <c r="R91" s="72">
        <f>'[2]29.12.2023'!$Z87</f>
        <v>0</v>
      </c>
      <c r="S91" s="72">
        <f>'[2]29.12.2023'!$AA87</f>
        <v>0</v>
      </c>
      <c r="T91" s="74">
        <f>'[4]29.12.2023'!$F86</f>
        <v>3200</v>
      </c>
      <c r="U91" s="74">
        <f>'[5]29.12.2023'!$F86</f>
        <v>14000</v>
      </c>
      <c r="V91" s="72">
        <f>'[5]29.12.2023'!$U86</f>
        <v>0</v>
      </c>
      <c r="W91" s="74">
        <f t="shared" si="4"/>
        <v>0</v>
      </c>
      <c r="X91" s="72">
        <f>'[6]01.КТ'!$F85</f>
        <v>0</v>
      </c>
      <c r="Y91" s="72">
        <f>'[6]02.МРТ'!$F85</f>
        <v>0</v>
      </c>
      <c r="Z91" s="72">
        <f>'[6]03.УЗИ ССХ'!$F85</f>
        <v>0</v>
      </c>
      <c r="AA91" s="72">
        <f>'[6]04.ЭДИ'!$F85</f>
        <v>0</v>
      </c>
      <c r="AB91" s="72">
        <f>'[6]05.МГИ'!$F85</f>
        <v>0</v>
      </c>
      <c r="AC91" s="72">
        <f>'[6]06.ППА'!$F85</f>
        <v>0</v>
      </c>
      <c r="AD91" s="72">
        <f>'[6]07.Тестирование'!$F85</f>
        <v>0</v>
      </c>
      <c r="AE91" s="72">
        <f>'[6]11.Скрининг'!$F85+'[6]10.РГМ'!$F85</f>
        <v>0</v>
      </c>
      <c r="AF91" s="72">
        <f>'[3]29.12.2023'!$AW86</f>
        <v>0</v>
      </c>
      <c r="AG91" s="25">
        <f>'[5]29.12.2023'!$AW86</f>
        <v>0</v>
      </c>
      <c r="AH91" s="86">
        <f>'[7]29.12.2023'!$F86</f>
        <v>0</v>
      </c>
      <c r="AI91" s="72">
        <f>'[7]29.12.2023'!$M86+'[7]29.12.2023'!$Z86</f>
        <v>0</v>
      </c>
      <c r="AJ91" s="72">
        <f>'[7]29.12.2023'!$I86</f>
        <v>0</v>
      </c>
      <c r="AK91" s="72">
        <f>'[7]29.12.2023'!$Q86</f>
        <v>0</v>
      </c>
      <c r="AL91" s="72">
        <f>'[7]29.12.2023'!$U86</f>
        <v>0</v>
      </c>
      <c r="AM91" s="72">
        <f>'[7]29.12.2023'!$AW86</f>
        <v>0</v>
      </c>
      <c r="AN91" s="72">
        <f>'[7]29.12.2023'!$BD86+'[7]29.12.2023'!$BQ86</f>
        <v>0</v>
      </c>
      <c r="AO91" s="72">
        <f>'[7]29.12.2023'!$AZ86</f>
        <v>0</v>
      </c>
      <c r="AP91" s="72">
        <f>'[7]29.12.2023'!$BH86</f>
        <v>0</v>
      </c>
      <c r="AQ91" s="72">
        <f>'[7]29.12.2023'!$BL86</f>
        <v>0</v>
      </c>
      <c r="AR91" s="72">
        <f>'[7]29.12.2023'!$CN86</f>
        <v>0</v>
      </c>
      <c r="AS91" s="72">
        <f>'[7]29.12.2023'!$CU86+'[7]29.12.2023'!$DH86</f>
        <v>0</v>
      </c>
      <c r="AT91" s="72">
        <f>'[7]29.12.2023'!$CQ86</f>
        <v>0</v>
      </c>
      <c r="AU91" s="72">
        <f>'[7]29.12.2023'!$CY86</f>
        <v>0</v>
      </c>
      <c r="AV91" s="25">
        <f>'[7]29.12.2023'!$DC86</f>
        <v>0</v>
      </c>
      <c r="AW91" s="75">
        <f>'[8]29.12.2023'!$F86</f>
        <v>0</v>
      </c>
      <c r="AX91" s="72">
        <f>'[8]29.12.2023'!$M86+'[8]29.12.2023'!$Z86</f>
        <v>0</v>
      </c>
      <c r="AY91" s="72">
        <f>'[8]29.12.2023'!$Q86</f>
        <v>0</v>
      </c>
      <c r="AZ91" s="72">
        <f>'[8]29.12.2023'!$U86</f>
        <v>0</v>
      </c>
      <c r="BA91" s="72">
        <f>'[8]29.12.2023'!$AW86</f>
        <v>0</v>
      </c>
      <c r="BB91" s="72">
        <f>'[8]29.12.2023'!$BD86+'[8]29.12.2023'!$BQ86</f>
        <v>0</v>
      </c>
      <c r="BC91" s="72">
        <f>'[8]29.12.2023'!$BH86</f>
        <v>0</v>
      </c>
      <c r="BD91" s="72">
        <f>'[8]29.12.2023'!$BL86</f>
        <v>0</v>
      </c>
      <c r="BE91" s="72">
        <f>'[8]29.12.2023'!$CN86</f>
        <v>0</v>
      </c>
      <c r="BF91" s="72">
        <f>'[8]29.12.2023'!$CU86+'[8]29.12.2023'!$DH86</f>
        <v>0</v>
      </c>
      <c r="BG91" s="72">
        <f>'[8]29.12.2023'!$CY86</f>
        <v>0</v>
      </c>
      <c r="BH91" s="25">
        <f>'[8]29.12.2023'!$DC86</f>
        <v>0</v>
      </c>
      <c r="BI91" s="19"/>
    </row>
    <row r="92" spans="1:61" s="5" customFormat="1" ht="30" customHeight="1" x14ac:dyDescent="0.25">
      <c r="A92" s="30">
        <f t="shared" si="5"/>
        <v>66</v>
      </c>
      <c r="B92" s="11" t="s">
        <v>56</v>
      </c>
      <c r="C92" s="10" t="s">
        <v>193</v>
      </c>
      <c r="D92" s="12" t="s">
        <v>104</v>
      </c>
      <c r="E92" s="31"/>
      <c r="F92" s="75">
        <f>'[1]29.12.2023'!F87</f>
        <v>44072</v>
      </c>
      <c r="G92" s="79">
        <f>'[1]29.12.2023'!G87</f>
        <v>46</v>
      </c>
      <c r="H92" s="73">
        <f>'[2]29.12.2023'!$G88</f>
        <v>0</v>
      </c>
      <c r="I92" s="74">
        <f>'[2]29.12.2023'!$L88</f>
        <v>0</v>
      </c>
      <c r="J92" s="72">
        <f>'[2]29.12.2023'!$O88+'[2]29.12.2023'!$P88</f>
        <v>0</v>
      </c>
      <c r="K92" s="72">
        <f>'[2]29.12.2023'!$R88</f>
        <v>0</v>
      </c>
      <c r="L92" s="72">
        <f>'[2]29.12.2023'!$T88</f>
        <v>0</v>
      </c>
      <c r="M92" s="74">
        <f>'[3]29.12.2023'!$F87</f>
        <v>0</v>
      </c>
      <c r="N92" s="72">
        <f>'[3]29.12.2023'!$AR87</f>
        <v>0</v>
      </c>
      <c r="O92" s="74">
        <f>'[2]29.12.2023'!$W88</f>
        <v>0</v>
      </c>
      <c r="P92" s="72">
        <f>'[2]29.12.2023'!$X88</f>
        <v>0</v>
      </c>
      <c r="Q92" s="72">
        <f>'[2]29.12.2023'!$Y88</f>
        <v>0</v>
      </c>
      <c r="R92" s="72">
        <f>'[2]29.12.2023'!$Z88</f>
        <v>0</v>
      </c>
      <c r="S92" s="72">
        <f>'[2]29.12.2023'!$AA88</f>
        <v>0</v>
      </c>
      <c r="T92" s="74">
        <f>'[4]29.12.2023'!$F87</f>
        <v>0</v>
      </c>
      <c r="U92" s="74">
        <f>'[5]29.12.2023'!$F87</f>
        <v>0</v>
      </c>
      <c r="V92" s="72">
        <f>'[5]29.12.2023'!$U87</f>
        <v>0</v>
      </c>
      <c r="W92" s="74">
        <f t="shared" si="4"/>
        <v>0</v>
      </c>
      <c r="X92" s="72">
        <f>'[6]01.КТ'!$F86</f>
        <v>0</v>
      </c>
      <c r="Y92" s="72">
        <f>'[6]02.МРТ'!$F86</f>
        <v>0</v>
      </c>
      <c r="Z92" s="72">
        <f>'[6]03.УЗИ ССХ'!$F86</f>
        <v>0</v>
      </c>
      <c r="AA92" s="72">
        <f>'[6]04.ЭДИ'!$F86</f>
        <v>0</v>
      </c>
      <c r="AB92" s="72">
        <f>'[6]05.МГИ'!$F86</f>
        <v>0</v>
      </c>
      <c r="AC92" s="72">
        <f>'[6]06.ППА'!$F86</f>
        <v>0</v>
      </c>
      <c r="AD92" s="72">
        <f>'[6]07.Тестирование'!$F86</f>
        <v>0</v>
      </c>
      <c r="AE92" s="72">
        <f>'[6]11.Скрининг'!$F86+'[6]10.РГМ'!$F86</f>
        <v>0</v>
      </c>
      <c r="AF92" s="72">
        <f>'[3]29.12.2023'!$AW87</f>
        <v>0</v>
      </c>
      <c r="AG92" s="25">
        <f>'[5]29.12.2023'!$AW87</f>
        <v>0</v>
      </c>
      <c r="AH92" s="86">
        <f>'[7]29.12.2023'!$F87</f>
        <v>0</v>
      </c>
      <c r="AI92" s="72">
        <f>'[7]29.12.2023'!$M87+'[7]29.12.2023'!$Z87</f>
        <v>0</v>
      </c>
      <c r="AJ92" s="72">
        <f>'[7]29.12.2023'!$I87</f>
        <v>0</v>
      </c>
      <c r="AK92" s="72">
        <f>'[7]29.12.2023'!$Q87</f>
        <v>0</v>
      </c>
      <c r="AL92" s="72">
        <f>'[7]29.12.2023'!$U87</f>
        <v>0</v>
      </c>
      <c r="AM92" s="72">
        <f>'[7]29.12.2023'!$AW87</f>
        <v>0</v>
      </c>
      <c r="AN92" s="72">
        <f>'[7]29.12.2023'!$BD87+'[7]29.12.2023'!$BQ87</f>
        <v>0</v>
      </c>
      <c r="AO92" s="72">
        <f>'[7]29.12.2023'!$AZ87</f>
        <v>0</v>
      </c>
      <c r="AP92" s="72">
        <f>'[7]29.12.2023'!$BH87</f>
        <v>0</v>
      </c>
      <c r="AQ92" s="72">
        <f>'[7]29.12.2023'!$BL87</f>
        <v>0</v>
      </c>
      <c r="AR92" s="72">
        <f>'[7]29.12.2023'!$CN87</f>
        <v>0</v>
      </c>
      <c r="AS92" s="72">
        <f>'[7]29.12.2023'!$CU87+'[7]29.12.2023'!$DH87</f>
        <v>0</v>
      </c>
      <c r="AT92" s="72">
        <f>'[7]29.12.2023'!$CQ87</f>
        <v>0</v>
      </c>
      <c r="AU92" s="72">
        <f>'[7]29.12.2023'!$CY87</f>
        <v>0</v>
      </c>
      <c r="AV92" s="25">
        <f>'[7]29.12.2023'!$DC87</f>
        <v>0</v>
      </c>
      <c r="AW92" s="75">
        <f>'[8]29.12.2023'!$F87</f>
        <v>0</v>
      </c>
      <c r="AX92" s="72">
        <f>'[8]29.12.2023'!$M87+'[8]29.12.2023'!$Z87</f>
        <v>0</v>
      </c>
      <c r="AY92" s="72">
        <f>'[8]29.12.2023'!$Q87</f>
        <v>0</v>
      </c>
      <c r="AZ92" s="72">
        <f>'[8]29.12.2023'!$U87</f>
        <v>0</v>
      </c>
      <c r="BA92" s="72">
        <f>'[8]29.12.2023'!$AW87</f>
        <v>0</v>
      </c>
      <c r="BB92" s="72">
        <f>'[8]29.12.2023'!$BD87+'[8]29.12.2023'!$BQ87</f>
        <v>0</v>
      </c>
      <c r="BC92" s="72">
        <f>'[8]29.12.2023'!$BH87</f>
        <v>0</v>
      </c>
      <c r="BD92" s="72">
        <f>'[8]29.12.2023'!$BL87</f>
        <v>0</v>
      </c>
      <c r="BE92" s="72">
        <f>'[8]29.12.2023'!$CN87</f>
        <v>0</v>
      </c>
      <c r="BF92" s="72">
        <f>'[8]29.12.2023'!$CU87+'[8]29.12.2023'!$DH87</f>
        <v>0</v>
      </c>
      <c r="BG92" s="72">
        <f>'[8]29.12.2023'!$CY87</f>
        <v>0</v>
      </c>
      <c r="BH92" s="25">
        <f>'[8]29.12.2023'!$DC87</f>
        <v>0</v>
      </c>
      <c r="BI92" s="19"/>
    </row>
    <row r="93" spans="1:61" s="5" customFormat="1" ht="30" customHeight="1" x14ac:dyDescent="0.25">
      <c r="A93" s="30">
        <f>1+A92</f>
        <v>67</v>
      </c>
      <c r="B93" s="11" t="s">
        <v>57</v>
      </c>
      <c r="C93" s="10" t="s">
        <v>153</v>
      </c>
      <c r="D93" s="12" t="s">
        <v>104</v>
      </c>
      <c r="E93" s="31" t="s">
        <v>130</v>
      </c>
      <c r="F93" s="75">
        <f>'[1]29.12.2023'!F88</f>
        <v>0</v>
      </c>
      <c r="G93" s="79">
        <f>'[1]29.12.2023'!G88</f>
        <v>0</v>
      </c>
      <c r="H93" s="73">
        <f>'[2]29.12.2023'!$G89</f>
        <v>6948</v>
      </c>
      <c r="I93" s="74">
        <f>'[2]29.12.2023'!$L89</f>
        <v>8632</v>
      </c>
      <c r="J93" s="72">
        <f>'[2]29.12.2023'!$O89+'[2]29.12.2023'!$P89</f>
        <v>1494</v>
      </c>
      <c r="K93" s="72">
        <f>'[2]29.12.2023'!$R89</f>
        <v>1459</v>
      </c>
      <c r="L93" s="72">
        <f>'[2]29.12.2023'!$T89</f>
        <v>809</v>
      </c>
      <c r="M93" s="74">
        <f>'[3]29.12.2023'!$F88</f>
        <v>46862</v>
      </c>
      <c r="N93" s="72">
        <f>'[3]29.12.2023'!$AR88</f>
        <v>0</v>
      </c>
      <c r="O93" s="74">
        <f>'[2]29.12.2023'!$W89</f>
        <v>5115</v>
      </c>
      <c r="P93" s="72">
        <f>'[2]29.12.2023'!$X89</f>
        <v>1262</v>
      </c>
      <c r="Q93" s="72">
        <f>'[2]29.12.2023'!$Y89</f>
        <v>1437</v>
      </c>
      <c r="R93" s="72">
        <f>'[2]29.12.2023'!$Z89</f>
        <v>2291</v>
      </c>
      <c r="S93" s="72">
        <f>'[2]29.12.2023'!$AA89</f>
        <v>125</v>
      </c>
      <c r="T93" s="74">
        <f>'[4]29.12.2023'!$F88</f>
        <v>18198</v>
      </c>
      <c r="U93" s="74">
        <f>'[5]29.12.2023'!$F88</f>
        <v>32220</v>
      </c>
      <c r="V93" s="72">
        <f>'[5]29.12.2023'!$U88</f>
        <v>0</v>
      </c>
      <c r="W93" s="74">
        <f t="shared" si="4"/>
        <v>2002</v>
      </c>
      <c r="X93" s="72">
        <f>'[6]01.КТ'!$F87</f>
        <v>0</v>
      </c>
      <c r="Y93" s="72">
        <f>'[6]02.МРТ'!$F87</f>
        <v>0</v>
      </c>
      <c r="Z93" s="72">
        <f>'[6]03.УЗИ ССХ'!$F87</f>
        <v>2002</v>
      </c>
      <c r="AA93" s="72">
        <f>'[6]04.ЭДИ'!$F87</f>
        <v>0</v>
      </c>
      <c r="AB93" s="72">
        <f>'[6]05.МГИ'!$F87</f>
        <v>0</v>
      </c>
      <c r="AC93" s="72">
        <f>'[6]06.ППА'!$F87</f>
        <v>0</v>
      </c>
      <c r="AD93" s="72">
        <f>'[6]07.Тестирование'!$F87</f>
        <v>0</v>
      </c>
      <c r="AE93" s="72">
        <f>'[6]11.Скрининг'!$F87+'[6]10.РГМ'!$F87</f>
        <v>0</v>
      </c>
      <c r="AF93" s="72">
        <f>'[3]29.12.2023'!$AW88</f>
        <v>36862</v>
      </c>
      <c r="AG93" s="25">
        <f>'[5]29.12.2023'!$AW88</f>
        <v>23720</v>
      </c>
      <c r="AH93" s="86">
        <f>'[7]29.12.2023'!$F88</f>
        <v>2390</v>
      </c>
      <c r="AI93" s="72">
        <f>'[7]29.12.2023'!$M88+'[7]29.12.2023'!$Z88</f>
        <v>0</v>
      </c>
      <c r="AJ93" s="72">
        <f>'[7]29.12.2023'!$I88</f>
        <v>0</v>
      </c>
      <c r="AK93" s="72">
        <f>'[7]29.12.2023'!$Q88</f>
        <v>0</v>
      </c>
      <c r="AL93" s="72">
        <f>'[7]29.12.2023'!$U88</f>
        <v>0</v>
      </c>
      <c r="AM93" s="72">
        <f>'[7]29.12.2023'!$AW88</f>
        <v>1830</v>
      </c>
      <c r="AN93" s="72">
        <f>'[7]29.12.2023'!$BD88+'[7]29.12.2023'!$BQ88</f>
        <v>0</v>
      </c>
      <c r="AO93" s="72">
        <f>'[7]29.12.2023'!$AZ88</f>
        <v>0</v>
      </c>
      <c r="AP93" s="72">
        <f>'[7]29.12.2023'!$BH88</f>
        <v>0</v>
      </c>
      <c r="AQ93" s="72">
        <f>'[7]29.12.2023'!$BL88</f>
        <v>0</v>
      </c>
      <c r="AR93" s="72">
        <f>'[7]29.12.2023'!$CN88</f>
        <v>560</v>
      </c>
      <c r="AS93" s="72">
        <f>'[7]29.12.2023'!$CU88+'[7]29.12.2023'!$DH88</f>
        <v>0</v>
      </c>
      <c r="AT93" s="72">
        <f>'[7]29.12.2023'!$CQ88</f>
        <v>0</v>
      </c>
      <c r="AU93" s="72">
        <f>'[7]29.12.2023'!$CY88</f>
        <v>0</v>
      </c>
      <c r="AV93" s="25">
        <f>'[7]29.12.2023'!$DC88</f>
        <v>0</v>
      </c>
      <c r="AW93" s="75">
        <f>'[8]29.12.2023'!$F88</f>
        <v>479</v>
      </c>
      <c r="AX93" s="72">
        <f>'[8]29.12.2023'!$M88+'[8]29.12.2023'!$Z88</f>
        <v>0</v>
      </c>
      <c r="AY93" s="72">
        <f>'[8]29.12.2023'!$Q88</f>
        <v>0</v>
      </c>
      <c r="AZ93" s="72">
        <f>'[8]29.12.2023'!$U88</f>
        <v>0</v>
      </c>
      <c r="BA93" s="72">
        <f>'[8]29.12.2023'!$AW88</f>
        <v>479</v>
      </c>
      <c r="BB93" s="72">
        <f>'[8]29.12.2023'!$BD88+'[8]29.12.2023'!$BQ88</f>
        <v>0</v>
      </c>
      <c r="BC93" s="72">
        <f>'[8]29.12.2023'!$BH88</f>
        <v>0</v>
      </c>
      <c r="BD93" s="72">
        <f>'[8]29.12.2023'!$BL88</f>
        <v>0</v>
      </c>
      <c r="BE93" s="72">
        <f>'[8]29.12.2023'!$CN88</f>
        <v>0</v>
      </c>
      <c r="BF93" s="72">
        <f>'[8]29.12.2023'!$CU88+'[8]29.12.2023'!$DH88</f>
        <v>0</v>
      </c>
      <c r="BG93" s="72">
        <f>'[8]29.12.2023'!$CY88</f>
        <v>0</v>
      </c>
      <c r="BH93" s="25">
        <f>'[8]29.12.2023'!$DC88</f>
        <v>0</v>
      </c>
      <c r="BI93" s="19"/>
    </row>
    <row r="94" spans="1:61" s="5" customFormat="1" ht="30" customHeight="1" x14ac:dyDescent="0.25">
      <c r="A94" s="30">
        <f t="shared" si="5"/>
        <v>68</v>
      </c>
      <c r="B94" s="11" t="s">
        <v>58</v>
      </c>
      <c r="C94" s="10" t="s">
        <v>202</v>
      </c>
      <c r="D94" s="12" t="s">
        <v>106</v>
      </c>
      <c r="E94" s="31"/>
      <c r="F94" s="75">
        <f>'[1]29.12.2023'!F89</f>
        <v>0</v>
      </c>
      <c r="G94" s="79">
        <f>'[1]29.12.2023'!G89</f>
        <v>0</v>
      </c>
      <c r="H94" s="73">
        <f>'[2]29.12.2023'!$G90</f>
        <v>0</v>
      </c>
      <c r="I94" s="74">
        <f>'[2]29.12.2023'!$L90</f>
        <v>0</v>
      </c>
      <c r="J94" s="72">
        <f>'[2]29.12.2023'!$O90+'[2]29.12.2023'!$P90</f>
        <v>0</v>
      </c>
      <c r="K94" s="72">
        <f>'[2]29.12.2023'!$R90</f>
        <v>0</v>
      </c>
      <c r="L94" s="72">
        <f>'[2]29.12.2023'!$T90</f>
        <v>0</v>
      </c>
      <c r="M94" s="74">
        <f>'[3]29.12.2023'!$F89</f>
        <v>0</v>
      </c>
      <c r="N94" s="72">
        <f>'[3]29.12.2023'!$AR89</f>
        <v>0</v>
      </c>
      <c r="O94" s="74">
        <f>'[2]29.12.2023'!$W90</f>
        <v>0</v>
      </c>
      <c r="P94" s="72">
        <f>'[2]29.12.2023'!$X90</f>
        <v>0</v>
      </c>
      <c r="Q94" s="72">
        <f>'[2]29.12.2023'!$Y90</f>
        <v>0</v>
      </c>
      <c r="R94" s="72">
        <f>'[2]29.12.2023'!$Z90</f>
        <v>0</v>
      </c>
      <c r="S94" s="72">
        <f>'[2]29.12.2023'!$AA90</f>
        <v>0</v>
      </c>
      <c r="T94" s="74">
        <f>'[4]29.12.2023'!$F89</f>
        <v>260</v>
      </c>
      <c r="U94" s="74">
        <f>'[5]29.12.2023'!$F89</f>
        <v>0</v>
      </c>
      <c r="V94" s="72">
        <f>'[5]29.12.2023'!$U89</f>
        <v>0</v>
      </c>
      <c r="W94" s="74">
        <f t="shared" si="4"/>
        <v>1004</v>
      </c>
      <c r="X94" s="72">
        <f>'[6]01.КТ'!$F88</f>
        <v>420</v>
      </c>
      <c r="Y94" s="72">
        <f>'[6]02.МРТ'!$F88</f>
        <v>584</v>
      </c>
      <c r="Z94" s="72">
        <f>'[6]03.УЗИ ССХ'!$F88</f>
        <v>0</v>
      </c>
      <c r="AA94" s="72">
        <f>'[6]04.ЭДИ'!$F88</f>
        <v>0</v>
      </c>
      <c r="AB94" s="72">
        <f>'[6]05.МГИ'!$F88</f>
        <v>0</v>
      </c>
      <c r="AC94" s="72">
        <f>'[6]06.ППА'!$F88</f>
        <v>0</v>
      </c>
      <c r="AD94" s="72">
        <f>'[6]07.Тестирование'!$F88</f>
        <v>0</v>
      </c>
      <c r="AE94" s="72">
        <f>'[6]11.Скрининг'!$F88+'[6]10.РГМ'!$F88</f>
        <v>0</v>
      </c>
      <c r="AF94" s="72">
        <f>'[3]29.12.2023'!$AW89</f>
        <v>0</v>
      </c>
      <c r="AG94" s="25">
        <f>'[5]29.12.2023'!$AW89</f>
        <v>0</v>
      </c>
      <c r="AH94" s="86">
        <f>'[7]29.12.2023'!$F89</f>
        <v>150</v>
      </c>
      <c r="AI94" s="72">
        <f>'[7]29.12.2023'!$M89+'[7]29.12.2023'!$Z89</f>
        <v>150</v>
      </c>
      <c r="AJ94" s="72">
        <f>'[7]29.12.2023'!$I89</f>
        <v>0</v>
      </c>
      <c r="AK94" s="72">
        <f>'[7]29.12.2023'!$Q89</f>
        <v>0</v>
      </c>
      <c r="AL94" s="72">
        <f>'[7]29.12.2023'!$U89</f>
        <v>0</v>
      </c>
      <c r="AM94" s="72">
        <f>'[7]29.12.2023'!$AW89</f>
        <v>0</v>
      </c>
      <c r="AN94" s="72">
        <f>'[7]29.12.2023'!$BD89+'[7]29.12.2023'!$BQ89</f>
        <v>0</v>
      </c>
      <c r="AO94" s="72">
        <f>'[7]29.12.2023'!$AZ89</f>
        <v>0</v>
      </c>
      <c r="AP94" s="72">
        <f>'[7]29.12.2023'!$BH89</f>
        <v>0</v>
      </c>
      <c r="AQ94" s="72">
        <f>'[7]29.12.2023'!$BL89</f>
        <v>0</v>
      </c>
      <c r="AR94" s="72">
        <f>'[7]29.12.2023'!$CN89</f>
        <v>150</v>
      </c>
      <c r="AS94" s="72">
        <f>'[7]29.12.2023'!$CU89+'[7]29.12.2023'!$DH89</f>
        <v>150</v>
      </c>
      <c r="AT94" s="72">
        <f>'[7]29.12.2023'!$CQ89</f>
        <v>0</v>
      </c>
      <c r="AU94" s="72">
        <f>'[7]29.12.2023'!$CY89</f>
        <v>0</v>
      </c>
      <c r="AV94" s="25">
        <f>'[7]29.12.2023'!$DC89</f>
        <v>0</v>
      </c>
      <c r="AW94" s="75">
        <f>'[8]29.12.2023'!$F89</f>
        <v>1382</v>
      </c>
      <c r="AX94" s="72">
        <f>'[8]29.12.2023'!$M89+'[8]29.12.2023'!$Z89</f>
        <v>85</v>
      </c>
      <c r="AY94" s="72">
        <f>'[8]29.12.2023'!$Q89</f>
        <v>0</v>
      </c>
      <c r="AZ94" s="72">
        <f>'[8]29.12.2023'!$U89</f>
        <v>0</v>
      </c>
      <c r="BA94" s="72">
        <f>'[8]29.12.2023'!$AW89</f>
        <v>686</v>
      </c>
      <c r="BB94" s="72">
        <f>'[8]29.12.2023'!$BD89+'[8]29.12.2023'!$BQ89</f>
        <v>0</v>
      </c>
      <c r="BC94" s="72">
        <f>'[8]29.12.2023'!$BH89</f>
        <v>0</v>
      </c>
      <c r="BD94" s="72">
        <f>'[8]29.12.2023'!$BL89</f>
        <v>0</v>
      </c>
      <c r="BE94" s="72">
        <f>'[8]29.12.2023'!$CN89</f>
        <v>696</v>
      </c>
      <c r="BF94" s="72">
        <f>'[8]29.12.2023'!$CU89+'[8]29.12.2023'!$DH89</f>
        <v>85</v>
      </c>
      <c r="BG94" s="72">
        <f>'[8]29.12.2023'!$CY89</f>
        <v>0</v>
      </c>
      <c r="BH94" s="25">
        <f>'[8]29.12.2023'!$DC89</f>
        <v>0</v>
      </c>
      <c r="BI94" s="19"/>
    </row>
    <row r="95" spans="1:61" s="5" customFormat="1" ht="30" customHeight="1" x14ac:dyDescent="0.25">
      <c r="A95" s="30">
        <f t="shared" si="5"/>
        <v>69</v>
      </c>
      <c r="B95" s="11" t="s">
        <v>59</v>
      </c>
      <c r="C95" s="10" t="s">
        <v>205</v>
      </c>
      <c r="D95" s="12" t="s">
        <v>106</v>
      </c>
      <c r="E95" s="31"/>
      <c r="F95" s="75">
        <f>'[1]29.12.2023'!F90</f>
        <v>0</v>
      </c>
      <c r="G95" s="79">
        <f>'[1]29.12.2023'!G90</f>
        <v>0</v>
      </c>
      <c r="H95" s="73">
        <f>'[2]29.12.2023'!$G91</f>
        <v>0</v>
      </c>
      <c r="I95" s="74">
        <f>'[2]29.12.2023'!$L91</f>
        <v>0</v>
      </c>
      <c r="J95" s="72">
        <f>'[2]29.12.2023'!$O91+'[2]29.12.2023'!$P91</f>
        <v>0</v>
      </c>
      <c r="K95" s="72">
        <f>'[2]29.12.2023'!$R91</f>
        <v>0</v>
      </c>
      <c r="L95" s="72">
        <f>'[2]29.12.2023'!$T91</f>
        <v>0</v>
      </c>
      <c r="M95" s="74">
        <f>'[3]29.12.2023'!$F90</f>
        <v>0</v>
      </c>
      <c r="N95" s="72">
        <f>'[3]29.12.2023'!$AR90</f>
        <v>0</v>
      </c>
      <c r="O95" s="74">
        <f>'[2]29.12.2023'!$W91</f>
        <v>0</v>
      </c>
      <c r="P95" s="72">
        <f>'[2]29.12.2023'!$X91</f>
        <v>0</v>
      </c>
      <c r="Q95" s="72">
        <f>'[2]29.12.2023'!$Y91</f>
        <v>0</v>
      </c>
      <c r="R95" s="72">
        <f>'[2]29.12.2023'!$Z91</f>
        <v>0</v>
      </c>
      <c r="S95" s="72">
        <f>'[2]29.12.2023'!$AA91</f>
        <v>0</v>
      </c>
      <c r="T95" s="74">
        <f>'[4]29.12.2023'!$F90</f>
        <v>0</v>
      </c>
      <c r="U95" s="74">
        <f>'[5]29.12.2023'!$F90</f>
        <v>0</v>
      </c>
      <c r="V95" s="72">
        <f>'[5]29.12.2023'!$U90</f>
        <v>0</v>
      </c>
      <c r="W95" s="74">
        <f t="shared" si="4"/>
        <v>0</v>
      </c>
      <c r="X95" s="72">
        <f>'[6]01.КТ'!$F89</f>
        <v>0</v>
      </c>
      <c r="Y95" s="72">
        <f>'[6]02.МРТ'!$F89</f>
        <v>0</v>
      </c>
      <c r="Z95" s="72">
        <f>'[6]03.УЗИ ССХ'!$F89</f>
        <v>0</v>
      </c>
      <c r="AA95" s="72">
        <f>'[6]04.ЭДИ'!$F89</f>
        <v>0</v>
      </c>
      <c r="AB95" s="72">
        <f>'[6]05.МГИ'!$F89</f>
        <v>0</v>
      </c>
      <c r="AC95" s="72">
        <f>'[6]06.ППА'!$F89</f>
        <v>0</v>
      </c>
      <c r="AD95" s="72">
        <f>'[6]07.Тестирование'!$F89</f>
        <v>0</v>
      </c>
      <c r="AE95" s="72">
        <f>'[6]11.Скрининг'!$F89+'[6]10.РГМ'!$F89</f>
        <v>0</v>
      </c>
      <c r="AF95" s="72">
        <f>'[3]29.12.2023'!$AW90</f>
        <v>0</v>
      </c>
      <c r="AG95" s="25">
        <f>'[5]29.12.2023'!$AW90</f>
        <v>0</v>
      </c>
      <c r="AH95" s="86">
        <f>'[7]29.12.2023'!$F90</f>
        <v>100</v>
      </c>
      <c r="AI95" s="72">
        <f>'[7]29.12.2023'!$M90+'[7]29.12.2023'!$Z90</f>
        <v>0</v>
      </c>
      <c r="AJ95" s="72">
        <f>'[7]29.12.2023'!$I90</f>
        <v>0</v>
      </c>
      <c r="AK95" s="72">
        <f>'[7]29.12.2023'!$Q90</f>
        <v>0</v>
      </c>
      <c r="AL95" s="72">
        <f>'[7]29.12.2023'!$U90</f>
        <v>0</v>
      </c>
      <c r="AM95" s="72">
        <f>'[7]29.12.2023'!$AW90</f>
        <v>0</v>
      </c>
      <c r="AN95" s="72">
        <f>'[7]29.12.2023'!$BD90+'[7]29.12.2023'!$BQ90</f>
        <v>0</v>
      </c>
      <c r="AO95" s="72">
        <f>'[7]29.12.2023'!$AZ90</f>
        <v>0</v>
      </c>
      <c r="AP95" s="72">
        <f>'[7]29.12.2023'!$BH90</f>
        <v>0</v>
      </c>
      <c r="AQ95" s="72">
        <f>'[7]29.12.2023'!$BL90</f>
        <v>0</v>
      </c>
      <c r="AR95" s="72">
        <f>'[7]29.12.2023'!$CN90</f>
        <v>100</v>
      </c>
      <c r="AS95" s="72">
        <f>'[7]29.12.2023'!$CU90+'[7]29.12.2023'!$DH90</f>
        <v>0</v>
      </c>
      <c r="AT95" s="72">
        <f>'[7]29.12.2023'!$CQ90</f>
        <v>0</v>
      </c>
      <c r="AU95" s="72">
        <f>'[7]29.12.2023'!$CY90</f>
        <v>0</v>
      </c>
      <c r="AV95" s="25">
        <f>'[7]29.12.2023'!$DC90</f>
        <v>0</v>
      </c>
      <c r="AW95" s="75">
        <f>'[8]29.12.2023'!$F90</f>
        <v>120</v>
      </c>
      <c r="AX95" s="72">
        <f>'[8]29.12.2023'!$M90+'[8]29.12.2023'!$Z90</f>
        <v>0</v>
      </c>
      <c r="AY95" s="72">
        <f>'[8]29.12.2023'!$Q90</f>
        <v>0</v>
      </c>
      <c r="AZ95" s="72">
        <f>'[8]29.12.2023'!$U90</f>
        <v>0</v>
      </c>
      <c r="BA95" s="72">
        <f>'[8]29.12.2023'!$AW90</f>
        <v>0</v>
      </c>
      <c r="BB95" s="72">
        <f>'[8]29.12.2023'!$BD90+'[8]29.12.2023'!$BQ90</f>
        <v>0</v>
      </c>
      <c r="BC95" s="72">
        <f>'[8]29.12.2023'!$BH90</f>
        <v>0</v>
      </c>
      <c r="BD95" s="72">
        <f>'[8]29.12.2023'!$BL90</f>
        <v>0</v>
      </c>
      <c r="BE95" s="72">
        <f>'[8]29.12.2023'!$CN90</f>
        <v>120</v>
      </c>
      <c r="BF95" s="72">
        <f>'[8]29.12.2023'!$CU90+'[8]29.12.2023'!$DH90</f>
        <v>0</v>
      </c>
      <c r="BG95" s="72">
        <f>'[8]29.12.2023'!$CY90</f>
        <v>0</v>
      </c>
      <c r="BH95" s="25">
        <f>'[8]29.12.2023'!$DC90</f>
        <v>0</v>
      </c>
      <c r="BI95" s="19"/>
    </row>
    <row r="96" spans="1:61" s="5" customFormat="1" ht="30" customHeight="1" x14ac:dyDescent="0.25">
      <c r="A96" s="30">
        <f t="shared" si="5"/>
        <v>70</v>
      </c>
      <c r="B96" s="11" t="s">
        <v>101</v>
      </c>
      <c r="C96" s="10" t="s">
        <v>218</v>
      </c>
      <c r="D96" s="12" t="s">
        <v>106</v>
      </c>
      <c r="E96" s="31"/>
      <c r="F96" s="75">
        <f>'[1]29.12.2023'!F91</f>
        <v>0</v>
      </c>
      <c r="G96" s="79">
        <f>'[1]29.12.2023'!G91</f>
        <v>0</v>
      </c>
      <c r="H96" s="73">
        <f>'[2]29.12.2023'!$G92</f>
        <v>0</v>
      </c>
      <c r="I96" s="74">
        <f>'[2]29.12.2023'!$L92</f>
        <v>0</v>
      </c>
      <c r="J96" s="72">
        <f>'[2]29.12.2023'!$O92+'[2]29.12.2023'!$P92</f>
        <v>0</v>
      </c>
      <c r="K96" s="72">
        <f>'[2]29.12.2023'!$R92</f>
        <v>0</v>
      </c>
      <c r="L96" s="72">
        <f>'[2]29.12.2023'!$T92</f>
        <v>0</v>
      </c>
      <c r="M96" s="74">
        <f>'[3]29.12.2023'!$F91</f>
        <v>36</v>
      </c>
      <c r="N96" s="72">
        <f>'[3]29.12.2023'!$AR91</f>
        <v>0</v>
      </c>
      <c r="O96" s="74">
        <f>'[2]29.12.2023'!$W92</f>
        <v>0</v>
      </c>
      <c r="P96" s="72">
        <f>'[2]29.12.2023'!$X92</f>
        <v>0</v>
      </c>
      <c r="Q96" s="72">
        <f>'[2]29.12.2023'!$Y92</f>
        <v>0</v>
      </c>
      <c r="R96" s="72">
        <f>'[2]29.12.2023'!$Z92</f>
        <v>0</v>
      </c>
      <c r="S96" s="72">
        <f>'[2]29.12.2023'!$AA92</f>
        <v>0</v>
      </c>
      <c r="T96" s="74">
        <f>'[4]29.12.2023'!$F91</f>
        <v>0</v>
      </c>
      <c r="U96" s="74">
        <f>'[5]29.12.2023'!$F91</f>
        <v>732</v>
      </c>
      <c r="V96" s="72">
        <f>'[5]29.12.2023'!$U91</f>
        <v>0</v>
      </c>
      <c r="W96" s="74">
        <f t="shared" si="4"/>
        <v>0</v>
      </c>
      <c r="X96" s="72">
        <f>'[6]01.КТ'!$F90</f>
        <v>0</v>
      </c>
      <c r="Y96" s="72">
        <f>'[6]02.МРТ'!$F90</f>
        <v>0</v>
      </c>
      <c r="Z96" s="72">
        <f>'[6]03.УЗИ ССХ'!$F90</f>
        <v>0</v>
      </c>
      <c r="AA96" s="72">
        <f>'[6]04.ЭДИ'!$F90</f>
        <v>0</v>
      </c>
      <c r="AB96" s="72">
        <f>'[6]05.МГИ'!$F90</f>
        <v>0</v>
      </c>
      <c r="AC96" s="72">
        <f>'[6]06.ППА'!$F90</f>
        <v>0</v>
      </c>
      <c r="AD96" s="72">
        <f>'[6]07.Тестирование'!$F90</f>
        <v>0</v>
      </c>
      <c r="AE96" s="72">
        <f>'[6]11.Скрининг'!$F90+'[6]10.РГМ'!$F90</f>
        <v>0</v>
      </c>
      <c r="AF96" s="72">
        <f>'[3]29.12.2023'!$AW91</f>
        <v>0</v>
      </c>
      <c r="AG96" s="25">
        <f>'[5]29.12.2023'!$AW91</f>
        <v>0</v>
      </c>
      <c r="AH96" s="86">
        <f>'[7]29.12.2023'!$F91</f>
        <v>520</v>
      </c>
      <c r="AI96" s="72">
        <f>'[7]29.12.2023'!$M91+'[7]29.12.2023'!$Z91</f>
        <v>0</v>
      </c>
      <c r="AJ96" s="72">
        <f>'[7]29.12.2023'!$I91</f>
        <v>0</v>
      </c>
      <c r="AK96" s="72">
        <f>'[7]29.12.2023'!$Q91</f>
        <v>0</v>
      </c>
      <c r="AL96" s="72">
        <f>'[7]29.12.2023'!$U91</f>
        <v>0</v>
      </c>
      <c r="AM96" s="72">
        <f>'[7]29.12.2023'!$AW91</f>
        <v>520</v>
      </c>
      <c r="AN96" s="72">
        <f>'[7]29.12.2023'!$BD91+'[7]29.12.2023'!$BQ91</f>
        <v>0</v>
      </c>
      <c r="AO96" s="72">
        <f>'[7]29.12.2023'!$AZ91</f>
        <v>0</v>
      </c>
      <c r="AP96" s="72">
        <f>'[7]29.12.2023'!$BH91</f>
        <v>0</v>
      </c>
      <c r="AQ96" s="72">
        <f>'[7]29.12.2023'!$BL91</f>
        <v>0</v>
      </c>
      <c r="AR96" s="72">
        <f>'[7]29.12.2023'!$CN91</f>
        <v>0</v>
      </c>
      <c r="AS96" s="72">
        <f>'[7]29.12.2023'!$CU91+'[7]29.12.2023'!$DH91</f>
        <v>0</v>
      </c>
      <c r="AT96" s="72">
        <f>'[7]29.12.2023'!$CQ91</f>
        <v>0</v>
      </c>
      <c r="AU96" s="72">
        <f>'[7]29.12.2023'!$CY91</f>
        <v>0</v>
      </c>
      <c r="AV96" s="25">
        <f>'[7]29.12.2023'!$DC91</f>
        <v>0</v>
      </c>
      <c r="AW96" s="75">
        <f>'[8]29.12.2023'!$F91</f>
        <v>0</v>
      </c>
      <c r="AX96" s="72">
        <f>'[8]29.12.2023'!$M91+'[8]29.12.2023'!$Z91</f>
        <v>0</v>
      </c>
      <c r="AY96" s="72">
        <f>'[8]29.12.2023'!$Q91</f>
        <v>0</v>
      </c>
      <c r="AZ96" s="72">
        <f>'[8]29.12.2023'!$U91</f>
        <v>0</v>
      </c>
      <c r="BA96" s="72">
        <f>'[8]29.12.2023'!$AW91</f>
        <v>0</v>
      </c>
      <c r="BB96" s="72">
        <f>'[8]29.12.2023'!$BD91+'[8]29.12.2023'!$BQ91</f>
        <v>0</v>
      </c>
      <c r="BC96" s="72">
        <f>'[8]29.12.2023'!$BH91</f>
        <v>0</v>
      </c>
      <c r="BD96" s="72">
        <f>'[8]29.12.2023'!$BL91</f>
        <v>0</v>
      </c>
      <c r="BE96" s="72">
        <f>'[8]29.12.2023'!$CN91</f>
        <v>0</v>
      </c>
      <c r="BF96" s="72">
        <f>'[8]29.12.2023'!$CU91+'[8]29.12.2023'!$DH91</f>
        <v>0</v>
      </c>
      <c r="BG96" s="72">
        <f>'[8]29.12.2023'!$CY91</f>
        <v>0</v>
      </c>
      <c r="BH96" s="25">
        <f>'[8]29.12.2023'!$DC91</f>
        <v>0</v>
      </c>
      <c r="BI96" s="19"/>
    </row>
    <row r="97" spans="1:61" s="5" customFormat="1" ht="30" hidden="1" customHeight="1" x14ac:dyDescent="0.25">
      <c r="A97" s="32"/>
      <c r="B97" s="16" t="s">
        <v>60</v>
      </c>
      <c r="C97" s="15"/>
      <c r="D97" s="12"/>
      <c r="E97" s="31"/>
      <c r="F97" s="75">
        <f>'[1]29.12.2023'!F92</f>
        <v>0</v>
      </c>
      <c r="G97" s="79">
        <f>'[1]29.12.2023'!G92</f>
        <v>0</v>
      </c>
      <c r="H97" s="73">
        <f>'[2]29.12.2023'!$G93</f>
        <v>0</v>
      </c>
      <c r="I97" s="74">
        <f>'[2]29.12.2023'!$L93</f>
        <v>0</v>
      </c>
      <c r="J97" s="72">
        <f>'[2]29.12.2023'!$O93+'[2]29.12.2023'!$P93</f>
        <v>0</v>
      </c>
      <c r="K97" s="72">
        <f>'[2]29.12.2023'!$R93</f>
        <v>0</v>
      </c>
      <c r="L97" s="72">
        <f>'[2]29.12.2023'!$T93</f>
        <v>0</v>
      </c>
      <c r="M97" s="74">
        <f>'[3]29.12.2023'!$F92</f>
        <v>0</v>
      </c>
      <c r="N97" s="72">
        <f>'[3]29.12.2023'!$AR92</f>
        <v>0</v>
      </c>
      <c r="O97" s="74">
        <f>'[2]29.12.2023'!$W93</f>
        <v>0</v>
      </c>
      <c r="P97" s="72">
        <f>'[2]29.12.2023'!$X93</f>
        <v>0</v>
      </c>
      <c r="Q97" s="72">
        <f>'[2]29.12.2023'!$Y93</f>
        <v>0</v>
      </c>
      <c r="R97" s="72">
        <f>'[2]29.12.2023'!$Z93</f>
        <v>0</v>
      </c>
      <c r="S97" s="72">
        <f>'[2]29.12.2023'!$AA93</f>
        <v>0</v>
      </c>
      <c r="T97" s="74">
        <f>'[4]29.12.2023'!$F92</f>
        <v>0</v>
      </c>
      <c r="U97" s="74">
        <f>'[5]29.12.2023'!$F92</f>
        <v>0</v>
      </c>
      <c r="V97" s="72">
        <f>'[5]29.12.2023'!$U92</f>
        <v>0</v>
      </c>
      <c r="W97" s="74">
        <f t="shared" si="4"/>
        <v>0</v>
      </c>
      <c r="X97" s="72">
        <f>'[6]01.КТ'!$F91</f>
        <v>0</v>
      </c>
      <c r="Y97" s="72">
        <f>'[6]02.МРТ'!$F91</f>
        <v>0</v>
      </c>
      <c r="Z97" s="72">
        <f>'[6]03.УЗИ ССХ'!$F91</f>
        <v>0</v>
      </c>
      <c r="AA97" s="72">
        <f>'[6]04.ЭДИ'!$F91</f>
        <v>0</v>
      </c>
      <c r="AB97" s="72">
        <f>'[6]05.МГИ'!$F91</f>
        <v>0</v>
      </c>
      <c r="AC97" s="72">
        <f>'[6]06.ППА'!$F91</f>
        <v>0</v>
      </c>
      <c r="AD97" s="72">
        <f>'[6]07.Тестирование'!$F91</f>
        <v>0</v>
      </c>
      <c r="AE97" s="72">
        <f>'[6]11.Скрининг'!$F91+'[6]10.РГМ'!$F91</f>
        <v>0</v>
      </c>
      <c r="AF97" s="72">
        <f>'[3]29.12.2023'!$AW92</f>
        <v>0</v>
      </c>
      <c r="AG97" s="25">
        <f>'[5]29.12.2023'!$AW92</f>
        <v>0</v>
      </c>
      <c r="AH97" s="86">
        <f>'[7]29.12.2023'!$F92</f>
        <v>0</v>
      </c>
      <c r="AI97" s="72">
        <f>'[7]29.12.2023'!$M92+'[7]29.12.2023'!$Z92</f>
        <v>0</v>
      </c>
      <c r="AJ97" s="72">
        <f>'[7]29.12.2023'!$I92</f>
        <v>0</v>
      </c>
      <c r="AK97" s="72">
        <f>'[7]29.12.2023'!$Q92</f>
        <v>0</v>
      </c>
      <c r="AL97" s="72">
        <f>'[7]29.12.2023'!$U92</f>
        <v>0</v>
      </c>
      <c r="AM97" s="72">
        <f>'[7]29.12.2023'!$AW92</f>
        <v>0</v>
      </c>
      <c r="AN97" s="72">
        <f>'[7]29.12.2023'!$BD92+'[7]29.12.2023'!$BQ92</f>
        <v>0</v>
      </c>
      <c r="AO97" s="72">
        <f>'[7]29.12.2023'!$AZ92</f>
        <v>0</v>
      </c>
      <c r="AP97" s="72">
        <f>'[7]29.12.2023'!$BH92</f>
        <v>0</v>
      </c>
      <c r="AQ97" s="72">
        <f>'[7]29.12.2023'!$BL92</f>
        <v>0</v>
      </c>
      <c r="AR97" s="72">
        <f>'[7]29.12.2023'!$CN92</f>
        <v>0</v>
      </c>
      <c r="AS97" s="72">
        <f>'[7]29.12.2023'!$CU92+'[7]29.12.2023'!$DH92</f>
        <v>0</v>
      </c>
      <c r="AT97" s="72">
        <f>'[7]29.12.2023'!$CQ92</f>
        <v>0</v>
      </c>
      <c r="AU97" s="72">
        <f>'[7]29.12.2023'!$CY92</f>
        <v>0</v>
      </c>
      <c r="AV97" s="25">
        <f>'[7]29.12.2023'!$DC92</f>
        <v>0</v>
      </c>
      <c r="AW97" s="75">
        <f>'[8]29.12.2023'!$F92</f>
        <v>0</v>
      </c>
      <c r="AX97" s="72">
        <f>'[8]29.12.2023'!$M92+'[8]29.12.2023'!$Z92</f>
        <v>0</v>
      </c>
      <c r="AY97" s="72">
        <f>'[8]29.12.2023'!$Q92</f>
        <v>0</v>
      </c>
      <c r="AZ97" s="72">
        <f>'[8]29.12.2023'!$U92</f>
        <v>0</v>
      </c>
      <c r="BA97" s="72">
        <f>'[8]29.12.2023'!$AW92</f>
        <v>0</v>
      </c>
      <c r="BB97" s="72">
        <f>'[8]29.12.2023'!$BD92+'[8]29.12.2023'!$BQ92</f>
        <v>0</v>
      </c>
      <c r="BC97" s="72">
        <f>'[8]29.12.2023'!$BH92</f>
        <v>0</v>
      </c>
      <c r="BD97" s="72">
        <f>'[8]29.12.2023'!$BL92</f>
        <v>0</v>
      </c>
      <c r="BE97" s="72">
        <f>'[8]29.12.2023'!$CN92</f>
        <v>0</v>
      </c>
      <c r="BF97" s="72">
        <f>'[8]29.12.2023'!$CU92+'[8]29.12.2023'!$DH92</f>
        <v>0</v>
      </c>
      <c r="BG97" s="72">
        <f>'[8]29.12.2023'!$CY92</f>
        <v>0</v>
      </c>
      <c r="BH97" s="25">
        <f>'[8]29.12.2023'!$DC92</f>
        <v>0</v>
      </c>
      <c r="BI97" s="19"/>
    </row>
    <row r="98" spans="1:61" s="5" customFormat="1" ht="30" customHeight="1" x14ac:dyDescent="0.25">
      <c r="A98" s="30">
        <f>A96+1</f>
        <v>71</v>
      </c>
      <c r="B98" s="11" t="s">
        <v>61</v>
      </c>
      <c r="C98" s="10" t="s">
        <v>155</v>
      </c>
      <c r="D98" s="12" t="s">
        <v>104</v>
      </c>
      <c r="E98" s="31" t="s">
        <v>130</v>
      </c>
      <c r="F98" s="75">
        <f>'[1]29.12.2023'!F93</f>
        <v>0</v>
      </c>
      <c r="G98" s="79">
        <f>'[1]29.12.2023'!G93</f>
        <v>0</v>
      </c>
      <c r="H98" s="73">
        <f>'[2]29.12.2023'!$G94</f>
        <v>15526</v>
      </c>
      <c r="I98" s="74">
        <f>'[2]29.12.2023'!$L94</f>
        <v>20620</v>
      </c>
      <c r="J98" s="72">
        <f>'[2]29.12.2023'!$O94+'[2]29.12.2023'!$P94</f>
        <v>3233</v>
      </c>
      <c r="K98" s="72">
        <f>'[2]29.12.2023'!$R94</f>
        <v>3218</v>
      </c>
      <c r="L98" s="72">
        <f>'[2]29.12.2023'!$T94</f>
        <v>1698</v>
      </c>
      <c r="M98" s="74">
        <f>'[3]29.12.2023'!$F93</f>
        <v>68065</v>
      </c>
      <c r="N98" s="72">
        <f>'[3]29.12.2023'!$AR93</f>
        <v>0</v>
      </c>
      <c r="O98" s="74">
        <f>'[2]29.12.2023'!$W94</f>
        <v>16302</v>
      </c>
      <c r="P98" s="72">
        <f>'[2]29.12.2023'!$X94</f>
        <v>2397</v>
      </c>
      <c r="Q98" s="72">
        <f>'[2]29.12.2023'!$Y94</f>
        <v>3613</v>
      </c>
      <c r="R98" s="72">
        <f>'[2]29.12.2023'!$Z94</f>
        <v>5880</v>
      </c>
      <c r="S98" s="72">
        <f>'[2]29.12.2023'!$AA94</f>
        <v>4412</v>
      </c>
      <c r="T98" s="74">
        <f>'[4]29.12.2023'!$F93</f>
        <v>43169</v>
      </c>
      <c r="U98" s="74">
        <f>'[5]29.12.2023'!$F93</f>
        <v>91258</v>
      </c>
      <c r="V98" s="72">
        <f>'[5]29.12.2023'!$U93</f>
        <v>0</v>
      </c>
      <c r="W98" s="74">
        <f t="shared" si="4"/>
        <v>4735</v>
      </c>
      <c r="X98" s="72">
        <f>'[6]01.КТ'!$F92</f>
        <v>0</v>
      </c>
      <c r="Y98" s="72">
        <f>'[6]02.МРТ'!$F92</f>
        <v>0</v>
      </c>
      <c r="Z98" s="72">
        <f>'[6]03.УЗИ ССХ'!$F92</f>
        <v>3343</v>
      </c>
      <c r="AA98" s="72">
        <f>'[6]04.ЭДИ'!$F92</f>
        <v>1392</v>
      </c>
      <c r="AB98" s="72">
        <f>'[6]05.МГИ'!$F92</f>
        <v>0</v>
      </c>
      <c r="AC98" s="72">
        <f>'[6]06.ППА'!$F92</f>
        <v>0</v>
      </c>
      <c r="AD98" s="72">
        <f>'[6]07.Тестирование'!$F92</f>
        <v>0</v>
      </c>
      <c r="AE98" s="72">
        <f>'[6]11.Скрининг'!$F92+'[6]10.РГМ'!$F92</f>
        <v>0</v>
      </c>
      <c r="AF98" s="72">
        <f>'[3]29.12.2023'!$AW93</f>
        <v>64671</v>
      </c>
      <c r="AG98" s="25">
        <f>'[5]29.12.2023'!$AW93</f>
        <v>88010</v>
      </c>
      <c r="AH98" s="86">
        <f>'[7]29.12.2023'!$F93</f>
        <v>1437</v>
      </c>
      <c r="AI98" s="72">
        <f>'[7]29.12.2023'!$M93+'[7]29.12.2023'!$Z93</f>
        <v>0</v>
      </c>
      <c r="AJ98" s="72">
        <f>'[7]29.12.2023'!$I93</f>
        <v>0</v>
      </c>
      <c r="AK98" s="72">
        <f>'[7]29.12.2023'!$Q93</f>
        <v>0</v>
      </c>
      <c r="AL98" s="72">
        <f>'[7]29.12.2023'!$U93</f>
        <v>0</v>
      </c>
      <c r="AM98" s="72">
        <f>'[7]29.12.2023'!$AW93</f>
        <v>491</v>
      </c>
      <c r="AN98" s="72">
        <f>'[7]29.12.2023'!$BD93+'[7]29.12.2023'!$BQ93</f>
        <v>0</v>
      </c>
      <c r="AO98" s="72">
        <f>'[7]29.12.2023'!$AZ93</f>
        <v>0</v>
      </c>
      <c r="AP98" s="72">
        <f>'[7]29.12.2023'!$BH93</f>
        <v>0</v>
      </c>
      <c r="AQ98" s="72">
        <f>'[7]29.12.2023'!$BL93</f>
        <v>0</v>
      </c>
      <c r="AR98" s="72">
        <f>'[7]29.12.2023'!$CN93</f>
        <v>946</v>
      </c>
      <c r="AS98" s="72">
        <f>'[7]29.12.2023'!$CU93+'[7]29.12.2023'!$DH93</f>
        <v>0</v>
      </c>
      <c r="AT98" s="72">
        <f>'[7]29.12.2023'!$CQ93</f>
        <v>0</v>
      </c>
      <c r="AU98" s="72">
        <f>'[7]29.12.2023'!$CY93</f>
        <v>0</v>
      </c>
      <c r="AV98" s="25">
        <f>'[7]29.12.2023'!$DC93</f>
        <v>0</v>
      </c>
      <c r="AW98" s="75">
        <f>'[8]29.12.2023'!$F93</f>
        <v>5435</v>
      </c>
      <c r="AX98" s="72">
        <f>'[8]29.12.2023'!$M93+'[8]29.12.2023'!$Z93</f>
        <v>0</v>
      </c>
      <c r="AY98" s="72">
        <f>'[8]29.12.2023'!$Q93</f>
        <v>51</v>
      </c>
      <c r="AZ98" s="72">
        <f>'[8]29.12.2023'!$U93</f>
        <v>0</v>
      </c>
      <c r="BA98" s="72">
        <f>'[8]29.12.2023'!$AW93</f>
        <v>5435</v>
      </c>
      <c r="BB98" s="72">
        <f>'[8]29.12.2023'!$BD93+'[8]29.12.2023'!$BQ93</f>
        <v>0</v>
      </c>
      <c r="BC98" s="72">
        <f>'[8]29.12.2023'!$BH93</f>
        <v>51</v>
      </c>
      <c r="BD98" s="72">
        <f>'[8]29.12.2023'!$BL93</f>
        <v>0</v>
      </c>
      <c r="BE98" s="72">
        <f>'[8]29.12.2023'!$CN93</f>
        <v>0</v>
      </c>
      <c r="BF98" s="72">
        <f>'[8]29.12.2023'!$CU93+'[8]29.12.2023'!$DH93</f>
        <v>0</v>
      </c>
      <c r="BG98" s="72">
        <f>'[8]29.12.2023'!$CY93</f>
        <v>0</v>
      </c>
      <c r="BH98" s="25">
        <f>'[8]29.12.2023'!$DC93</f>
        <v>0</v>
      </c>
      <c r="BI98" s="19"/>
    </row>
    <row r="99" spans="1:61" s="5" customFormat="1" ht="30" customHeight="1" x14ac:dyDescent="0.25">
      <c r="A99" s="30">
        <f>A98+1</f>
        <v>72</v>
      </c>
      <c r="B99" s="11" t="s">
        <v>62</v>
      </c>
      <c r="C99" s="10" t="s">
        <v>173</v>
      </c>
      <c r="D99" s="12" t="s">
        <v>104</v>
      </c>
      <c r="E99" s="31"/>
      <c r="F99" s="75">
        <f>'[1]29.12.2023'!F94</f>
        <v>0</v>
      </c>
      <c r="G99" s="79">
        <f>'[1]29.12.2023'!G94</f>
        <v>0</v>
      </c>
      <c r="H99" s="73">
        <f>'[2]29.12.2023'!$G95</f>
        <v>0</v>
      </c>
      <c r="I99" s="74">
        <f>'[2]29.12.2023'!$L95</f>
        <v>0</v>
      </c>
      <c r="J99" s="72">
        <f>'[2]29.12.2023'!$O95+'[2]29.12.2023'!$P95</f>
        <v>0</v>
      </c>
      <c r="K99" s="72">
        <f>'[2]29.12.2023'!$R95</f>
        <v>0</v>
      </c>
      <c r="L99" s="72">
        <f>'[2]29.12.2023'!$T95</f>
        <v>0</v>
      </c>
      <c r="M99" s="74">
        <f>'[3]29.12.2023'!$F94</f>
        <v>9537</v>
      </c>
      <c r="N99" s="72">
        <f>'[3]29.12.2023'!$AR94</f>
        <v>0</v>
      </c>
      <c r="O99" s="74">
        <f>'[2]29.12.2023'!$W95</f>
        <v>0</v>
      </c>
      <c r="P99" s="72">
        <f>'[2]29.12.2023'!$X95</f>
        <v>0</v>
      </c>
      <c r="Q99" s="72">
        <f>'[2]29.12.2023'!$Y95</f>
        <v>0</v>
      </c>
      <c r="R99" s="72">
        <f>'[2]29.12.2023'!$Z95</f>
        <v>0</v>
      </c>
      <c r="S99" s="72">
        <f>'[2]29.12.2023'!$AA95</f>
        <v>0</v>
      </c>
      <c r="T99" s="74">
        <f>'[4]29.12.2023'!$F94</f>
        <v>2803</v>
      </c>
      <c r="U99" s="74">
        <f>'[5]29.12.2023'!$F94</f>
        <v>9212</v>
      </c>
      <c r="V99" s="72">
        <f>'[5]29.12.2023'!$U94</f>
        <v>0</v>
      </c>
      <c r="W99" s="74">
        <f t="shared" si="4"/>
        <v>0</v>
      </c>
      <c r="X99" s="72">
        <f>'[6]01.КТ'!$F93</f>
        <v>0</v>
      </c>
      <c r="Y99" s="72">
        <f>'[6]02.МРТ'!$F93</f>
        <v>0</v>
      </c>
      <c r="Z99" s="72">
        <f>'[6]03.УЗИ ССХ'!$F93</f>
        <v>0</v>
      </c>
      <c r="AA99" s="72">
        <f>'[6]04.ЭДИ'!$F93</f>
        <v>0</v>
      </c>
      <c r="AB99" s="72">
        <f>'[6]05.МГИ'!$F93</f>
        <v>0</v>
      </c>
      <c r="AC99" s="72">
        <f>'[6]06.ППА'!$F93</f>
        <v>0</v>
      </c>
      <c r="AD99" s="72">
        <f>'[6]07.Тестирование'!$F93</f>
        <v>0</v>
      </c>
      <c r="AE99" s="72">
        <f>'[6]11.Скрининг'!$F93+'[6]10.РГМ'!$F93</f>
        <v>0</v>
      </c>
      <c r="AF99" s="72">
        <f>'[3]29.12.2023'!$AW94</f>
        <v>0</v>
      </c>
      <c r="AG99" s="25">
        <f>'[5]29.12.2023'!$AW94</f>
        <v>0</v>
      </c>
      <c r="AH99" s="86">
        <f>'[7]29.12.2023'!$F94</f>
        <v>0</v>
      </c>
      <c r="AI99" s="72">
        <f>'[7]29.12.2023'!$M94+'[7]29.12.2023'!$Z94</f>
        <v>0</v>
      </c>
      <c r="AJ99" s="72">
        <f>'[7]29.12.2023'!$I94</f>
        <v>0</v>
      </c>
      <c r="AK99" s="72">
        <f>'[7]29.12.2023'!$Q94</f>
        <v>0</v>
      </c>
      <c r="AL99" s="72">
        <f>'[7]29.12.2023'!$U94</f>
        <v>0</v>
      </c>
      <c r="AM99" s="72">
        <f>'[7]29.12.2023'!$AW94</f>
        <v>0</v>
      </c>
      <c r="AN99" s="72">
        <f>'[7]29.12.2023'!$BD94+'[7]29.12.2023'!$BQ94</f>
        <v>0</v>
      </c>
      <c r="AO99" s="72">
        <f>'[7]29.12.2023'!$AZ94</f>
        <v>0</v>
      </c>
      <c r="AP99" s="72">
        <f>'[7]29.12.2023'!$BH94</f>
        <v>0</v>
      </c>
      <c r="AQ99" s="72">
        <f>'[7]29.12.2023'!$BL94</f>
        <v>0</v>
      </c>
      <c r="AR99" s="72">
        <f>'[7]29.12.2023'!$CN94</f>
        <v>0</v>
      </c>
      <c r="AS99" s="72">
        <f>'[7]29.12.2023'!$CU94+'[7]29.12.2023'!$DH94</f>
        <v>0</v>
      </c>
      <c r="AT99" s="72">
        <f>'[7]29.12.2023'!$CQ94</f>
        <v>0</v>
      </c>
      <c r="AU99" s="72">
        <f>'[7]29.12.2023'!$CY94</f>
        <v>0</v>
      </c>
      <c r="AV99" s="25">
        <f>'[7]29.12.2023'!$DC94</f>
        <v>0</v>
      </c>
      <c r="AW99" s="75">
        <f>'[8]29.12.2023'!$F94</f>
        <v>0</v>
      </c>
      <c r="AX99" s="72">
        <f>'[8]29.12.2023'!$M94+'[8]29.12.2023'!$Z94</f>
        <v>0</v>
      </c>
      <c r="AY99" s="72">
        <f>'[8]29.12.2023'!$Q94</f>
        <v>0</v>
      </c>
      <c r="AZ99" s="72">
        <f>'[8]29.12.2023'!$U94</f>
        <v>0</v>
      </c>
      <c r="BA99" s="72">
        <f>'[8]29.12.2023'!$AW94</f>
        <v>0</v>
      </c>
      <c r="BB99" s="72">
        <f>'[8]29.12.2023'!$BD94+'[8]29.12.2023'!$BQ94</f>
        <v>0</v>
      </c>
      <c r="BC99" s="72">
        <f>'[8]29.12.2023'!$BH94</f>
        <v>0</v>
      </c>
      <c r="BD99" s="72">
        <f>'[8]29.12.2023'!$BL94</f>
        <v>0</v>
      </c>
      <c r="BE99" s="72">
        <f>'[8]29.12.2023'!$CN94</f>
        <v>0</v>
      </c>
      <c r="BF99" s="72">
        <f>'[8]29.12.2023'!$CU94+'[8]29.12.2023'!$DH94</f>
        <v>0</v>
      </c>
      <c r="BG99" s="72">
        <f>'[8]29.12.2023'!$CY94</f>
        <v>0</v>
      </c>
      <c r="BH99" s="25">
        <f>'[8]29.12.2023'!$DC94</f>
        <v>0</v>
      </c>
      <c r="BI99" s="19"/>
    </row>
    <row r="100" spans="1:61" s="5" customFormat="1" ht="30" hidden="1" customHeight="1" x14ac:dyDescent="0.25">
      <c r="A100" s="30"/>
      <c r="B100" s="11" t="s">
        <v>239</v>
      </c>
      <c r="C100" s="10" t="s">
        <v>255</v>
      </c>
      <c r="D100" s="12" t="s">
        <v>106</v>
      </c>
      <c r="E100" s="31"/>
      <c r="F100" s="75">
        <f>'[1]29.12.2023'!F95</f>
        <v>0</v>
      </c>
      <c r="G100" s="79">
        <f>'[1]29.12.2023'!G95</f>
        <v>0</v>
      </c>
      <c r="H100" s="73">
        <f>'[2]29.12.2023'!$G96</f>
        <v>0</v>
      </c>
      <c r="I100" s="74">
        <f>'[2]29.12.2023'!$L96</f>
        <v>0</v>
      </c>
      <c r="J100" s="72">
        <f>'[2]29.12.2023'!$O96+'[2]29.12.2023'!$P96</f>
        <v>0</v>
      </c>
      <c r="K100" s="72">
        <f>'[2]29.12.2023'!$R96</f>
        <v>0</v>
      </c>
      <c r="L100" s="72">
        <f>'[2]29.12.2023'!$T96</f>
        <v>0</v>
      </c>
      <c r="M100" s="74">
        <f>'[3]29.12.2023'!$F95</f>
        <v>0</v>
      </c>
      <c r="N100" s="72">
        <f>'[3]29.12.2023'!$AR95</f>
        <v>0</v>
      </c>
      <c r="O100" s="74">
        <f>'[2]29.12.2023'!$W96</f>
        <v>0</v>
      </c>
      <c r="P100" s="72">
        <f>'[2]29.12.2023'!$X96</f>
        <v>0</v>
      </c>
      <c r="Q100" s="72">
        <f>'[2]29.12.2023'!$Y96</f>
        <v>0</v>
      </c>
      <c r="R100" s="72">
        <f>'[2]29.12.2023'!$Z96</f>
        <v>0</v>
      </c>
      <c r="S100" s="72">
        <f>'[2]29.12.2023'!$AA96</f>
        <v>0</v>
      </c>
      <c r="T100" s="74">
        <f>'[4]29.12.2023'!$F95</f>
        <v>0</v>
      </c>
      <c r="U100" s="74">
        <f>'[5]29.12.2023'!$F95</f>
        <v>0</v>
      </c>
      <c r="V100" s="72">
        <f>'[5]29.12.2023'!$U95</f>
        <v>0</v>
      </c>
      <c r="W100" s="74">
        <f t="shared" si="4"/>
        <v>0</v>
      </c>
      <c r="X100" s="72">
        <f>'[6]01.КТ'!$F94</f>
        <v>0</v>
      </c>
      <c r="Y100" s="72">
        <f>'[6]02.МРТ'!$F94</f>
        <v>0</v>
      </c>
      <c r="Z100" s="72">
        <f>'[6]03.УЗИ ССХ'!$F94</f>
        <v>0</v>
      </c>
      <c r="AA100" s="72">
        <f>'[6]04.ЭДИ'!$F94</f>
        <v>0</v>
      </c>
      <c r="AB100" s="72">
        <f>'[6]05.МГИ'!$F94</f>
        <v>0</v>
      </c>
      <c r="AC100" s="72">
        <f>'[6]06.ППА'!$F94</f>
        <v>0</v>
      </c>
      <c r="AD100" s="72">
        <f>'[6]07.Тестирование'!$F94</f>
        <v>0</v>
      </c>
      <c r="AE100" s="72">
        <f>'[6]11.Скрининг'!$F94+'[6]10.РГМ'!$F94</f>
        <v>0</v>
      </c>
      <c r="AF100" s="72">
        <f>'[3]29.12.2023'!$AW95</f>
        <v>0</v>
      </c>
      <c r="AG100" s="25">
        <f>'[5]29.12.2023'!$AW95</f>
        <v>0</v>
      </c>
      <c r="AH100" s="86">
        <f>'[7]29.12.2023'!$F95</f>
        <v>0</v>
      </c>
      <c r="AI100" s="72">
        <f>'[7]29.12.2023'!$M95+'[7]29.12.2023'!$Z95</f>
        <v>0</v>
      </c>
      <c r="AJ100" s="72">
        <f>'[7]29.12.2023'!$I95</f>
        <v>0</v>
      </c>
      <c r="AK100" s="72">
        <f>'[7]29.12.2023'!$Q95</f>
        <v>0</v>
      </c>
      <c r="AL100" s="72">
        <f>'[7]29.12.2023'!$U95</f>
        <v>0</v>
      </c>
      <c r="AM100" s="72">
        <f>'[7]29.12.2023'!$AW95</f>
        <v>0</v>
      </c>
      <c r="AN100" s="72">
        <f>'[7]29.12.2023'!$BD95+'[7]29.12.2023'!$BQ95</f>
        <v>0</v>
      </c>
      <c r="AO100" s="72">
        <f>'[7]29.12.2023'!$AZ95</f>
        <v>0</v>
      </c>
      <c r="AP100" s="72">
        <f>'[7]29.12.2023'!$BH95</f>
        <v>0</v>
      </c>
      <c r="AQ100" s="72">
        <f>'[7]29.12.2023'!$BL95</f>
        <v>0</v>
      </c>
      <c r="AR100" s="72">
        <f>'[7]29.12.2023'!$CN95</f>
        <v>0</v>
      </c>
      <c r="AS100" s="72">
        <f>'[7]29.12.2023'!$CU95+'[7]29.12.2023'!$DH95</f>
        <v>0</v>
      </c>
      <c r="AT100" s="72">
        <f>'[7]29.12.2023'!$CQ95</f>
        <v>0</v>
      </c>
      <c r="AU100" s="72">
        <f>'[7]29.12.2023'!$CY95</f>
        <v>0</v>
      </c>
      <c r="AV100" s="25">
        <f>'[7]29.12.2023'!$DC95</f>
        <v>0</v>
      </c>
      <c r="AW100" s="75">
        <f>'[8]29.12.2023'!$F95</f>
        <v>0</v>
      </c>
      <c r="AX100" s="72">
        <f>'[8]29.12.2023'!$M95+'[8]29.12.2023'!$Z95</f>
        <v>0</v>
      </c>
      <c r="AY100" s="72">
        <f>'[8]29.12.2023'!$Q95</f>
        <v>0</v>
      </c>
      <c r="AZ100" s="72">
        <f>'[8]29.12.2023'!$U95</f>
        <v>0</v>
      </c>
      <c r="BA100" s="72">
        <f>'[8]29.12.2023'!$AW95</f>
        <v>0</v>
      </c>
      <c r="BB100" s="72">
        <f>'[8]29.12.2023'!$BD95+'[8]29.12.2023'!$BQ95</f>
        <v>0</v>
      </c>
      <c r="BC100" s="72">
        <f>'[8]29.12.2023'!$BH95</f>
        <v>0</v>
      </c>
      <c r="BD100" s="72">
        <f>'[8]29.12.2023'!$BL95</f>
        <v>0</v>
      </c>
      <c r="BE100" s="72">
        <f>'[8]29.12.2023'!$CN95</f>
        <v>0</v>
      </c>
      <c r="BF100" s="72">
        <f>'[8]29.12.2023'!$CU95+'[8]29.12.2023'!$DH95</f>
        <v>0</v>
      </c>
      <c r="BG100" s="72">
        <f>'[8]29.12.2023'!$CY95</f>
        <v>0</v>
      </c>
      <c r="BH100" s="25">
        <f>'[8]29.12.2023'!$DC95</f>
        <v>0</v>
      </c>
      <c r="BI100" s="19"/>
    </row>
    <row r="101" spans="1:61" s="5" customFormat="1" ht="30" hidden="1" customHeight="1" x14ac:dyDescent="0.25">
      <c r="A101" s="32"/>
      <c r="B101" s="16" t="s">
        <v>63</v>
      </c>
      <c r="C101" s="15"/>
      <c r="D101" s="13"/>
      <c r="E101" s="31"/>
      <c r="F101" s="75">
        <f>'[1]29.12.2023'!F96</f>
        <v>0</v>
      </c>
      <c r="G101" s="79">
        <f>'[1]29.12.2023'!G96</f>
        <v>0</v>
      </c>
      <c r="H101" s="73">
        <f>'[2]29.12.2023'!$G97</f>
        <v>0</v>
      </c>
      <c r="I101" s="74">
        <f>'[2]29.12.2023'!$L97</f>
        <v>0</v>
      </c>
      <c r="J101" s="72">
        <f>'[2]29.12.2023'!$O97+'[2]29.12.2023'!$P97</f>
        <v>0</v>
      </c>
      <c r="K101" s="72">
        <f>'[2]29.12.2023'!$R97</f>
        <v>0</v>
      </c>
      <c r="L101" s="72">
        <f>'[2]29.12.2023'!$T97</f>
        <v>0</v>
      </c>
      <c r="M101" s="74">
        <f>'[3]29.12.2023'!$F96</f>
        <v>0</v>
      </c>
      <c r="N101" s="72">
        <f>'[3]29.12.2023'!$AR96</f>
        <v>0</v>
      </c>
      <c r="O101" s="74">
        <f>'[2]29.12.2023'!$W97</f>
        <v>0</v>
      </c>
      <c r="P101" s="72">
        <f>'[2]29.12.2023'!$X97</f>
        <v>0</v>
      </c>
      <c r="Q101" s="72">
        <f>'[2]29.12.2023'!$Y97</f>
        <v>0</v>
      </c>
      <c r="R101" s="72">
        <f>'[2]29.12.2023'!$Z97</f>
        <v>0</v>
      </c>
      <c r="S101" s="72">
        <f>'[2]29.12.2023'!$AA97</f>
        <v>0</v>
      </c>
      <c r="T101" s="74">
        <f>'[4]29.12.2023'!$F96</f>
        <v>0</v>
      </c>
      <c r="U101" s="74">
        <f>'[5]29.12.2023'!$F96</f>
        <v>0</v>
      </c>
      <c r="V101" s="72">
        <f>'[5]29.12.2023'!$U96</f>
        <v>0</v>
      </c>
      <c r="W101" s="74">
        <f t="shared" si="4"/>
        <v>0</v>
      </c>
      <c r="X101" s="72">
        <f>'[6]01.КТ'!$F95</f>
        <v>0</v>
      </c>
      <c r="Y101" s="72">
        <f>'[6]02.МРТ'!$F95</f>
        <v>0</v>
      </c>
      <c r="Z101" s="72">
        <f>'[6]03.УЗИ ССХ'!$F95</f>
        <v>0</v>
      </c>
      <c r="AA101" s="72">
        <f>'[6]04.ЭДИ'!$F95</f>
        <v>0</v>
      </c>
      <c r="AB101" s="72">
        <f>'[6]05.МГИ'!$F95</f>
        <v>0</v>
      </c>
      <c r="AC101" s="72">
        <f>'[6]06.ППА'!$F95</f>
        <v>0</v>
      </c>
      <c r="AD101" s="72">
        <f>'[6]07.Тестирование'!$F95</f>
        <v>0</v>
      </c>
      <c r="AE101" s="72">
        <f>'[6]11.Скрининг'!$F95+'[6]10.РГМ'!$F95</f>
        <v>0</v>
      </c>
      <c r="AF101" s="72">
        <f>'[3]29.12.2023'!$AW96</f>
        <v>0</v>
      </c>
      <c r="AG101" s="25">
        <f>'[5]29.12.2023'!$AW96</f>
        <v>0</v>
      </c>
      <c r="AH101" s="86">
        <f>'[7]29.12.2023'!$F96</f>
        <v>0</v>
      </c>
      <c r="AI101" s="72">
        <f>'[7]29.12.2023'!$M96+'[7]29.12.2023'!$Z96</f>
        <v>0</v>
      </c>
      <c r="AJ101" s="72">
        <f>'[7]29.12.2023'!$I96</f>
        <v>0</v>
      </c>
      <c r="AK101" s="72">
        <f>'[7]29.12.2023'!$Q96</f>
        <v>0</v>
      </c>
      <c r="AL101" s="72">
        <f>'[7]29.12.2023'!$U96</f>
        <v>0</v>
      </c>
      <c r="AM101" s="72">
        <f>'[7]29.12.2023'!$AW96</f>
        <v>0</v>
      </c>
      <c r="AN101" s="72">
        <f>'[7]29.12.2023'!$BD96+'[7]29.12.2023'!$BQ96</f>
        <v>0</v>
      </c>
      <c r="AO101" s="72">
        <f>'[7]29.12.2023'!$AZ96</f>
        <v>0</v>
      </c>
      <c r="AP101" s="72">
        <f>'[7]29.12.2023'!$BH96</f>
        <v>0</v>
      </c>
      <c r="AQ101" s="72">
        <f>'[7]29.12.2023'!$BL96</f>
        <v>0</v>
      </c>
      <c r="AR101" s="72">
        <f>'[7]29.12.2023'!$CN96</f>
        <v>0</v>
      </c>
      <c r="AS101" s="72">
        <f>'[7]29.12.2023'!$CU96+'[7]29.12.2023'!$DH96</f>
        <v>0</v>
      </c>
      <c r="AT101" s="72">
        <f>'[7]29.12.2023'!$CQ96</f>
        <v>0</v>
      </c>
      <c r="AU101" s="72">
        <f>'[7]29.12.2023'!$CY96</f>
        <v>0</v>
      </c>
      <c r="AV101" s="25">
        <f>'[7]29.12.2023'!$DC96</f>
        <v>0</v>
      </c>
      <c r="AW101" s="75">
        <f>'[8]29.12.2023'!$F96</f>
        <v>0</v>
      </c>
      <c r="AX101" s="72">
        <f>'[8]29.12.2023'!$M96+'[8]29.12.2023'!$Z96</f>
        <v>0</v>
      </c>
      <c r="AY101" s="72">
        <f>'[8]29.12.2023'!$Q96</f>
        <v>0</v>
      </c>
      <c r="AZ101" s="72">
        <f>'[8]29.12.2023'!$U96</f>
        <v>0</v>
      </c>
      <c r="BA101" s="72">
        <f>'[8]29.12.2023'!$AW96</f>
        <v>0</v>
      </c>
      <c r="BB101" s="72">
        <f>'[8]29.12.2023'!$BD96+'[8]29.12.2023'!$BQ96</f>
        <v>0</v>
      </c>
      <c r="BC101" s="72">
        <f>'[8]29.12.2023'!$BH96</f>
        <v>0</v>
      </c>
      <c r="BD101" s="72">
        <f>'[8]29.12.2023'!$BL96</f>
        <v>0</v>
      </c>
      <c r="BE101" s="72">
        <f>'[8]29.12.2023'!$CN96</f>
        <v>0</v>
      </c>
      <c r="BF101" s="72">
        <f>'[8]29.12.2023'!$CU96+'[8]29.12.2023'!$DH96</f>
        <v>0</v>
      </c>
      <c r="BG101" s="72">
        <f>'[8]29.12.2023'!$CY96</f>
        <v>0</v>
      </c>
      <c r="BH101" s="25">
        <f>'[8]29.12.2023'!$DC96</f>
        <v>0</v>
      </c>
      <c r="BI101" s="19"/>
    </row>
    <row r="102" spans="1:61" s="5" customFormat="1" ht="30" customHeight="1" x14ac:dyDescent="0.25">
      <c r="A102" s="30">
        <v>73</v>
      </c>
      <c r="B102" s="11" t="s">
        <v>64</v>
      </c>
      <c r="C102" s="10" t="s">
        <v>156</v>
      </c>
      <c r="D102" s="12" t="s">
        <v>104</v>
      </c>
      <c r="E102" s="31" t="s">
        <v>130</v>
      </c>
      <c r="F102" s="75">
        <f>'[1]29.12.2023'!F97</f>
        <v>8562</v>
      </c>
      <c r="G102" s="79">
        <f>'[1]29.12.2023'!G97</f>
        <v>24</v>
      </c>
      <c r="H102" s="73">
        <f>'[2]29.12.2023'!$G98</f>
        <v>8159</v>
      </c>
      <c r="I102" s="74">
        <f>'[2]29.12.2023'!$L98</f>
        <v>11704</v>
      </c>
      <c r="J102" s="72">
        <f>'[2]29.12.2023'!$O98+'[2]29.12.2023'!$P98</f>
        <v>1134</v>
      </c>
      <c r="K102" s="72">
        <f>'[2]29.12.2023'!$R98</f>
        <v>1725</v>
      </c>
      <c r="L102" s="72">
        <f>'[2]29.12.2023'!$T98</f>
        <v>953</v>
      </c>
      <c r="M102" s="74">
        <f>'[3]29.12.2023'!$F97</f>
        <v>45120</v>
      </c>
      <c r="N102" s="72">
        <f>'[3]29.12.2023'!$AR97</f>
        <v>0</v>
      </c>
      <c r="O102" s="74">
        <f>'[2]29.12.2023'!$W98</f>
        <v>11122</v>
      </c>
      <c r="P102" s="72">
        <f>'[2]29.12.2023'!$X98</f>
        <v>2160</v>
      </c>
      <c r="Q102" s="72">
        <f>'[2]29.12.2023'!$Y98</f>
        <v>2554</v>
      </c>
      <c r="R102" s="72">
        <f>'[2]29.12.2023'!$Z98</f>
        <v>4853</v>
      </c>
      <c r="S102" s="72">
        <f>'[2]29.12.2023'!$AA98</f>
        <v>1555</v>
      </c>
      <c r="T102" s="74">
        <f>'[4]29.12.2023'!$F97</f>
        <v>11470</v>
      </c>
      <c r="U102" s="74">
        <f>'[5]29.12.2023'!$F97</f>
        <v>30024</v>
      </c>
      <c r="V102" s="72">
        <f>'[5]29.12.2023'!$U97</f>
        <v>0</v>
      </c>
      <c r="W102" s="74">
        <f t="shared" si="4"/>
        <v>1788</v>
      </c>
      <c r="X102" s="72">
        <f>'[6]01.КТ'!$F96</f>
        <v>0</v>
      </c>
      <c r="Y102" s="72">
        <f>'[6]02.МРТ'!$F96</f>
        <v>0</v>
      </c>
      <c r="Z102" s="72">
        <f>'[6]03.УЗИ ССХ'!$F96</f>
        <v>1408</v>
      </c>
      <c r="AA102" s="72">
        <f>'[6]04.ЭДИ'!$F96</f>
        <v>360</v>
      </c>
      <c r="AB102" s="72">
        <f>'[6]05.МГИ'!$F96</f>
        <v>0</v>
      </c>
      <c r="AC102" s="72">
        <f>'[6]06.ППА'!$F96</f>
        <v>20</v>
      </c>
      <c r="AD102" s="72">
        <f>'[6]07.Тестирование'!$F96</f>
        <v>0</v>
      </c>
      <c r="AE102" s="72">
        <f>'[6]11.Скрининг'!$F96+'[6]10.РГМ'!$F96</f>
        <v>0</v>
      </c>
      <c r="AF102" s="72">
        <f>'[3]29.12.2023'!$AW97</f>
        <v>31469</v>
      </c>
      <c r="AG102" s="25">
        <f>'[5]29.12.2023'!$AW97</f>
        <v>23496</v>
      </c>
      <c r="AH102" s="86">
        <f>'[7]29.12.2023'!$F97</f>
        <v>1689</v>
      </c>
      <c r="AI102" s="72">
        <f>'[7]29.12.2023'!$M97+'[7]29.12.2023'!$Z97</f>
        <v>0</v>
      </c>
      <c r="AJ102" s="72">
        <f>'[7]29.12.2023'!$I97</f>
        <v>0</v>
      </c>
      <c r="AK102" s="72">
        <f>'[7]29.12.2023'!$Q97</f>
        <v>0</v>
      </c>
      <c r="AL102" s="72">
        <f>'[7]29.12.2023'!$U97</f>
        <v>0</v>
      </c>
      <c r="AM102" s="72">
        <f>'[7]29.12.2023'!$AW97</f>
        <v>967</v>
      </c>
      <c r="AN102" s="72">
        <f>'[7]29.12.2023'!$BD97+'[7]29.12.2023'!$BQ97</f>
        <v>0</v>
      </c>
      <c r="AO102" s="72">
        <f>'[7]29.12.2023'!$AZ97</f>
        <v>0</v>
      </c>
      <c r="AP102" s="72">
        <f>'[7]29.12.2023'!$BH97</f>
        <v>0</v>
      </c>
      <c r="AQ102" s="72">
        <f>'[7]29.12.2023'!$BL97</f>
        <v>0</v>
      </c>
      <c r="AR102" s="72">
        <f>'[7]29.12.2023'!$CN97</f>
        <v>722</v>
      </c>
      <c r="AS102" s="72">
        <f>'[7]29.12.2023'!$CU97+'[7]29.12.2023'!$DH97</f>
        <v>0</v>
      </c>
      <c r="AT102" s="72">
        <f>'[7]29.12.2023'!$CQ97</f>
        <v>0</v>
      </c>
      <c r="AU102" s="72">
        <f>'[7]29.12.2023'!$CY97</f>
        <v>0</v>
      </c>
      <c r="AV102" s="25">
        <f>'[7]29.12.2023'!$DC97</f>
        <v>0</v>
      </c>
      <c r="AW102" s="75">
        <f>'[8]29.12.2023'!$F97</f>
        <v>3098</v>
      </c>
      <c r="AX102" s="72">
        <f>'[8]29.12.2023'!$M97+'[8]29.12.2023'!$Z97</f>
        <v>0</v>
      </c>
      <c r="AY102" s="72">
        <f>'[8]29.12.2023'!$Q97</f>
        <v>0</v>
      </c>
      <c r="AZ102" s="72">
        <f>'[8]29.12.2023'!$U97</f>
        <v>0</v>
      </c>
      <c r="BA102" s="72">
        <f>'[8]29.12.2023'!$AW97</f>
        <v>3098</v>
      </c>
      <c r="BB102" s="72">
        <f>'[8]29.12.2023'!$BD97+'[8]29.12.2023'!$BQ97</f>
        <v>0</v>
      </c>
      <c r="BC102" s="72">
        <f>'[8]29.12.2023'!$BH97</f>
        <v>0</v>
      </c>
      <c r="BD102" s="72">
        <f>'[8]29.12.2023'!$BL97</f>
        <v>0</v>
      </c>
      <c r="BE102" s="72">
        <f>'[8]29.12.2023'!$CN97</f>
        <v>0</v>
      </c>
      <c r="BF102" s="72">
        <f>'[8]29.12.2023'!$CU97+'[8]29.12.2023'!$DH97</f>
        <v>0</v>
      </c>
      <c r="BG102" s="72">
        <f>'[8]29.12.2023'!$CY97</f>
        <v>0</v>
      </c>
      <c r="BH102" s="25">
        <f>'[8]29.12.2023'!$DC97</f>
        <v>0</v>
      </c>
      <c r="BI102" s="19"/>
    </row>
    <row r="103" spans="1:61" s="5" customFormat="1" ht="30" hidden="1" customHeight="1" x14ac:dyDescent="0.25">
      <c r="A103" s="32"/>
      <c r="B103" s="16" t="s">
        <v>65</v>
      </c>
      <c r="C103" s="15"/>
      <c r="D103" s="12"/>
      <c r="E103" s="31"/>
      <c r="F103" s="75">
        <f>'[1]29.12.2023'!F98</f>
        <v>0</v>
      </c>
      <c r="G103" s="79">
        <f>'[1]29.12.2023'!G98</f>
        <v>0</v>
      </c>
      <c r="H103" s="73">
        <f>'[2]29.12.2023'!$G99</f>
        <v>0</v>
      </c>
      <c r="I103" s="74">
        <f>'[2]29.12.2023'!$L99</f>
        <v>0</v>
      </c>
      <c r="J103" s="72">
        <f>'[2]29.12.2023'!$O99+'[2]29.12.2023'!$P99</f>
        <v>0</v>
      </c>
      <c r="K103" s="72">
        <f>'[2]29.12.2023'!$R99</f>
        <v>0</v>
      </c>
      <c r="L103" s="72">
        <f>'[2]29.12.2023'!$T99</f>
        <v>0</v>
      </c>
      <c r="M103" s="74">
        <f>'[3]29.12.2023'!$F98</f>
        <v>0</v>
      </c>
      <c r="N103" s="72">
        <f>'[3]29.12.2023'!$AR98</f>
        <v>0</v>
      </c>
      <c r="O103" s="74">
        <f>'[2]29.12.2023'!$W99</f>
        <v>0</v>
      </c>
      <c r="P103" s="72">
        <f>'[2]29.12.2023'!$X99</f>
        <v>0</v>
      </c>
      <c r="Q103" s="72">
        <f>'[2]29.12.2023'!$Y99</f>
        <v>0</v>
      </c>
      <c r="R103" s="72">
        <f>'[2]29.12.2023'!$Z99</f>
        <v>0</v>
      </c>
      <c r="S103" s="72">
        <f>'[2]29.12.2023'!$AA99</f>
        <v>0</v>
      </c>
      <c r="T103" s="74">
        <f>'[4]29.12.2023'!$F98</f>
        <v>0</v>
      </c>
      <c r="U103" s="74">
        <f>'[5]29.12.2023'!$F98</f>
        <v>0</v>
      </c>
      <c r="V103" s="72">
        <f>'[5]29.12.2023'!$U98</f>
        <v>0</v>
      </c>
      <c r="W103" s="74">
        <f t="shared" si="4"/>
        <v>0</v>
      </c>
      <c r="X103" s="72">
        <f>'[6]01.КТ'!$F97</f>
        <v>0</v>
      </c>
      <c r="Y103" s="72">
        <f>'[6]02.МРТ'!$F97</f>
        <v>0</v>
      </c>
      <c r="Z103" s="72">
        <f>'[6]03.УЗИ ССХ'!$F97</f>
        <v>0</v>
      </c>
      <c r="AA103" s="72">
        <f>'[6]04.ЭДИ'!$F97</f>
        <v>0</v>
      </c>
      <c r="AB103" s="72">
        <f>'[6]05.МГИ'!$F97</f>
        <v>0</v>
      </c>
      <c r="AC103" s="72">
        <f>'[6]06.ППА'!$F97</f>
        <v>0</v>
      </c>
      <c r="AD103" s="72">
        <f>'[6]07.Тестирование'!$F97</f>
        <v>0</v>
      </c>
      <c r="AE103" s="72">
        <f>'[6]11.Скрининг'!$F97+'[6]10.РГМ'!$F97</f>
        <v>0</v>
      </c>
      <c r="AF103" s="72">
        <f>'[3]29.12.2023'!$AW98</f>
        <v>0</v>
      </c>
      <c r="AG103" s="25">
        <f>'[5]29.12.2023'!$AW98</f>
        <v>0</v>
      </c>
      <c r="AH103" s="86">
        <f>'[7]29.12.2023'!$F98</f>
        <v>0</v>
      </c>
      <c r="AI103" s="72">
        <f>'[7]29.12.2023'!$M98+'[7]29.12.2023'!$Z98</f>
        <v>0</v>
      </c>
      <c r="AJ103" s="72">
        <f>'[7]29.12.2023'!$I98</f>
        <v>0</v>
      </c>
      <c r="AK103" s="72">
        <f>'[7]29.12.2023'!$Q98</f>
        <v>0</v>
      </c>
      <c r="AL103" s="72">
        <f>'[7]29.12.2023'!$U98</f>
        <v>0</v>
      </c>
      <c r="AM103" s="72">
        <f>'[7]29.12.2023'!$AW98</f>
        <v>0</v>
      </c>
      <c r="AN103" s="72">
        <f>'[7]29.12.2023'!$BD98+'[7]29.12.2023'!$BQ98</f>
        <v>0</v>
      </c>
      <c r="AO103" s="72">
        <f>'[7]29.12.2023'!$AZ98</f>
        <v>0</v>
      </c>
      <c r="AP103" s="72">
        <f>'[7]29.12.2023'!$BH98</f>
        <v>0</v>
      </c>
      <c r="AQ103" s="72">
        <f>'[7]29.12.2023'!$BL98</f>
        <v>0</v>
      </c>
      <c r="AR103" s="72">
        <f>'[7]29.12.2023'!$CN98</f>
        <v>0</v>
      </c>
      <c r="AS103" s="72">
        <f>'[7]29.12.2023'!$CU98+'[7]29.12.2023'!$DH98</f>
        <v>0</v>
      </c>
      <c r="AT103" s="72">
        <f>'[7]29.12.2023'!$CQ98</f>
        <v>0</v>
      </c>
      <c r="AU103" s="72">
        <f>'[7]29.12.2023'!$CY98</f>
        <v>0</v>
      </c>
      <c r="AV103" s="25">
        <f>'[7]29.12.2023'!$DC98</f>
        <v>0</v>
      </c>
      <c r="AW103" s="75">
        <f>'[8]29.12.2023'!$F98</f>
        <v>0</v>
      </c>
      <c r="AX103" s="72">
        <f>'[8]29.12.2023'!$M98+'[8]29.12.2023'!$Z98</f>
        <v>0</v>
      </c>
      <c r="AY103" s="72">
        <f>'[8]29.12.2023'!$Q98</f>
        <v>0</v>
      </c>
      <c r="AZ103" s="72">
        <f>'[8]29.12.2023'!$U98</f>
        <v>0</v>
      </c>
      <c r="BA103" s="72">
        <f>'[8]29.12.2023'!$AW98</f>
        <v>0</v>
      </c>
      <c r="BB103" s="72">
        <f>'[8]29.12.2023'!$BD98+'[8]29.12.2023'!$BQ98</f>
        <v>0</v>
      </c>
      <c r="BC103" s="72">
        <f>'[8]29.12.2023'!$BH98</f>
        <v>0</v>
      </c>
      <c r="BD103" s="72">
        <f>'[8]29.12.2023'!$BL98</f>
        <v>0</v>
      </c>
      <c r="BE103" s="72">
        <f>'[8]29.12.2023'!$CN98</f>
        <v>0</v>
      </c>
      <c r="BF103" s="72">
        <f>'[8]29.12.2023'!$CU98+'[8]29.12.2023'!$DH98</f>
        <v>0</v>
      </c>
      <c r="BG103" s="72">
        <f>'[8]29.12.2023'!$CY98</f>
        <v>0</v>
      </c>
      <c r="BH103" s="25">
        <f>'[8]29.12.2023'!$DC98</f>
        <v>0</v>
      </c>
      <c r="BI103" s="19"/>
    </row>
    <row r="104" spans="1:61" s="5" customFormat="1" ht="30" customHeight="1" x14ac:dyDescent="0.25">
      <c r="A104" s="30">
        <f>1+A102</f>
        <v>74</v>
      </c>
      <c r="B104" s="11" t="s">
        <v>66</v>
      </c>
      <c r="C104" s="10" t="s">
        <v>158</v>
      </c>
      <c r="D104" s="12" t="s">
        <v>104</v>
      </c>
      <c r="E104" s="31" t="s">
        <v>130</v>
      </c>
      <c r="F104" s="75">
        <f>'[1]29.12.2023'!F99</f>
        <v>0</v>
      </c>
      <c r="G104" s="79">
        <f>'[1]29.12.2023'!G99</f>
        <v>0</v>
      </c>
      <c r="H104" s="73">
        <f>'[2]29.12.2023'!$G100</f>
        <v>1267</v>
      </c>
      <c r="I104" s="74">
        <f>'[2]29.12.2023'!$L100</f>
        <v>5684</v>
      </c>
      <c r="J104" s="72">
        <f>'[2]29.12.2023'!$O100+'[2]29.12.2023'!$P100</f>
        <v>435</v>
      </c>
      <c r="K104" s="72">
        <f>'[2]29.12.2023'!$R100</f>
        <v>868</v>
      </c>
      <c r="L104" s="72">
        <f>'[2]29.12.2023'!$T100</f>
        <v>391</v>
      </c>
      <c r="M104" s="74">
        <f>'[3]29.12.2023'!$F99</f>
        <v>28106</v>
      </c>
      <c r="N104" s="72">
        <f>'[3]29.12.2023'!$AR99</f>
        <v>0</v>
      </c>
      <c r="O104" s="74">
        <f>'[2]29.12.2023'!$W100</f>
        <v>2896</v>
      </c>
      <c r="P104" s="72">
        <f>'[2]29.12.2023'!$X100</f>
        <v>772</v>
      </c>
      <c r="Q104" s="72">
        <f>'[2]29.12.2023'!$Y100</f>
        <v>617</v>
      </c>
      <c r="R104" s="72">
        <f>'[2]29.12.2023'!$Z100</f>
        <v>1219</v>
      </c>
      <c r="S104" s="72">
        <f>'[2]29.12.2023'!$AA100</f>
        <v>288</v>
      </c>
      <c r="T104" s="74">
        <f>'[4]29.12.2023'!$F99</f>
        <v>2817</v>
      </c>
      <c r="U104" s="74">
        <f>'[5]29.12.2023'!$F99</f>
        <v>20562</v>
      </c>
      <c r="V104" s="72">
        <f>'[5]29.12.2023'!$U99</f>
        <v>0</v>
      </c>
      <c r="W104" s="74">
        <f t="shared" si="4"/>
        <v>5746</v>
      </c>
      <c r="X104" s="72">
        <f>'[6]01.КТ'!$F98</f>
        <v>3946</v>
      </c>
      <c r="Y104" s="72">
        <f>'[6]02.МРТ'!$F98</f>
        <v>0</v>
      </c>
      <c r="Z104" s="72">
        <f>'[6]03.УЗИ ССХ'!$F98</f>
        <v>1077</v>
      </c>
      <c r="AA104" s="72">
        <f>'[6]04.ЭДИ'!$F98</f>
        <v>723</v>
      </c>
      <c r="AB104" s="72">
        <f>'[6]05.МГИ'!$F98</f>
        <v>0</v>
      </c>
      <c r="AC104" s="72">
        <f>'[6]06.ППА'!$F98</f>
        <v>0</v>
      </c>
      <c r="AD104" s="72">
        <f>'[6]07.Тестирование'!$F98</f>
        <v>0</v>
      </c>
      <c r="AE104" s="72">
        <f>'[6]11.Скрининг'!$F98+'[6]10.РГМ'!$F98</f>
        <v>0</v>
      </c>
      <c r="AF104" s="72">
        <f>'[3]29.12.2023'!$AW99</f>
        <v>23669</v>
      </c>
      <c r="AG104" s="25">
        <f>'[5]29.12.2023'!$AW99</f>
        <v>19310</v>
      </c>
      <c r="AH104" s="86">
        <f>'[7]29.12.2023'!$F99</f>
        <v>2693</v>
      </c>
      <c r="AI104" s="72">
        <f>'[7]29.12.2023'!$M99+'[7]29.12.2023'!$Z99</f>
        <v>1900</v>
      </c>
      <c r="AJ104" s="72">
        <f>'[7]29.12.2023'!$I99</f>
        <v>0</v>
      </c>
      <c r="AK104" s="72">
        <f>'[7]29.12.2023'!$Q99</f>
        <v>0</v>
      </c>
      <c r="AL104" s="72">
        <f>'[7]29.12.2023'!$U99</f>
        <v>0</v>
      </c>
      <c r="AM104" s="72">
        <f>'[7]29.12.2023'!$AW99</f>
        <v>0</v>
      </c>
      <c r="AN104" s="72">
        <f>'[7]29.12.2023'!$BD99+'[7]29.12.2023'!$BQ99</f>
        <v>0</v>
      </c>
      <c r="AO104" s="72">
        <f>'[7]29.12.2023'!$AZ99</f>
        <v>0</v>
      </c>
      <c r="AP104" s="72">
        <f>'[7]29.12.2023'!$BH99</f>
        <v>0</v>
      </c>
      <c r="AQ104" s="72">
        <f>'[7]29.12.2023'!$BL99</f>
        <v>0</v>
      </c>
      <c r="AR104" s="72">
        <f>'[7]29.12.2023'!$CN99</f>
        <v>2693</v>
      </c>
      <c r="AS104" s="72">
        <f>'[7]29.12.2023'!$CU99+'[7]29.12.2023'!$DH99</f>
        <v>1900</v>
      </c>
      <c r="AT104" s="72">
        <f>'[7]29.12.2023'!$CQ99</f>
        <v>0</v>
      </c>
      <c r="AU104" s="72">
        <f>'[7]29.12.2023'!$CY99</f>
        <v>0</v>
      </c>
      <c r="AV104" s="25">
        <f>'[7]29.12.2023'!$DC99</f>
        <v>0</v>
      </c>
      <c r="AW104" s="75">
        <f>'[8]29.12.2023'!$F99</f>
        <v>853</v>
      </c>
      <c r="AX104" s="72">
        <f>'[8]29.12.2023'!$M99+'[8]29.12.2023'!$Z99</f>
        <v>0</v>
      </c>
      <c r="AY104" s="72">
        <f>'[8]29.12.2023'!$Q99</f>
        <v>0</v>
      </c>
      <c r="AZ104" s="72">
        <f>'[8]29.12.2023'!$U99</f>
        <v>0</v>
      </c>
      <c r="BA104" s="72">
        <f>'[8]29.12.2023'!$AW99</f>
        <v>853</v>
      </c>
      <c r="BB104" s="72">
        <f>'[8]29.12.2023'!$BD99+'[8]29.12.2023'!$BQ99</f>
        <v>0</v>
      </c>
      <c r="BC104" s="72">
        <f>'[8]29.12.2023'!$BH99</f>
        <v>0</v>
      </c>
      <c r="BD104" s="72">
        <f>'[8]29.12.2023'!$BL99</f>
        <v>0</v>
      </c>
      <c r="BE104" s="72">
        <f>'[8]29.12.2023'!$CN99</f>
        <v>0</v>
      </c>
      <c r="BF104" s="72">
        <f>'[8]29.12.2023'!$CU99+'[8]29.12.2023'!$DH99</f>
        <v>0</v>
      </c>
      <c r="BG104" s="72">
        <f>'[8]29.12.2023'!$CY99</f>
        <v>0</v>
      </c>
      <c r="BH104" s="25">
        <f>'[8]29.12.2023'!$DC99</f>
        <v>0</v>
      </c>
      <c r="BI104" s="19"/>
    </row>
    <row r="105" spans="1:61" s="5" customFormat="1" ht="30" customHeight="1" x14ac:dyDescent="0.25">
      <c r="A105" s="30">
        <f>A104+1</f>
        <v>75</v>
      </c>
      <c r="B105" s="11" t="s">
        <v>67</v>
      </c>
      <c r="C105" s="10" t="s">
        <v>157</v>
      </c>
      <c r="D105" s="12" t="s">
        <v>104</v>
      </c>
      <c r="E105" s="31" t="s">
        <v>130</v>
      </c>
      <c r="F105" s="75">
        <f>'[1]29.12.2023'!F100</f>
        <v>0</v>
      </c>
      <c r="G105" s="79">
        <f>'[1]29.12.2023'!G100</f>
        <v>0</v>
      </c>
      <c r="H105" s="73">
        <f>'[2]29.12.2023'!$G101</f>
        <v>1354</v>
      </c>
      <c r="I105" s="74">
        <f>'[2]29.12.2023'!$L101</f>
        <v>6085</v>
      </c>
      <c r="J105" s="72">
        <f>'[2]29.12.2023'!$O101+'[2]29.12.2023'!$P101</f>
        <v>445</v>
      </c>
      <c r="K105" s="72">
        <f>'[2]29.12.2023'!$R101</f>
        <v>1055</v>
      </c>
      <c r="L105" s="72">
        <f>'[2]29.12.2023'!$T101</f>
        <v>441</v>
      </c>
      <c r="M105" s="74">
        <f>'[3]29.12.2023'!$F100</f>
        <v>17438</v>
      </c>
      <c r="N105" s="72">
        <f>'[3]29.12.2023'!$AR100</f>
        <v>0</v>
      </c>
      <c r="O105" s="74">
        <f>'[2]29.12.2023'!$W101</f>
        <v>5642</v>
      </c>
      <c r="P105" s="72">
        <f>'[2]29.12.2023'!$X101</f>
        <v>857</v>
      </c>
      <c r="Q105" s="72">
        <f>'[2]29.12.2023'!$Y101</f>
        <v>1206</v>
      </c>
      <c r="R105" s="72">
        <f>'[2]29.12.2023'!$Z101</f>
        <v>3465</v>
      </c>
      <c r="S105" s="72">
        <f>'[2]29.12.2023'!$AA101</f>
        <v>114</v>
      </c>
      <c r="T105" s="74">
        <f>'[4]29.12.2023'!$F100</f>
        <v>4950</v>
      </c>
      <c r="U105" s="74">
        <f>'[5]29.12.2023'!$F100</f>
        <v>26270</v>
      </c>
      <c r="V105" s="72">
        <f>'[5]29.12.2023'!$U100</f>
        <v>500</v>
      </c>
      <c r="W105" s="74">
        <f t="shared" si="4"/>
        <v>2914</v>
      </c>
      <c r="X105" s="72">
        <f>'[6]01.КТ'!$F99</f>
        <v>0</v>
      </c>
      <c r="Y105" s="72">
        <f>'[6]02.МРТ'!$F99</f>
        <v>0</v>
      </c>
      <c r="Z105" s="72">
        <f>'[6]03.УЗИ ССХ'!$F99</f>
        <v>2324</v>
      </c>
      <c r="AA105" s="72">
        <f>'[6]04.ЭДИ'!$F99</f>
        <v>590</v>
      </c>
      <c r="AB105" s="72">
        <f>'[6]05.МГИ'!$F99</f>
        <v>0</v>
      </c>
      <c r="AC105" s="72">
        <f>'[6]06.ППА'!$F99</f>
        <v>0</v>
      </c>
      <c r="AD105" s="72">
        <f>'[6]07.Тестирование'!$F99</f>
        <v>0</v>
      </c>
      <c r="AE105" s="72">
        <f>'[6]11.Скрининг'!$F99+'[6]10.РГМ'!$F99</f>
        <v>0</v>
      </c>
      <c r="AF105" s="72">
        <f>'[3]29.12.2023'!$AW100</f>
        <v>14445</v>
      </c>
      <c r="AG105" s="25">
        <f>'[5]29.12.2023'!$AW100</f>
        <v>16471</v>
      </c>
      <c r="AH105" s="86">
        <f>'[7]29.12.2023'!$F100</f>
        <v>926</v>
      </c>
      <c r="AI105" s="72">
        <f>'[7]29.12.2023'!$M100+'[7]29.12.2023'!$Z100</f>
        <v>0</v>
      </c>
      <c r="AJ105" s="72">
        <f>'[7]29.12.2023'!$I100</f>
        <v>0</v>
      </c>
      <c r="AK105" s="72">
        <f>'[7]29.12.2023'!$Q100</f>
        <v>0</v>
      </c>
      <c r="AL105" s="72">
        <f>'[7]29.12.2023'!$U100</f>
        <v>0</v>
      </c>
      <c r="AM105" s="72">
        <f>'[7]29.12.2023'!$AW100</f>
        <v>167</v>
      </c>
      <c r="AN105" s="72">
        <f>'[7]29.12.2023'!$BD100+'[7]29.12.2023'!$BQ100</f>
        <v>0</v>
      </c>
      <c r="AO105" s="72">
        <f>'[7]29.12.2023'!$AZ100</f>
        <v>0</v>
      </c>
      <c r="AP105" s="72">
        <f>'[7]29.12.2023'!$BH100</f>
        <v>0</v>
      </c>
      <c r="AQ105" s="72">
        <f>'[7]29.12.2023'!$BL100</f>
        <v>0</v>
      </c>
      <c r="AR105" s="72">
        <f>'[7]29.12.2023'!$CN100</f>
        <v>759</v>
      </c>
      <c r="AS105" s="72">
        <f>'[7]29.12.2023'!$CU100+'[7]29.12.2023'!$DH100</f>
        <v>0</v>
      </c>
      <c r="AT105" s="72">
        <f>'[7]29.12.2023'!$CQ100</f>
        <v>0</v>
      </c>
      <c r="AU105" s="72">
        <f>'[7]29.12.2023'!$CY100</f>
        <v>0</v>
      </c>
      <c r="AV105" s="25">
        <f>'[7]29.12.2023'!$DC100</f>
        <v>0</v>
      </c>
      <c r="AW105" s="75">
        <f>'[8]29.12.2023'!$F100</f>
        <v>1330</v>
      </c>
      <c r="AX105" s="72">
        <f>'[8]29.12.2023'!$M100+'[8]29.12.2023'!$Z100</f>
        <v>0</v>
      </c>
      <c r="AY105" s="72">
        <f>'[8]29.12.2023'!$Q100</f>
        <v>0</v>
      </c>
      <c r="AZ105" s="72">
        <f>'[8]29.12.2023'!$U100</f>
        <v>0</v>
      </c>
      <c r="BA105" s="72">
        <f>'[8]29.12.2023'!$AW100</f>
        <v>1330</v>
      </c>
      <c r="BB105" s="72">
        <f>'[8]29.12.2023'!$BD100+'[8]29.12.2023'!$BQ100</f>
        <v>0</v>
      </c>
      <c r="BC105" s="72">
        <f>'[8]29.12.2023'!$BH100</f>
        <v>0</v>
      </c>
      <c r="BD105" s="72">
        <f>'[8]29.12.2023'!$BL100</f>
        <v>0</v>
      </c>
      <c r="BE105" s="72">
        <f>'[8]29.12.2023'!$CN100</f>
        <v>0</v>
      </c>
      <c r="BF105" s="72">
        <f>'[8]29.12.2023'!$CU100+'[8]29.12.2023'!$DH100</f>
        <v>0</v>
      </c>
      <c r="BG105" s="72">
        <f>'[8]29.12.2023'!$CY100</f>
        <v>0</v>
      </c>
      <c r="BH105" s="25">
        <f>'[8]29.12.2023'!$DC100</f>
        <v>0</v>
      </c>
      <c r="BI105" s="19"/>
    </row>
    <row r="106" spans="1:61" s="5" customFormat="1" ht="30" customHeight="1" x14ac:dyDescent="0.25">
      <c r="A106" s="30">
        <f t="shared" ref="A106:A114" si="6">A105+1</f>
        <v>76</v>
      </c>
      <c r="B106" s="11" t="s">
        <v>236</v>
      </c>
      <c r="C106" s="10" t="s">
        <v>160</v>
      </c>
      <c r="D106" s="12" t="s">
        <v>104</v>
      </c>
      <c r="E106" s="31" t="s">
        <v>130</v>
      </c>
      <c r="F106" s="75">
        <f>'[1]29.12.2023'!F101</f>
        <v>0</v>
      </c>
      <c r="G106" s="79">
        <f>'[1]29.12.2023'!G101</f>
        <v>0</v>
      </c>
      <c r="H106" s="73">
        <f>'[2]29.12.2023'!$G102</f>
        <v>5618</v>
      </c>
      <c r="I106" s="74">
        <f>'[2]29.12.2023'!$L102</f>
        <v>25266</v>
      </c>
      <c r="J106" s="72">
        <f>'[2]29.12.2023'!$O102+'[2]29.12.2023'!$P102</f>
        <v>2290</v>
      </c>
      <c r="K106" s="72">
        <f>'[2]29.12.2023'!$R102</f>
        <v>3743</v>
      </c>
      <c r="L106" s="72">
        <f>'[2]29.12.2023'!$T102</f>
        <v>1876</v>
      </c>
      <c r="M106" s="74">
        <f>'[3]29.12.2023'!$F101</f>
        <v>102785</v>
      </c>
      <c r="N106" s="72">
        <f>'[3]29.12.2023'!$AR101</f>
        <v>758</v>
      </c>
      <c r="O106" s="74">
        <f>'[2]29.12.2023'!$W102</f>
        <v>18760</v>
      </c>
      <c r="P106" s="72">
        <f>'[2]29.12.2023'!$X102</f>
        <v>1482</v>
      </c>
      <c r="Q106" s="72">
        <f>'[2]29.12.2023'!$Y102</f>
        <v>5162</v>
      </c>
      <c r="R106" s="72">
        <f>'[2]29.12.2023'!$Z102</f>
        <v>11312</v>
      </c>
      <c r="S106" s="72">
        <f>'[2]29.12.2023'!$AA102</f>
        <v>804</v>
      </c>
      <c r="T106" s="74">
        <f>'[4]29.12.2023'!$F101</f>
        <v>23985</v>
      </c>
      <c r="U106" s="74">
        <f>'[5]29.12.2023'!$F101</f>
        <v>57167</v>
      </c>
      <c r="V106" s="72">
        <f>'[5]29.12.2023'!$U101</f>
        <v>0</v>
      </c>
      <c r="W106" s="74">
        <f t="shared" si="4"/>
        <v>26981</v>
      </c>
      <c r="X106" s="72">
        <f>'[6]01.КТ'!$F100</f>
        <v>3946</v>
      </c>
      <c r="Y106" s="72">
        <f>'[6]02.МРТ'!$F100</f>
        <v>0</v>
      </c>
      <c r="Z106" s="72">
        <f>'[6]03.УЗИ ССХ'!$F100</f>
        <v>3655</v>
      </c>
      <c r="AA106" s="72">
        <f>'[6]04.ЭДИ'!$F100</f>
        <v>605</v>
      </c>
      <c r="AB106" s="72">
        <f>'[6]05.МГИ'!$F100</f>
        <v>0</v>
      </c>
      <c r="AC106" s="72">
        <f>'[6]06.ППА'!$F100</f>
        <v>0</v>
      </c>
      <c r="AD106" s="72">
        <f>'[6]07.Тестирование'!$F100</f>
        <v>0</v>
      </c>
      <c r="AE106" s="72">
        <f>'[6]11.Скрининг'!$F100+'[6]10.РГМ'!$F100+'[6]08.ЦКДЛ'!$L$6</f>
        <v>18775</v>
      </c>
      <c r="AF106" s="72">
        <f>'[3]29.12.2023'!$AW101</f>
        <v>100555</v>
      </c>
      <c r="AG106" s="25">
        <f>'[5]29.12.2023'!$AW101</f>
        <v>48717</v>
      </c>
      <c r="AH106" s="86">
        <f>'[7]29.12.2023'!$F101</f>
        <v>2504</v>
      </c>
      <c r="AI106" s="72">
        <f>'[7]29.12.2023'!$M101+'[7]29.12.2023'!$Z101</f>
        <v>0</v>
      </c>
      <c r="AJ106" s="72">
        <f>'[7]29.12.2023'!$I101</f>
        <v>0</v>
      </c>
      <c r="AK106" s="72">
        <f>'[7]29.12.2023'!$Q101</f>
        <v>0</v>
      </c>
      <c r="AL106" s="72">
        <f>'[7]29.12.2023'!$U101</f>
        <v>0</v>
      </c>
      <c r="AM106" s="72">
        <f>'[7]29.12.2023'!$AW101</f>
        <v>1133</v>
      </c>
      <c r="AN106" s="72">
        <f>'[7]29.12.2023'!$BD101+'[7]29.12.2023'!$BQ101</f>
        <v>0</v>
      </c>
      <c r="AO106" s="72">
        <f>'[7]29.12.2023'!$AZ101</f>
        <v>0</v>
      </c>
      <c r="AP106" s="72">
        <f>'[7]29.12.2023'!$BH101</f>
        <v>0</v>
      </c>
      <c r="AQ106" s="72">
        <f>'[7]29.12.2023'!$BL101</f>
        <v>0</v>
      </c>
      <c r="AR106" s="72">
        <f>'[7]29.12.2023'!$CN101</f>
        <v>1371</v>
      </c>
      <c r="AS106" s="72">
        <f>'[7]29.12.2023'!$CU101+'[7]29.12.2023'!$DH101</f>
        <v>0</v>
      </c>
      <c r="AT106" s="72">
        <f>'[7]29.12.2023'!$CQ101</f>
        <v>0</v>
      </c>
      <c r="AU106" s="72">
        <f>'[7]29.12.2023'!$CY101</f>
        <v>0</v>
      </c>
      <c r="AV106" s="25">
        <f>'[7]29.12.2023'!$DC101</f>
        <v>0</v>
      </c>
      <c r="AW106" s="75">
        <f>'[8]29.12.2023'!$F101</f>
        <v>8940</v>
      </c>
      <c r="AX106" s="72">
        <f>'[8]29.12.2023'!$M101+'[8]29.12.2023'!$Z101</f>
        <v>0</v>
      </c>
      <c r="AY106" s="72">
        <f>'[8]29.12.2023'!$Q101</f>
        <v>8</v>
      </c>
      <c r="AZ106" s="72">
        <f>'[8]29.12.2023'!$U101</f>
        <v>0</v>
      </c>
      <c r="BA106" s="72">
        <f>'[8]29.12.2023'!$AW101</f>
        <v>8800</v>
      </c>
      <c r="BB106" s="72">
        <f>'[8]29.12.2023'!$BD101+'[8]29.12.2023'!$BQ101</f>
        <v>0</v>
      </c>
      <c r="BC106" s="72">
        <f>'[8]29.12.2023'!$BH101</f>
        <v>8</v>
      </c>
      <c r="BD106" s="72">
        <f>'[8]29.12.2023'!$BL101</f>
        <v>0</v>
      </c>
      <c r="BE106" s="72">
        <f>'[8]29.12.2023'!$CN101</f>
        <v>140</v>
      </c>
      <c r="BF106" s="72">
        <f>'[8]29.12.2023'!$CU101+'[8]29.12.2023'!$DH101</f>
        <v>0</v>
      </c>
      <c r="BG106" s="72">
        <f>'[8]29.12.2023'!$CY101</f>
        <v>0</v>
      </c>
      <c r="BH106" s="25">
        <f>'[8]29.12.2023'!$DC101</f>
        <v>0</v>
      </c>
      <c r="BI106" s="19"/>
    </row>
    <row r="107" spans="1:61" s="5" customFormat="1" ht="30" customHeight="1" x14ac:dyDescent="0.25">
      <c r="A107" s="30">
        <f t="shared" si="6"/>
        <v>77</v>
      </c>
      <c r="B107" s="11" t="s">
        <v>68</v>
      </c>
      <c r="C107" s="10" t="s">
        <v>175</v>
      </c>
      <c r="D107" s="12" t="s">
        <v>104</v>
      </c>
      <c r="E107" s="31"/>
      <c r="F107" s="75">
        <f>'[1]29.12.2023'!F102</f>
        <v>0</v>
      </c>
      <c r="G107" s="79">
        <f>'[1]29.12.2023'!G102</f>
        <v>0</v>
      </c>
      <c r="H107" s="73">
        <f>'[2]29.12.2023'!$G103</f>
        <v>0</v>
      </c>
      <c r="I107" s="74">
        <f>'[2]29.12.2023'!$L103</f>
        <v>0</v>
      </c>
      <c r="J107" s="72">
        <f>'[2]29.12.2023'!$O103+'[2]29.12.2023'!$P103</f>
        <v>0</v>
      </c>
      <c r="K107" s="72">
        <f>'[2]29.12.2023'!$R103</f>
        <v>0</v>
      </c>
      <c r="L107" s="72">
        <f>'[2]29.12.2023'!$T103</f>
        <v>0</v>
      </c>
      <c r="M107" s="74">
        <f>'[3]29.12.2023'!$F102</f>
        <v>13000</v>
      </c>
      <c r="N107" s="72">
        <f>'[3]29.12.2023'!$AR102</f>
        <v>0</v>
      </c>
      <c r="O107" s="74">
        <f>'[2]29.12.2023'!$W103</f>
        <v>0</v>
      </c>
      <c r="P107" s="72">
        <f>'[2]29.12.2023'!$X103</f>
        <v>0</v>
      </c>
      <c r="Q107" s="72">
        <f>'[2]29.12.2023'!$Y103</f>
        <v>0</v>
      </c>
      <c r="R107" s="72">
        <f>'[2]29.12.2023'!$Z103</f>
        <v>0</v>
      </c>
      <c r="S107" s="72">
        <f>'[2]29.12.2023'!$AA103</f>
        <v>0</v>
      </c>
      <c r="T107" s="74">
        <f>'[4]29.12.2023'!$F102</f>
        <v>4858</v>
      </c>
      <c r="U107" s="74">
        <f>'[5]29.12.2023'!$F102</f>
        <v>12500</v>
      </c>
      <c r="V107" s="72">
        <f>'[5]29.12.2023'!$U102</f>
        <v>0</v>
      </c>
      <c r="W107" s="74">
        <f t="shared" si="4"/>
        <v>0</v>
      </c>
      <c r="X107" s="72">
        <f>'[6]01.КТ'!$F101</f>
        <v>0</v>
      </c>
      <c r="Y107" s="72">
        <f>'[6]02.МРТ'!$F101</f>
        <v>0</v>
      </c>
      <c r="Z107" s="72">
        <f>'[6]03.УЗИ ССХ'!$F101</f>
        <v>0</v>
      </c>
      <c r="AA107" s="72">
        <f>'[6]04.ЭДИ'!$F101</f>
        <v>0</v>
      </c>
      <c r="AB107" s="72">
        <f>'[6]05.МГИ'!$F101</f>
        <v>0</v>
      </c>
      <c r="AC107" s="72">
        <f>'[6]06.ППА'!$F101</f>
        <v>0</v>
      </c>
      <c r="AD107" s="72">
        <f>'[6]07.Тестирование'!$F101</f>
        <v>0</v>
      </c>
      <c r="AE107" s="72">
        <f>'[6]11.Скрининг'!$F101+'[6]10.РГМ'!$F101</f>
        <v>0</v>
      </c>
      <c r="AF107" s="72">
        <f>'[3]29.12.2023'!$AW102</f>
        <v>0</v>
      </c>
      <c r="AG107" s="25">
        <f>'[5]29.12.2023'!$AW102</f>
        <v>0</v>
      </c>
      <c r="AH107" s="86">
        <f>'[7]29.12.2023'!$F102</f>
        <v>0</v>
      </c>
      <c r="AI107" s="72">
        <f>'[7]29.12.2023'!$M102+'[7]29.12.2023'!$Z102</f>
        <v>0</v>
      </c>
      <c r="AJ107" s="72">
        <f>'[7]29.12.2023'!$I102</f>
        <v>0</v>
      </c>
      <c r="AK107" s="72">
        <f>'[7]29.12.2023'!$Q102</f>
        <v>0</v>
      </c>
      <c r="AL107" s="72">
        <f>'[7]29.12.2023'!$U102</f>
        <v>0</v>
      </c>
      <c r="AM107" s="72">
        <f>'[7]29.12.2023'!$AW102</f>
        <v>0</v>
      </c>
      <c r="AN107" s="72">
        <f>'[7]29.12.2023'!$BD102+'[7]29.12.2023'!$BQ102</f>
        <v>0</v>
      </c>
      <c r="AO107" s="72">
        <f>'[7]29.12.2023'!$AZ102</f>
        <v>0</v>
      </c>
      <c r="AP107" s="72">
        <f>'[7]29.12.2023'!$BH102</f>
        <v>0</v>
      </c>
      <c r="AQ107" s="72">
        <f>'[7]29.12.2023'!$BL102</f>
        <v>0</v>
      </c>
      <c r="AR107" s="72">
        <f>'[7]29.12.2023'!$CN102</f>
        <v>0</v>
      </c>
      <c r="AS107" s="72">
        <f>'[7]29.12.2023'!$CU102+'[7]29.12.2023'!$DH102</f>
        <v>0</v>
      </c>
      <c r="AT107" s="72">
        <f>'[7]29.12.2023'!$CQ102</f>
        <v>0</v>
      </c>
      <c r="AU107" s="72">
        <f>'[7]29.12.2023'!$CY102</f>
        <v>0</v>
      </c>
      <c r="AV107" s="25">
        <f>'[7]29.12.2023'!$DC102</f>
        <v>0</v>
      </c>
      <c r="AW107" s="75">
        <f>'[8]29.12.2023'!$F102</f>
        <v>0</v>
      </c>
      <c r="AX107" s="72">
        <f>'[8]29.12.2023'!$M102+'[8]29.12.2023'!$Z102</f>
        <v>0</v>
      </c>
      <c r="AY107" s="72">
        <f>'[8]29.12.2023'!$Q102</f>
        <v>0</v>
      </c>
      <c r="AZ107" s="72">
        <f>'[8]29.12.2023'!$U102</f>
        <v>0</v>
      </c>
      <c r="BA107" s="72">
        <f>'[8]29.12.2023'!$AW102</f>
        <v>0</v>
      </c>
      <c r="BB107" s="72">
        <f>'[8]29.12.2023'!$BD102+'[8]29.12.2023'!$BQ102</f>
        <v>0</v>
      </c>
      <c r="BC107" s="72">
        <f>'[8]29.12.2023'!$BH102</f>
        <v>0</v>
      </c>
      <c r="BD107" s="72">
        <f>'[8]29.12.2023'!$BL102</f>
        <v>0</v>
      </c>
      <c r="BE107" s="72">
        <f>'[8]29.12.2023'!$CN102</f>
        <v>0</v>
      </c>
      <c r="BF107" s="72">
        <f>'[8]29.12.2023'!$CU102+'[8]29.12.2023'!$DH102</f>
        <v>0</v>
      </c>
      <c r="BG107" s="72">
        <f>'[8]29.12.2023'!$CY102</f>
        <v>0</v>
      </c>
      <c r="BH107" s="25">
        <f>'[8]29.12.2023'!$DC102</f>
        <v>0</v>
      </c>
      <c r="BI107" s="19"/>
    </row>
    <row r="108" spans="1:61" s="5" customFormat="1" ht="30" customHeight="1" x14ac:dyDescent="0.25">
      <c r="A108" s="30">
        <f t="shared" si="6"/>
        <v>78</v>
      </c>
      <c r="B108" s="11" t="s">
        <v>69</v>
      </c>
      <c r="C108" s="10" t="s">
        <v>174</v>
      </c>
      <c r="D108" s="12" t="s">
        <v>104</v>
      </c>
      <c r="E108" s="31"/>
      <c r="F108" s="75">
        <f>'[1]29.12.2023'!F103</f>
        <v>0</v>
      </c>
      <c r="G108" s="79">
        <f>'[1]29.12.2023'!G103</f>
        <v>0</v>
      </c>
      <c r="H108" s="73">
        <f>'[2]29.12.2023'!$G104</f>
        <v>0</v>
      </c>
      <c r="I108" s="74">
        <f>'[2]29.12.2023'!$L104</f>
        <v>0</v>
      </c>
      <c r="J108" s="72">
        <f>'[2]29.12.2023'!$O104+'[2]29.12.2023'!$P104</f>
        <v>0</v>
      </c>
      <c r="K108" s="72">
        <f>'[2]29.12.2023'!$R104</f>
        <v>0</v>
      </c>
      <c r="L108" s="72">
        <f>'[2]29.12.2023'!$T104</f>
        <v>0</v>
      </c>
      <c r="M108" s="74">
        <f>'[3]29.12.2023'!$F103</f>
        <v>11145</v>
      </c>
      <c r="N108" s="72">
        <f>'[3]29.12.2023'!$AR103</f>
        <v>0</v>
      </c>
      <c r="O108" s="74">
        <f>'[2]29.12.2023'!$W104</f>
        <v>0</v>
      </c>
      <c r="P108" s="72">
        <f>'[2]29.12.2023'!$X104</f>
        <v>0</v>
      </c>
      <c r="Q108" s="72">
        <f>'[2]29.12.2023'!$Y104</f>
        <v>0</v>
      </c>
      <c r="R108" s="72">
        <f>'[2]29.12.2023'!$Z104</f>
        <v>0</v>
      </c>
      <c r="S108" s="72">
        <f>'[2]29.12.2023'!$AA104</f>
        <v>0</v>
      </c>
      <c r="T108" s="74">
        <f>'[4]29.12.2023'!$F103</f>
        <v>0</v>
      </c>
      <c r="U108" s="74">
        <f>'[5]29.12.2023'!$F103</f>
        <v>11005</v>
      </c>
      <c r="V108" s="72">
        <f>'[5]29.12.2023'!$U103</f>
        <v>0</v>
      </c>
      <c r="W108" s="74">
        <f t="shared" si="4"/>
        <v>2200</v>
      </c>
      <c r="X108" s="72">
        <f>'[6]01.КТ'!$F102</f>
        <v>0</v>
      </c>
      <c r="Y108" s="72">
        <f>'[6]02.МРТ'!$F102</f>
        <v>0</v>
      </c>
      <c r="Z108" s="72">
        <f>'[6]03.УЗИ ССХ'!$F102</f>
        <v>0</v>
      </c>
      <c r="AA108" s="72">
        <f>'[6]04.ЭДИ'!$F102</f>
        <v>0</v>
      </c>
      <c r="AB108" s="72">
        <f>'[6]05.МГИ'!$F102</f>
        <v>0</v>
      </c>
      <c r="AC108" s="72">
        <f>'[6]06.ППА'!$F102</f>
        <v>0</v>
      </c>
      <c r="AD108" s="72">
        <f>'[6]07.Тестирование'!$F102</f>
        <v>0</v>
      </c>
      <c r="AE108" s="72">
        <f>'[6]11.Скрининг'!$F102+'[6]10.РГМ'!$F102</f>
        <v>2200</v>
      </c>
      <c r="AF108" s="72">
        <f>'[3]29.12.2023'!$AW103</f>
        <v>0</v>
      </c>
      <c r="AG108" s="25">
        <f>'[5]29.12.2023'!$AW103</f>
        <v>0</v>
      </c>
      <c r="AH108" s="86">
        <f>'[7]29.12.2023'!$F103</f>
        <v>1422</v>
      </c>
      <c r="AI108" s="72">
        <f>'[7]29.12.2023'!$M103+'[7]29.12.2023'!$Z103</f>
        <v>0</v>
      </c>
      <c r="AJ108" s="72">
        <f>'[7]29.12.2023'!$I103</f>
        <v>0</v>
      </c>
      <c r="AK108" s="72">
        <f>'[7]29.12.2023'!$Q103</f>
        <v>0</v>
      </c>
      <c r="AL108" s="72">
        <f>'[7]29.12.2023'!$U103</f>
        <v>0</v>
      </c>
      <c r="AM108" s="72">
        <f>'[7]29.12.2023'!$AW103</f>
        <v>134</v>
      </c>
      <c r="AN108" s="72">
        <f>'[7]29.12.2023'!$BD103+'[7]29.12.2023'!$BQ103</f>
        <v>0</v>
      </c>
      <c r="AO108" s="72">
        <f>'[7]29.12.2023'!$AZ103</f>
        <v>0</v>
      </c>
      <c r="AP108" s="72">
        <f>'[7]29.12.2023'!$BH103</f>
        <v>0</v>
      </c>
      <c r="AQ108" s="72">
        <f>'[7]29.12.2023'!$BL103</f>
        <v>0</v>
      </c>
      <c r="AR108" s="72">
        <f>'[7]29.12.2023'!$CN103</f>
        <v>1288</v>
      </c>
      <c r="AS108" s="72">
        <f>'[7]29.12.2023'!$CU103+'[7]29.12.2023'!$DH103</f>
        <v>0</v>
      </c>
      <c r="AT108" s="72">
        <f>'[7]29.12.2023'!$CQ103</f>
        <v>0</v>
      </c>
      <c r="AU108" s="72">
        <f>'[7]29.12.2023'!$CY103</f>
        <v>0</v>
      </c>
      <c r="AV108" s="25">
        <f>'[7]29.12.2023'!$DC103</f>
        <v>0</v>
      </c>
      <c r="AW108" s="75">
        <f>'[8]29.12.2023'!$F103</f>
        <v>4344</v>
      </c>
      <c r="AX108" s="72">
        <f>'[8]29.12.2023'!$M103+'[8]29.12.2023'!$Z103</f>
        <v>0</v>
      </c>
      <c r="AY108" s="72">
        <f>'[8]29.12.2023'!$Q103</f>
        <v>0</v>
      </c>
      <c r="AZ108" s="72">
        <f>'[8]29.12.2023'!$U103</f>
        <v>0</v>
      </c>
      <c r="BA108" s="72">
        <f>'[8]29.12.2023'!$AW103</f>
        <v>4344</v>
      </c>
      <c r="BB108" s="72">
        <f>'[8]29.12.2023'!$BD103+'[8]29.12.2023'!$BQ103</f>
        <v>0</v>
      </c>
      <c r="BC108" s="72">
        <f>'[8]29.12.2023'!$BH103</f>
        <v>0</v>
      </c>
      <c r="BD108" s="72">
        <f>'[8]29.12.2023'!$BL103</f>
        <v>0</v>
      </c>
      <c r="BE108" s="72">
        <f>'[8]29.12.2023'!$CN103</f>
        <v>0</v>
      </c>
      <c r="BF108" s="72">
        <f>'[8]29.12.2023'!$CU103+'[8]29.12.2023'!$DH103</f>
        <v>0</v>
      </c>
      <c r="BG108" s="72">
        <f>'[8]29.12.2023'!$CY103</f>
        <v>0</v>
      </c>
      <c r="BH108" s="25">
        <f>'[8]29.12.2023'!$DC103</f>
        <v>0</v>
      </c>
      <c r="BI108" s="19"/>
    </row>
    <row r="109" spans="1:61" s="5" customFormat="1" ht="30" customHeight="1" x14ac:dyDescent="0.25">
      <c r="A109" s="30">
        <f t="shared" si="6"/>
        <v>79</v>
      </c>
      <c r="B109" s="11" t="s">
        <v>237</v>
      </c>
      <c r="C109" s="10" t="s">
        <v>159</v>
      </c>
      <c r="D109" s="12" t="s">
        <v>104</v>
      </c>
      <c r="E109" s="31" t="s">
        <v>130</v>
      </c>
      <c r="F109" s="75">
        <f>'[1]29.12.2023'!F104</f>
        <v>0</v>
      </c>
      <c r="G109" s="79">
        <f>'[1]29.12.2023'!G104</f>
        <v>0</v>
      </c>
      <c r="H109" s="73">
        <f>'[2]29.12.2023'!$G105</f>
        <v>24883</v>
      </c>
      <c r="I109" s="74">
        <f>'[2]29.12.2023'!$L105</f>
        <v>229</v>
      </c>
      <c r="J109" s="72">
        <f>'[2]29.12.2023'!$O105+'[2]29.12.2023'!$P105</f>
        <v>0</v>
      </c>
      <c r="K109" s="72">
        <f>'[2]29.12.2023'!$R105</f>
        <v>0</v>
      </c>
      <c r="L109" s="72">
        <f>'[2]29.12.2023'!$T105</f>
        <v>0</v>
      </c>
      <c r="M109" s="74">
        <f>'[3]29.12.2023'!$F104</f>
        <v>108187</v>
      </c>
      <c r="N109" s="72">
        <f>'[3]29.12.2023'!$AR104</f>
        <v>60</v>
      </c>
      <c r="O109" s="74">
        <f>'[2]29.12.2023'!$W105</f>
        <v>14</v>
      </c>
      <c r="P109" s="72">
        <f>'[2]29.12.2023'!$X105</f>
        <v>0</v>
      </c>
      <c r="Q109" s="72">
        <f>'[2]29.12.2023'!$Y105</f>
        <v>0</v>
      </c>
      <c r="R109" s="72">
        <f>'[2]29.12.2023'!$Z105</f>
        <v>9</v>
      </c>
      <c r="S109" s="72">
        <f>'[2]29.12.2023'!$AA105</f>
        <v>5</v>
      </c>
      <c r="T109" s="74">
        <f>'[4]29.12.2023'!$F104</f>
        <v>12962</v>
      </c>
      <c r="U109" s="74">
        <f>'[5]29.12.2023'!$F104</f>
        <v>63450</v>
      </c>
      <c r="V109" s="72">
        <f>'[5]29.12.2023'!$U104</f>
        <v>150</v>
      </c>
      <c r="W109" s="74">
        <f t="shared" si="4"/>
        <v>4262</v>
      </c>
      <c r="X109" s="72">
        <f>'[6]01.КТ'!$F103</f>
        <v>0</v>
      </c>
      <c r="Y109" s="72">
        <f>'[6]02.МРТ'!$F103</f>
        <v>0</v>
      </c>
      <c r="Z109" s="72">
        <f>'[6]03.УЗИ ССХ'!$F103</f>
        <v>3959</v>
      </c>
      <c r="AA109" s="72">
        <f>'[6]04.ЭДИ'!$F103</f>
        <v>303</v>
      </c>
      <c r="AB109" s="72">
        <f>'[6]05.МГИ'!$F103</f>
        <v>0</v>
      </c>
      <c r="AC109" s="72">
        <f>'[6]06.ППА'!$F103</f>
        <v>0</v>
      </c>
      <c r="AD109" s="72">
        <f>'[6]07.Тестирование'!$F103</f>
        <v>0</v>
      </c>
      <c r="AE109" s="72">
        <f>'[6]11.Скрининг'!$F103+'[6]10.РГМ'!$F103</f>
        <v>0</v>
      </c>
      <c r="AF109" s="72">
        <f>'[3]29.12.2023'!$AW104</f>
        <v>102568</v>
      </c>
      <c r="AG109" s="25">
        <f>'[5]29.12.2023'!$AW104</f>
        <v>61480</v>
      </c>
      <c r="AH109" s="86">
        <f>'[7]29.12.2023'!$F104</f>
        <v>1221</v>
      </c>
      <c r="AI109" s="72">
        <f>'[7]29.12.2023'!$M104+'[7]29.12.2023'!$Z104</f>
        <v>0</v>
      </c>
      <c r="AJ109" s="72">
        <f>'[7]29.12.2023'!$I104</f>
        <v>0</v>
      </c>
      <c r="AK109" s="72">
        <f>'[7]29.12.2023'!$Q104</f>
        <v>0</v>
      </c>
      <c r="AL109" s="72">
        <f>'[7]29.12.2023'!$U104</f>
        <v>0</v>
      </c>
      <c r="AM109" s="72">
        <f>'[7]29.12.2023'!$AW104</f>
        <v>0</v>
      </c>
      <c r="AN109" s="72">
        <f>'[7]29.12.2023'!$BD104+'[7]29.12.2023'!$BQ104</f>
        <v>0</v>
      </c>
      <c r="AO109" s="72">
        <f>'[7]29.12.2023'!$AZ104</f>
        <v>0</v>
      </c>
      <c r="AP109" s="72">
        <f>'[7]29.12.2023'!$BH104</f>
        <v>0</v>
      </c>
      <c r="AQ109" s="72">
        <f>'[7]29.12.2023'!$BL104</f>
        <v>0</v>
      </c>
      <c r="AR109" s="72">
        <f>'[7]29.12.2023'!$CN104</f>
        <v>1221</v>
      </c>
      <c r="AS109" s="72">
        <f>'[7]29.12.2023'!$CU104+'[7]29.12.2023'!$DH104</f>
        <v>0</v>
      </c>
      <c r="AT109" s="72">
        <f>'[7]29.12.2023'!$CQ104</f>
        <v>0</v>
      </c>
      <c r="AU109" s="72">
        <f>'[7]29.12.2023'!$CY104</f>
        <v>0</v>
      </c>
      <c r="AV109" s="25">
        <f>'[7]29.12.2023'!$DC104</f>
        <v>0</v>
      </c>
      <c r="AW109" s="75">
        <f>'[8]29.12.2023'!$F104</f>
        <v>2827</v>
      </c>
      <c r="AX109" s="72">
        <f>'[8]29.12.2023'!$M104+'[8]29.12.2023'!$Z104</f>
        <v>0</v>
      </c>
      <c r="AY109" s="72">
        <f>'[8]29.12.2023'!$Q104</f>
        <v>0</v>
      </c>
      <c r="AZ109" s="72">
        <f>'[8]29.12.2023'!$U104</f>
        <v>0</v>
      </c>
      <c r="BA109" s="72">
        <f>'[8]29.12.2023'!$AW104</f>
        <v>2827</v>
      </c>
      <c r="BB109" s="72">
        <f>'[8]29.12.2023'!$BD104+'[8]29.12.2023'!$BQ104</f>
        <v>0</v>
      </c>
      <c r="BC109" s="72">
        <f>'[8]29.12.2023'!$BH104</f>
        <v>0</v>
      </c>
      <c r="BD109" s="72">
        <f>'[8]29.12.2023'!$BL104</f>
        <v>0</v>
      </c>
      <c r="BE109" s="72">
        <f>'[8]29.12.2023'!$CN104</f>
        <v>0</v>
      </c>
      <c r="BF109" s="72">
        <f>'[8]29.12.2023'!$CU104+'[8]29.12.2023'!$DH104</f>
        <v>0</v>
      </c>
      <c r="BG109" s="72">
        <f>'[8]29.12.2023'!$CY104</f>
        <v>0</v>
      </c>
      <c r="BH109" s="25">
        <f>'[8]29.12.2023'!$DC104</f>
        <v>0</v>
      </c>
      <c r="BI109" s="19"/>
    </row>
    <row r="110" spans="1:61" s="5" customFormat="1" ht="30" customHeight="1" x14ac:dyDescent="0.25">
      <c r="A110" s="30">
        <f t="shared" si="6"/>
        <v>80</v>
      </c>
      <c r="B110" s="11" t="s">
        <v>70</v>
      </c>
      <c r="C110" s="10" t="s">
        <v>194</v>
      </c>
      <c r="D110" s="12" t="s">
        <v>104</v>
      </c>
      <c r="E110" s="31"/>
      <c r="F110" s="75">
        <f>'[1]29.12.2023'!F105</f>
        <v>40671</v>
      </c>
      <c r="G110" s="79">
        <f>'[1]29.12.2023'!G105</f>
        <v>85</v>
      </c>
      <c r="H110" s="73">
        <f>'[2]29.12.2023'!$G106</f>
        <v>0</v>
      </c>
      <c r="I110" s="74">
        <f>'[2]29.12.2023'!$L106</f>
        <v>0</v>
      </c>
      <c r="J110" s="72">
        <f>'[2]29.12.2023'!$O106+'[2]29.12.2023'!$P106</f>
        <v>0</v>
      </c>
      <c r="K110" s="72">
        <f>'[2]29.12.2023'!$R106</f>
        <v>0</v>
      </c>
      <c r="L110" s="72">
        <f>'[2]29.12.2023'!$T106</f>
        <v>0</v>
      </c>
      <c r="M110" s="74">
        <f>'[3]29.12.2023'!$F105</f>
        <v>0</v>
      </c>
      <c r="N110" s="72">
        <f>'[3]29.12.2023'!$AR105</f>
        <v>0</v>
      </c>
      <c r="O110" s="74">
        <f>'[2]29.12.2023'!$W106</f>
        <v>0</v>
      </c>
      <c r="P110" s="72">
        <f>'[2]29.12.2023'!$X106</f>
        <v>0</v>
      </c>
      <c r="Q110" s="72">
        <f>'[2]29.12.2023'!$Y106</f>
        <v>0</v>
      </c>
      <c r="R110" s="72">
        <f>'[2]29.12.2023'!$Z106</f>
        <v>0</v>
      </c>
      <c r="S110" s="72">
        <f>'[2]29.12.2023'!$AA106</f>
        <v>0</v>
      </c>
      <c r="T110" s="74">
        <f>'[4]29.12.2023'!$F105</f>
        <v>0</v>
      </c>
      <c r="U110" s="74">
        <f>'[5]29.12.2023'!$F105</f>
        <v>0</v>
      </c>
      <c r="V110" s="72">
        <f>'[5]29.12.2023'!$U105</f>
        <v>0</v>
      </c>
      <c r="W110" s="74">
        <f t="shared" si="4"/>
        <v>0</v>
      </c>
      <c r="X110" s="72">
        <f>'[6]01.КТ'!$F104</f>
        <v>0</v>
      </c>
      <c r="Y110" s="72">
        <f>'[6]02.МРТ'!$F104</f>
        <v>0</v>
      </c>
      <c r="Z110" s="72">
        <f>'[6]03.УЗИ ССХ'!$F104</f>
        <v>0</v>
      </c>
      <c r="AA110" s="72">
        <f>'[6]04.ЭДИ'!$F104</f>
        <v>0</v>
      </c>
      <c r="AB110" s="72">
        <f>'[6]05.МГИ'!$F104</f>
        <v>0</v>
      </c>
      <c r="AC110" s="72">
        <f>'[6]06.ППА'!$F104</f>
        <v>0</v>
      </c>
      <c r="AD110" s="72">
        <f>'[6]07.Тестирование'!$F104</f>
        <v>0</v>
      </c>
      <c r="AE110" s="72">
        <f>'[6]11.Скрининг'!$F104+'[6]10.РГМ'!$F104</f>
        <v>0</v>
      </c>
      <c r="AF110" s="72">
        <f>'[3]29.12.2023'!$AW105</f>
        <v>0</v>
      </c>
      <c r="AG110" s="25">
        <f>'[5]29.12.2023'!$AW105</f>
        <v>0</v>
      </c>
      <c r="AH110" s="86">
        <f>'[7]29.12.2023'!$F105</f>
        <v>0</v>
      </c>
      <c r="AI110" s="72">
        <f>'[7]29.12.2023'!$M105+'[7]29.12.2023'!$Z105</f>
        <v>0</v>
      </c>
      <c r="AJ110" s="72">
        <f>'[7]29.12.2023'!$I105</f>
        <v>0</v>
      </c>
      <c r="AK110" s="72">
        <f>'[7]29.12.2023'!$Q105</f>
        <v>0</v>
      </c>
      <c r="AL110" s="72">
        <f>'[7]29.12.2023'!$U105</f>
        <v>0</v>
      </c>
      <c r="AM110" s="72">
        <f>'[7]29.12.2023'!$AW105</f>
        <v>0</v>
      </c>
      <c r="AN110" s="72">
        <f>'[7]29.12.2023'!$BD105+'[7]29.12.2023'!$BQ105</f>
        <v>0</v>
      </c>
      <c r="AO110" s="72">
        <f>'[7]29.12.2023'!$AZ105</f>
        <v>0</v>
      </c>
      <c r="AP110" s="72">
        <f>'[7]29.12.2023'!$BH105</f>
        <v>0</v>
      </c>
      <c r="AQ110" s="72">
        <f>'[7]29.12.2023'!$BL105</f>
        <v>0</v>
      </c>
      <c r="AR110" s="72">
        <f>'[7]29.12.2023'!$CN105</f>
        <v>0</v>
      </c>
      <c r="AS110" s="72">
        <f>'[7]29.12.2023'!$CU105+'[7]29.12.2023'!$DH105</f>
        <v>0</v>
      </c>
      <c r="AT110" s="72">
        <f>'[7]29.12.2023'!$CQ105</f>
        <v>0</v>
      </c>
      <c r="AU110" s="72">
        <f>'[7]29.12.2023'!$CY105</f>
        <v>0</v>
      </c>
      <c r="AV110" s="25">
        <f>'[7]29.12.2023'!$DC105</f>
        <v>0</v>
      </c>
      <c r="AW110" s="75">
        <f>'[8]29.12.2023'!$F105</f>
        <v>0</v>
      </c>
      <c r="AX110" s="72">
        <f>'[8]29.12.2023'!$M105+'[8]29.12.2023'!$Z105</f>
        <v>0</v>
      </c>
      <c r="AY110" s="72">
        <f>'[8]29.12.2023'!$Q105</f>
        <v>0</v>
      </c>
      <c r="AZ110" s="72">
        <f>'[8]29.12.2023'!$U105</f>
        <v>0</v>
      </c>
      <c r="BA110" s="72">
        <f>'[8]29.12.2023'!$AW105</f>
        <v>0</v>
      </c>
      <c r="BB110" s="72">
        <f>'[8]29.12.2023'!$BD105+'[8]29.12.2023'!$BQ105</f>
        <v>0</v>
      </c>
      <c r="BC110" s="72">
        <f>'[8]29.12.2023'!$BH105</f>
        <v>0</v>
      </c>
      <c r="BD110" s="72">
        <f>'[8]29.12.2023'!$BL105</f>
        <v>0</v>
      </c>
      <c r="BE110" s="72">
        <f>'[8]29.12.2023'!$CN105</f>
        <v>0</v>
      </c>
      <c r="BF110" s="72">
        <f>'[8]29.12.2023'!$CU105+'[8]29.12.2023'!$DH105</f>
        <v>0</v>
      </c>
      <c r="BG110" s="72">
        <f>'[8]29.12.2023'!$CY105</f>
        <v>0</v>
      </c>
      <c r="BH110" s="25">
        <f>'[8]29.12.2023'!$DC105</f>
        <v>0</v>
      </c>
      <c r="BI110" s="19"/>
    </row>
    <row r="111" spans="1:61" s="5" customFormat="1" ht="30" customHeight="1" x14ac:dyDescent="0.25">
      <c r="A111" s="30">
        <f>A110+1</f>
        <v>81</v>
      </c>
      <c r="B111" s="11" t="s">
        <v>98</v>
      </c>
      <c r="C111" s="10" t="s">
        <v>167</v>
      </c>
      <c r="D111" s="12" t="s">
        <v>106</v>
      </c>
      <c r="E111" s="31" t="s">
        <v>130</v>
      </c>
      <c r="F111" s="75">
        <f>'[1]29.12.2023'!F106</f>
        <v>0</v>
      </c>
      <c r="G111" s="79">
        <f>'[1]29.12.2023'!G106</f>
        <v>0</v>
      </c>
      <c r="H111" s="73">
        <f>'[2]29.12.2023'!$G107</f>
        <v>5110</v>
      </c>
      <c r="I111" s="74">
        <f>'[2]29.12.2023'!$L107</f>
        <v>22144</v>
      </c>
      <c r="J111" s="72">
        <f>'[2]29.12.2023'!$O107+'[2]29.12.2023'!$P107</f>
        <v>2271</v>
      </c>
      <c r="K111" s="72">
        <f>'[2]29.12.2023'!$R107</f>
        <v>3764</v>
      </c>
      <c r="L111" s="72">
        <f>'[2]29.12.2023'!$T107</f>
        <v>1624</v>
      </c>
      <c r="M111" s="74">
        <f>'[3]29.12.2023'!$F106</f>
        <v>66270</v>
      </c>
      <c r="N111" s="72">
        <f>'[3]29.12.2023'!$AR106</f>
        <v>0</v>
      </c>
      <c r="O111" s="74">
        <f>'[2]29.12.2023'!$W107</f>
        <v>9014</v>
      </c>
      <c r="P111" s="72">
        <f>'[2]29.12.2023'!$X107</f>
        <v>2334</v>
      </c>
      <c r="Q111" s="72">
        <f>'[2]29.12.2023'!$Y107</f>
        <v>2045</v>
      </c>
      <c r="R111" s="72">
        <f>'[2]29.12.2023'!$Z107</f>
        <v>3565</v>
      </c>
      <c r="S111" s="72">
        <f>'[2]29.12.2023'!$AA107</f>
        <v>1070</v>
      </c>
      <c r="T111" s="74">
        <f>'[4]29.12.2023'!$F106</f>
        <v>20854</v>
      </c>
      <c r="U111" s="74">
        <f>'[5]29.12.2023'!$F106</f>
        <v>103151</v>
      </c>
      <c r="V111" s="72">
        <f>'[5]29.12.2023'!$U106</f>
        <v>1615</v>
      </c>
      <c r="W111" s="74">
        <f t="shared" si="4"/>
        <v>7907</v>
      </c>
      <c r="X111" s="72">
        <f>'[6]01.КТ'!$F105</f>
        <v>0</v>
      </c>
      <c r="Y111" s="72">
        <f>'[6]02.МРТ'!$F105</f>
        <v>0</v>
      </c>
      <c r="Z111" s="72">
        <f>'[6]03.УЗИ ССХ'!$F105</f>
        <v>6719</v>
      </c>
      <c r="AA111" s="72">
        <f>'[6]04.ЭДИ'!$F105</f>
        <v>1188</v>
      </c>
      <c r="AB111" s="72">
        <f>'[6]05.МГИ'!$F105</f>
        <v>0</v>
      </c>
      <c r="AC111" s="72">
        <f>'[6]06.ППА'!$F105</f>
        <v>0</v>
      </c>
      <c r="AD111" s="72">
        <f>'[6]07.Тестирование'!$F105</f>
        <v>0</v>
      </c>
      <c r="AE111" s="72">
        <f>'[6]11.Скрининг'!$F105+'[6]10.РГМ'!$F105</f>
        <v>0</v>
      </c>
      <c r="AF111" s="72">
        <f>'[3]29.12.2023'!$AW106</f>
        <v>54195</v>
      </c>
      <c r="AG111" s="25">
        <f>'[5]29.12.2023'!$AW106</f>
        <v>88754</v>
      </c>
      <c r="AH111" s="86">
        <f>'[7]29.12.2023'!$F106</f>
        <v>6066</v>
      </c>
      <c r="AI111" s="72">
        <f>'[7]29.12.2023'!$M106+'[7]29.12.2023'!$Z106</f>
        <v>0</v>
      </c>
      <c r="AJ111" s="72">
        <f>'[7]29.12.2023'!$I106</f>
        <v>0</v>
      </c>
      <c r="AK111" s="72">
        <f>'[7]29.12.2023'!$Q106</f>
        <v>0</v>
      </c>
      <c r="AL111" s="72">
        <f>'[7]29.12.2023'!$U106</f>
        <v>3430</v>
      </c>
      <c r="AM111" s="72">
        <f>'[7]29.12.2023'!$AW106</f>
        <v>3760</v>
      </c>
      <c r="AN111" s="72">
        <f>'[7]29.12.2023'!$BD106+'[7]29.12.2023'!$BQ106</f>
        <v>0</v>
      </c>
      <c r="AO111" s="72">
        <f>'[7]29.12.2023'!$AZ106</f>
        <v>0</v>
      </c>
      <c r="AP111" s="72">
        <f>'[7]29.12.2023'!$BH106</f>
        <v>0</v>
      </c>
      <c r="AQ111" s="72">
        <f>'[7]29.12.2023'!$BL106</f>
        <v>3430</v>
      </c>
      <c r="AR111" s="72">
        <f>'[7]29.12.2023'!$CN106</f>
        <v>2306</v>
      </c>
      <c r="AS111" s="72">
        <f>'[7]29.12.2023'!$CU106+'[7]29.12.2023'!$DH106</f>
        <v>0</v>
      </c>
      <c r="AT111" s="72">
        <f>'[7]29.12.2023'!$CQ106</f>
        <v>0</v>
      </c>
      <c r="AU111" s="72">
        <f>'[7]29.12.2023'!$CY106</f>
        <v>0</v>
      </c>
      <c r="AV111" s="25">
        <f>'[7]29.12.2023'!$DC106</f>
        <v>0</v>
      </c>
      <c r="AW111" s="75">
        <f>'[8]29.12.2023'!$F106</f>
        <v>6414</v>
      </c>
      <c r="AX111" s="72">
        <f>'[8]29.12.2023'!$M106+'[8]29.12.2023'!$Z106</f>
        <v>0</v>
      </c>
      <c r="AY111" s="72">
        <f>'[8]29.12.2023'!$Q106</f>
        <v>0</v>
      </c>
      <c r="AZ111" s="72">
        <f>'[8]29.12.2023'!$U106</f>
        <v>3172</v>
      </c>
      <c r="BA111" s="72">
        <f>'[8]29.12.2023'!$AW106</f>
        <v>6311</v>
      </c>
      <c r="BB111" s="72">
        <f>'[8]29.12.2023'!$BD106+'[8]29.12.2023'!$BQ106</f>
        <v>0</v>
      </c>
      <c r="BC111" s="72">
        <f>'[8]29.12.2023'!$BH106</f>
        <v>0</v>
      </c>
      <c r="BD111" s="72">
        <f>'[8]29.12.2023'!$BL106</f>
        <v>3172</v>
      </c>
      <c r="BE111" s="72">
        <f>'[8]29.12.2023'!$CN106</f>
        <v>103</v>
      </c>
      <c r="BF111" s="72">
        <f>'[8]29.12.2023'!$CU106+'[8]29.12.2023'!$DH106</f>
        <v>0</v>
      </c>
      <c r="BG111" s="72">
        <f>'[8]29.12.2023'!$CY106</f>
        <v>0</v>
      </c>
      <c r="BH111" s="25">
        <f>'[8]29.12.2023'!$DC106</f>
        <v>0</v>
      </c>
      <c r="BI111" s="19"/>
    </row>
    <row r="112" spans="1:61" s="5" customFormat="1" ht="30" customHeight="1" x14ac:dyDescent="0.25">
      <c r="A112" s="30">
        <f t="shared" si="6"/>
        <v>82</v>
      </c>
      <c r="B112" s="11" t="s">
        <v>71</v>
      </c>
      <c r="C112" s="10" t="s">
        <v>187</v>
      </c>
      <c r="D112" s="12" t="s">
        <v>106</v>
      </c>
      <c r="E112" s="31"/>
      <c r="F112" s="75">
        <f>'[1]29.12.2023'!F107</f>
        <v>0</v>
      </c>
      <c r="G112" s="79">
        <f>'[1]29.12.2023'!G107</f>
        <v>0</v>
      </c>
      <c r="H112" s="73">
        <f>'[2]29.12.2023'!$G108</f>
        <v>0</v>
      </c>
      <c r="I112" s="74">
        <f>'[2]29.12.2023'!$L108</f>
        <v>0</v>
      </c>
      <c r="J112" s="72">
        <f>'[2]29.12.2023'!$O108+'[2]29.12.2023'!$P108</f>
        <v>0</v>
      </c>
      <c r="K112" s="72">
        <f>'[2]29.12.2023'!$R108</f>
        <v>0</v>
      </c>
      <c r="L112" s="72">
        <f>'[2]29.12.2023'!$T108</f>
        <v>0</v>
      </c>
      <c r="M112" s="74">
        <f>'[3]29.12.2023'!$F107</f>
        <v>2547</v>
      </c>
      <c r="N112" s="72">
        <f>'[3]29.12.2023'!$AR107</f>
        <v>0</v>
      </c>
      <c r="O112" s="74">
        <f>'[2]29.12.2023'!$W108</f>
        <v>0</v>
      </c>
      <c r="P112" s="72">
        <f>'[2]29.12.2023'!$X108</f>
        <v>0</v>
      </c>
      <c r="Q112" s="72">
        <f>'[2]29.12.2023'!$Y108</f>
        <v>0</v>
      </c>
      <c r="R112" s="72">
        <f>'[2]29.12.2023'!$Z108</f>
        <v>0</v>
      </c>
      <c r="S112" s="72">
        <f>'[2]29.12.2023'!$AA108</f>
        <v>0</v>
      </c>
      <c r="T112" s="74">
        <f>'[4]29.12.2023'!$F107</f>
        <v>0</v>
      </c>
      <c r="U112" s="74">
        <f>'[5]29.12.2023'!$F107</f>
        <v>5412</v>
      </c>
      <c r="V112" s="72">
        <f>'[5]29.12.2023'!$U107</f>
        <v>0</v>
      </c>
      <c r="W112" s="74">
        <f t="shared" si="4"/>
        <v>0</v>
      </c>
      <c r="X112" s="72">
        <f>'[6]01.КТ'!$F106</f>
        <v>0</v>
      </c>
      <c r="Y112" s="72">
        <f>'[6]02.МРТ'!$F106</f>
        <v>0</v>
      </c>
      <c r="Z112" s="72">
        <f>'[6]03.УЗИ ССХ'!$F106</f>
        <v>0</v>
      </c>
      <c r="AA112" s="72">
        <f>'[6]04.ЭДИ'!$F106</f>
        <v>0</v>
      </c>
      <c r="AB112" s="72">
        <f>'[6]05.МГИ'!$F106</f>
        <v>0</v>
      </c>
      <c r="AC112" s="72">
        <f>'[6]06.ППА'!$F106</f>
        <v>0</v>
      </c>
      <c r="AD112" s="72">
        <f>'[6]07.Тестирование'!$F106</f>
        <v>0</v>
      </c>
      <c r="AE112" s="72">
        <f>'[6]11.Скрининг'!$F106+'[6]10.РГМ'!$F106</f>
        <v>0</v>
      </c>
      <c r="AF112" s="72">
        <f>'[3]29.12.2023'!$AW107</f>
        <v>0</v>
      </c>
      <c r="AG112" s="25">
        <f>'[5]29.12.2023'!$AW107</f>
        <v>0</v>
      </c>
      <c r="AH112" s="86">
        <f>'[7]29.12.2023'!$F107</f>
        <v>72</v>
      </c>
      <c r="AI112" s="72">
        <f>'[7]29.12.2023'!$M107+'[7]29.12.2023'!$Z107</f>
        <v>0</v>
      </c>
      <c r="AJ112" s="72">
        <f>'[7]29.12.2023'!$I107</f>
        <v>0</v>
      </c>
      <c r="AK112" s="72">
        <f>'[7]29.12.2023'!$Q107</f>
        <v>0</v>
      </c>
      <c r="AL112" s="72">
        <f>'[7]29.12.2023'!$U107</f>
        <v>0</v>
      </c>
      <c r="AM112" s="72">
        <f>'[7]29.12.2023'!$AW107</f>
        <v>72</v>
      </c>
      <c r="AN112" s="72">
        <f>'[7]29.12.2023'!$BD107+'[7]29.12.2023'!$BQ107</f>
        <v>0</v>
      </c>
      <c r="AO112" s="72">
        <f>'[7]29.12.2023'!$AZ107</f>
        <v>0</v>
      </c>
      <c r="AP112" s="72">
        <f>'[7]29.12.2023'!$BH107</f>
        <v>0</v>
      </c>
      <c r="AQ112" s="72">
        <f>'[7]29.12.2023'!$BL107</f>
        <v>0</v>
      </c>
      <c r="AR112" s="72">
        <f>'[7]29.12.2023'!$CN107</f>
        <v>0</v>
      </c>
      <c r="AS112" s="72">
        <f>'[7]29.12.2023'!$CU107+'[7]29.12.2023'!$DH107</f>
        <v>0</v>
      </c>
      <c r="AT112" s="72">
        <f>'[7]29.12.2023'!$CQ107</f>
        <v>0</v>
      </c>
      <c r="AU112" s="72">
        <f>'[7]29.12.2023'!$CY107</f>
        <v>0</v>
      </c>
      <c r="AV112" s="25">
        <f>'[7]29.12.2023'!$DC107</f>
        <v>0</v>
      </c>
      <c r="AW112" s="75">
        <f>'[8]29.12.2023'!$F107</f>
        <v>0</v>
      </c>
      <c r="AX112" s="72">
        <f>'[8]29.12.2023'!$M107+'[8]29.12.2023'!$Z107</f>
        <v>0</v>
      </c>
      <c r="AY112" s="72">
        <f>'[8]29.12.2023'!$Q107</f>
        <v>0</v>
      </c>
      <c r="AZ112" s="72">
        <f>'[8]29.12.2023'!$U107</f>
        <v>0</v>
      </c>
      <c r="BA112" s="72">
        <f>'[8]29.12.2023'!$AW107</f>
        <v>0</v>
      </c>
      <c r="BB112" s="72">
        <f>'[8]29.12.2023'!$BD107+'[8]29.12.2023'!$BQ107</f>
        <v>0</v>
      </c>
      <c r="BC112" s="72">
        <f>'[8]29.12.2023'!$BH107</f>
        <v>0</v>
      </c>
      <c r="BD112" s="72">
        <f>'[8]29.12.2023'!$BL107</f>
        <v>0</v>
      </c>
      <c r="BE112" s="72">
        <f>'[8]29.12.2023'!$CN107</f>
        <v>0</v>
      </c>
      <c r="BF112" s="72">
        <f>'[8]29.12.2023'!$CU107+'[8]29.12.2023'!$DH107</f>
        <v>0</v>
      </c>
      <c r="BG112" s="72">
        <f>'[8]29.12.2023'!$CY107</f>
        <v>0</v>
      </c>
      <c r="BH112" s="25">
        <f>'[8]29.12.2023'!$DC107</f>
        <v>0</v>
      </c>
      <c r="BI112" s="19"/>
    </row>
    <row r="113" spans="1:61" s="5" customFormat="1" ht="30" customHeight="1" x14ac:dyDescent="0.25">
      <c r="A113" s="30">
        <f>A112+1</f>
        <v>83</v>
      </c>
      <c r="B113" s="11" t="s">
        <v>89</v>
      </c>
      <c r="C113" s="10" t="s">
        <v>196</v>
      </c>
      <c r="D113" s="12" t="s">
        <v>106</v>
      </c>
      <c r="E113" s="31"/>
      <c r="F113" s="75">
        <f>'[1]29.12.2023'!F108</f>
        <v>0</v>
      </c>
      <c r="G113" s="79">
        <f>'[1]29.12.2023'!G108</f>
        <v>0</v>
      </c>
      <c r="H113" s="73">
        <f>'[2]29.12.2023'!$G109</f>
        <v>0</v>
      </c>
      <c r="I113" s="74">
        <f>'[2]29.12.2023'!$L109</f>
        <v>0</v>
      </c>
      <c r="J113" s="72">
        <f>'[2]29.12.2023'!$O109+'[2]29.12.2023'!$P109</f>
        <v>0</v>
      </c>
      <c r="K113" s="72">
        <f>'[2]29.12.2023'!$R109</f>
        <v>0</v>
      </c>
      <c r="L113" s="72">
        <f>'[2]29.12.2023'!$T109</f>
        <v>0</v>
      </c>
      <c r="M113" s="74">
        <f>'[3]29.12.2023'!$F108</f>
        <v>0</v>
      </c>
      <c r="N113" s="72">
        <f>'[3]29.12.2023'!$AR108</f>
        <v>0</v>
      </c>
      <c r="O113" s="74">
        <f>'[2]29.12.2023'!$W109</f>
        <v>0</v>
      </c>
      <c r="P113" s="72">
        <f>'[2]29.12.2023'!$X109</f>
        <v>0</v>
      </c>
      <c r="Q113" s="72">
        <f>'[2]29.12.2023'!$Y109</f>
        <v>0</v>
      </c>
      <c r="R113" s="72">
        <f>'[2]29.12.2023'!$Z109</f>
        <v>0</v>
      </c>
      <c r="S113" s="72">
        <f>'[2]29.12.2023'!$AA109</f>
        <v>0</v>
      </c>
      <c r="T113" s="74">
        <f>'[4]29.12.2023'!$F108</f>
        <v>0</v>
      </c>
      <c r="U113" s="74">
        <f>'[5]29.12.2023'!$F108</f>
        <v>0</v>
      </c>
      <c r="V113" s="72">
        <f>'[5]29.12.2023'!$U108</f>
        <v>0</v>
      </c>
      <c r="W113" s="74">
        <f t="shared" si="4"/>
        <v>3492</v>
      </c>
      <c r="X113" s="72">
        <f>'[6]01.КТ'!$F107</f>
        <v>900</v>
      </c>
      <c r="Y113" s="72">
        <f>'[6]02.МРТ'!$F107</f>
        <v>2592</v>
      </c>
      <c r="Z113" s="72">
        <f>'[6]03.УЗИ ССХ'!$F107</f>
        <v>0</v>
      </c>
      <c r="AA113" s="72">
        <f>'[6]04.ЭДИ'!$F107</f>
        <v>0</v>
      </c>
      <c r="AB113" s="72">
        <f>'[6]05.МГИ'!$F107</f>
        <v>0</v>
      </c>
      <c r="AC113" s="72">
        <f>'[6]06.ППА'!$F107</f>
        <v>0</v>
      </c>
      <c r="AD113" s="72">
        <f>'[6]07.Тестирование'!$F107</f>
        <v>0</v>
      </c>
      <c r="AE113" s="72">
        <f>'[6]11.Скрининг'!$F107+'[6]10.РГМ'!$F107</f>
        <v>0</v>
      </c>
      <c r="AF113" s="72">
        <f>'[3]29.12.2023'!$AW108</f>
        <v>0</v>
      </c>
      <c r="AG113" s="25">
        <f>'[5]29.12.2023'!$AW108</f>
        <v>0</v>
      </c>
      <c r="AH113" s="86">
        <f>'[7]29.12.2023'!$F108</f>
        <v>25</v>
      </c>
      <c r="AI113" s="72">
        <f>'[7]29.12.2023'!$M108+'[7]29.12.2023'!$Z108</f>
        <v>0</v>
      </c>
      <c r="AJ113" s="72">
        <f>'[7]29.12.2023'!$I108</f>
        <v>0</v>
      </c>
      <c r="AK113" s="72">
        <f>'[7]29.12.2023'!$Q108</f>
        <v>0</v>
      </c>
      <c r="AL113" s="72">
        <f>'[7]29.12.2023'!$U108</f>
        <v>0</v>
      </c>
      <c r="AM113" s="72">
        <f>'[7]29.12.2023'!$AW108</f>
        <v>25</v>
      </c>
      <c r="AN113" s="72">
        <f>'[7]29.12.2023'!$BD108+'[7]29.12.2023'!$BQ108</f>
        <v>0</v>
      </c>
      <c r="AO113" s="72">
        <f>'[7]29.12.2023'!$AZ108</f>
        <v>0</v>
      </c>
      <c r="AP113" s="72">
        <f>'[7]29.12.2023'!$BH108</f>
        <v>0</v>
      </c>
      <c r="AQ113" s="72">
        <f>'[7]29.12.2023'!$BL108</f>
        <v>0</v>
      </c>
      <c r="AR113" s="72">
        <f>'[7]29.12.2023'!$CN108</f>
        <v>0</v>
      </c>
      <c r="AS113" s="72">
        <f>'[7]29.12.2023'!$CU108+'[7]29.12.2023'!$DH108</f>
        <v>0</v>
      </c>
      <c r="AT113" s="72">
        <f>'[7]29.12.2023'!$CQ108</f>
        <v>0</v>
      </c>
      <c r="AU113" s="72">
        <f>'[7]29.12.2023'!$CY108</f>
        <v>0</v>
      </c>
      <c r="AV113" s="25">
        <f>'[7]29.12.2023'!$DC108</f>
        <v>0</v>
      </c>
      <c r="AW113" s="75">
        <f>'[8]29.12.2023'!$F108</f>
        <v>0</v>
      </c>
      <c r="AX113" s="72">
        <f>'[8]29.12.2023'!$M108+'[8]29.12.2023'!$Z108</f>
        <v>0</v>
      </c>
      <c r="AY113" s="72">
        <f>'[8]29.12.2023'!$Q108</f>
        <v>0</v>
      </c>
      <c r="AZ113" s="72">
        <f>'[8]29.12.2023'!$U108</f>
        <v>0</v>
      </c>
      <c r="BA113" s="72">
        <f>'[8]29.12.2023'!$AW108</f>
        <v>0</v>
      </c>
      <c r="BB113" s="72">
        <f>'[8]29.12.2023'!$BD108+'[8]29.12.2023'!$BQ108</f>
        <v>0</v>
      </c>
      <c r="BC113" s="72">
        <f>'[8]29.12.2023'!$BH108</f>
        <v>0</v>
      </c>
      <c r="BD113" s="72">
        <f>'[8]29.12.2023'!$BL108</f>
        <v>0</v>
      </c>
      <c r="BE113" s="72">
        <f>'[8]29.12.2023'!$CN108</f>
        <v>0</v>
      </c>
      <c r="BF113" s="72">
        <f>'[8]29.12.2023'!$CU108+'[8]29.12.2023'!$DH108</f>
        <v>0</v>
      </c>
      <c r="BG113" s="72">
        <f>'[8]29.12.2023'!$CY108</f>
        <v>0</v>
      </c>
      <c r="BH113" s="25">
        <f>'[8]29.12.2023'!$DC108</f>
        <v>0</v>
      </c>
      <c r="BI113" s="19"/>
    </row>
    <row r="114" spans="1:61" s="5" customFormat="1" ht="30" customHeight="1" x14ac:dyDescent="0.25">
      <c r="A114" s="30">
        <f t="shared" si="6"/>
        <v>84</v>
      </c>
      <c r="B114" s="11" t="s">
        <v>94</v>
      </c>
      <c r="C114" s="10" t="s">
        <v>212</v>
      </c>
      <c r="D114" s="12" t="s">
        <v>106</v>
      </c>
      <c r="E114" s="31"/>
      <c r="F114" s="75">
        <f>'[1]29.12.2023'!F109</f>
        <v>0</v>
      </c>
      <c r="G114" s="79">
        <f>'[1]29.12.2023'!G109</f>
        <v>0</v>
      </c>
      <c r="H114" s="73">
        <f>'[2]29.12.2023'!$G110</f>
        <v>0</v>
      </c>
      <c r="I114" s="74">
        <f>'[2]29.12.2023'!$L110</f>
        <v>0</v>
      </c>
      <c r="J114" s="72">
        <f>'[2]29.12.2023'!$O110+'[2]29.12.2023'!$P110</f>
        <v>0</v>
      </c>
      <c r="K114" s="72">
        <f>'[2]29.12.2023'!$R110</f>
        <v>0</v>
      </c>
      <c r="L114" s="72">
        <f>'[2]29.12.2023'!$T110</f>
        <v>0</v>
      </c>
      <c r="M114" s="74">
        <f>'[3]29.12.2023'!$F109</f>
        <v>965</v>
      </c>
      <c r="N114" s="72">
        <f>'[3]29.12.2023'!$AR109</f>
        <v>0</v>
      </c>
      <c r="O114" s="74">
        <f>'[2]29.12.2023'!$W110</f>
        <v>0</v>
      </c>
      <c r="P114" s="72">
        <f>'[2]29.12.2023'!$X110</f>
        <v>0</v>
      </c>
      <c r="Q114" s="72">
        <f>'[2]29.12.2023'!$Y110</f>
        <v>0</v>
      </c>
      <c r="R114" s="72">
        <f>'[2]29.12.2023'!$Z110</f>
        <v>0</v>
      </c>
      <c r="S114" s="72">
        <f>'[2]29.12.2023'!$AA110</f>
        <v>0</v>
      </c>
      <c r="T114" s="74">
        <f>'[4]29.12.2023'!$F109</f>
        <v>0</v>
      </c>
      <c r="U114" s="74">
        <f>'[5]29.12.2023'!$F109</f>
        <v>241</v>
      </c>
      <c r="V114" s="72">
        <f>'[5]29.12.2023'!$U109</f>
        <v>0</v>
      </c>
      <c r="W114" s="74">
        <f t="shared" si="4"/>
        <v>0</v>
      </c>
      <c r="X114" s="72">
        <f>'[6]01.КТ'!$F108</f>
        <v>0</v>
      </c>
      <c r="Y114" s="72">
        <f>'[6]02.МРТ'!$F108</f>
        <v>0</v>
      </c>
      <c r="Z114" s="72">
        <f>'[6]03.УЗИ ССХ'!$F108</f>
        <v>0</v>
      </c>
      <c r="AA114" s="72">
        <f>'[6]04.ЭДИ'!$F108</f>
        <v>0</v>
      </c>
      <c r="AB114" s="72">
        <f>'[6]05.МГИ'!$F108</f>
        <v>0</v>
      </c>
      <c r="AC114" s="72">
        <f>'[6]06.ППА'!$F108</f>
        <v>0</v>
      </c>
      <c r="AD114" s="72">
        <f>'[6]07.Тестирование'!$F108</f>
        <v>0</v>
      </c>
      <c r="AE114" s="72">
        <f>'[6]11.Скрининг'!$F108+'[6]10.РГМ'!$F108</f>
        <v>0</v>
      </c>
      <c r="AF114" s="72">
        <f>'[3]29.12.2023'!$AW109</f>
        <v>0</v>
      </c>
      <c r="AG114" s="25">
        <f>'[5]29.12.2023'!$AW109</f>
        <v>0</v>
      </c>
      <c r="AH114" s="86">
        <f>'[7]29.12.2023'!$F109</f>
        <v>0</v>
      </c>
      <c r="AI114" s="72">
        <f>'[7]29.12.2023'!$M109+'[7]29.12.2023'!$Z109</f>
        <v>0</v>
      </c>
      <c r="AJ114" s="72">
        <f>'[7]29.12.2023'!$I109</f>
        <v>0</v>
      </c>
      <c r="AK114" s="72">
        <f>'[7]29.12.2023'!$Q109</f>
        <v>0</v>
      </c>
      <c r="AL114" s="72">
        <f>'[7]29.12.2023'!$U109</f>
        <v>0</v>
      </c>
      <c r="AM114" s="72">
        <f>'[7]29.12.2023'!$AW109</f>
        <v>0</v>
      </c>
      <c r="AN114" s="72">
        <f>'[7]29.12.2023'!$BD109+'[7]29.12.2023'!$BQ109</f>
        <v>0</v>
      </c>
      <c r="AO114" s="72">
        <f>'[7]29.12.2023'!$AZ109</f>
        <v>0</v>
      </c>
      <c r="AP114" s="72">
        <f>'[7]29.12.2023'!$BH109</f>
        <v>0</v>
      </c>
      <c r="AQ114" s="72">
        <f>'[7]29.12.2023'!$BL109</f>
        <v>0</v>
      </c>
      <c r="AR114" s="72">
        <f>'[7]29.12.2023'!$CN109</f>
        <v>0</v>
      </c>
      <c r="AS114" s="72">
        <f>'[7]29.12.2023'!$CU109+'[7]29.12.2023'!$DH109</f>
        <v>0</v>
      </c>
      <c r="AT114" s="72">
        <f>'[7]29.12.2023'!$CQ109</f>
        <v>0</v>
      </c>
      <c r="AU114" s="72">
        <f>'[7]29.12.2023'!$CY109</f>
        <v>0</v>
      </c>
      <c r="AV114" s="25">
        <f>'[7]29.12.2023'!$DC109</f>
        <v>0</v>
      </c>
      <c r="AW114" s="75">
        <f>'[8]29.12.2023'!$F109</f>
        <v>0</v>
      </c>
      <c r="AX114" s="72">
        <f>'[8]29.12.2023'!$M109+'[8]29.12.2023'!$Z109</f>
        <v>0</v>
      </c>
      <c r="AY114" s="72">
        <f>'[8]29.12.2023'!$Q109</f>
        <v>0</v>
      </c>
      <c r="AZ114" s="72">
        <f>'[8]29.12.2023'!$U109</f>
        <v>0</v>
      </c>
      <c r="BA114" s="72">
        <f>'[8]29.12.2023'!$AW109</f>
        <v>0</v>
      </c>
      <c r="BB114" s="72">
        <f>'[8]29.12.2023'!$BD109+'[8]29.12.2023'!$BQ109</f>
        <v>0</v>
      </c>
      <c r="BC114" s="72">
        <f>'[8]29.12.2023'!$BH109</f>
        <v>0</v>
      </c>
      <c r="BD114" s="72">
        <f>'[8]29.12.2023'!$BL109</f>
        <v>0</v>
      </c>
      <c r="BE114" s="72">
        <f>'[8]29.12.2023'!$CN109</f>
        <v>0</v>
      </c>
      <c r="BF114" s="72">
        <f>'[8]29.12.2023'!$CU109+'[8]29.12.2023'!$DH109</f>
        <v>0</v>
      </c>
      <c r="BG114" s="72">
        <f>'[8]29.12.2023'!$CY109</f>
        <v>0</v>
      </c>
      <c r="BH114" s="25">
        <f>'[8]29.12.2023'!$DC109</f>
        <v>0</v>
      </c>
      <c r="BI114" s="19"/>
    </row>
    <row r="115" spans="1:61" s="5" customFormat="1" ht="30" hidden="1" customHeight="1" x14ac:dyDescent="0.25">
      <c r="A115" s="32"/>
      <c r="B115" s="16" t="s">
        <v>72</v>
      </c>
      <c r="C115" s="15"/>
      <c r="D115" s="12"/>
      <c r="E115" s="31"/>
      <c r="F115" s="75">
        <f>'[1]29.12.2023'!F110</f>
        <v>0</v>
      </c>
      <c r="G115" s="79">
        <f>'[1]29.12.2023'!G110</f>
        <v>0</v>
      </c>
      <c r="H115" s="73">
        <f>'[2]29.12.2023'!$G111</f>
        <v>0</v>
      </c>
      <c r="I115" s="74">
        <f>'[2]29.12.2023'!$L111</f>
        <v>0</v>
      </c>
      <c r="J115" s="72">
        <f>'[2]29.12.2023'!$O111+'[2]29.12.2023'!$P111</f>
        <v>0</v>
      </c>
      <c r="K115" s="72">
        <f>'[2]29.12.2023'!$R111</f>
        <v>0</v>
      </c>
      <c r="L115" s="72">
        <f>'[2]29.12.2023'!$T111</f>
        <v>0</v>
      </c>
      <c r="M115" s="74">
        <f>'[3]29.12.2023'!$F110</f>
        <v>0</v>
      </c>
      <c r="N115" s="72">
        <f>'[3]29.12.2023'!$AR110</f>
        <v>0</v>
      </c>
      <c r="O115" s="74">
        <f>'[2]29.12.2023'!$W111</f>
        <v>0</v>
      </c>
      <c r="P115" s="72">
        <f>'[2]29.12.2023'!$X111</f>
        <v>0</v>
      </c>
      <c r="Q115" s="72">
        <f>'[2]29.12.2023'!$Y111</f>
        <v>0</v>
      </c>
      <c r="R115" s="72">
        <f>'[2]29.12.2023'!$Z111</f>
        <v>0</v>
      </c>
      <c r="S115" s="72">
        <f>'[2]29.12.2023'!$AA111</f>
        <v>0</v>
      </c>
      <c r="T115" s="74">
        <f>'[4]29.12.2023'!$F110</f>
        <v>0</v>
      </c>
      <c r="U115" s="74">
        <f>'[5]29.12.2023'!$F110</f>
        <v>0</v>
      </c>
      <c r="V115" s="72">
        <f>'[5]29.12.2023'!$U110</f>
        <v>0</v>
      </c>
      <c r="W115" s="74">
        <f t="shared" si="4"/>
        <v>0</v>
      </c>
      <c r="X115" s="72">
        <f>'[6]01.КТ'!$F109</f>
        <v>0</v>
      </c>
      <c r="Y115" s="72">
        <f>'[6]02.МРТ'!$F109</f>
        <v>0</v>
      </c>
      <c r="Z115" s="72">
        <f>'[6]03.УЗИ ССХ'!$F109</f>
        <v>0</v>
      </c>
      <c r="AA115" s="72">
        <f>'[6]04.ЭДИ'!$F109</f>
        <v>0</v>
      </c>
      <c r="AB115" s="72">
        <f>'[6]05.МГИ'!$F109</f>
        <v>0</v>
      </c>
      <c r="AC115" s="72">
        <f>'[6]06.ППА'!$F109</f>
        <v>0</v>
      </c>
      <c r="AD115" s="72">
        <f>'[6]07.Тестирование'!$F109</f>
        <v>0</v>
      </c>
      <c r="AE115" s="72">
        <f>'[6]11.Скрининг'!$F109+'[6]10.РГМ'!$F109</f>
        <v>0</v>
      </c>
      <c r="AF115" s="72">
        <f>'[3]29.12.2023'!$AW110</f>
        <v>0</v>
      </c>
      <c r="AG115" s="25">
        <f>'[5]29.12.2023'!$AW110</f>
        <v>0</v>
      </c>
      <c r="AH115" s="86">
        <f>'[7]29.12.2023'!$F110</f>
        <v>0</v>
      </c>
      <c r="AI115" s="72">
        <f>'[7]29.12.2023'!$M110+'[7]29.12.2023'!$Z110</f>
        <v>0</v>
      </c>
      <c r="AJ115" s="72">
        <f>'[7]29.12.2023'!$I110</f>
        <v>0</v>
      </c>
      <c r="AK115" s="72">
        <f>'[7]29.12.2023'!$Q110</f>
        <v>0</v>
      </c>
      <c r="AL115" s="72">
        <f>'[7]29.12.2023'!$U110</f>
        <v>0</v>
      </c>
      <c r="AM115" s="72">
        <f>'[7]29.12.2023'!$AW110</f>
        <v>0</v>
      </c>
      <c r="AN115" s="72">
        <f>'[7]29.12.2023'!$BD110+'[7]29.12.2023'!$BQ110</f>
        <v>0</v>
      </c>
      <c r="AO115" s="72">
        <f>'[7]29.12.2023'!$AZ110</f>
        <v>0</v>
      </c>
      <c r="AP115" s="72">
        <f>'[7]29.12.2023'!$BH110</f>
        <v>0</v>
      </c>
      <c r="AQ115" s="72">
        <f>'[7]29.12.2023'!$BL110</f>
        <v>0</v>
      </c>
      <c r="AR115" s="72">
        <f>'[7]29.12.2023'!$CN110</f>
        <v>0</v>
      </c>
      <c r="AS115" s="72">
        <f>'[7]29.12.2023'!$CU110+'[7]29.12.2023'!$DH110</f>
        <v>0</v>
      </c>
      <c r="AT115" s="72">
        <f>'[7]29.12.2023'!$CQ110</f>
        <v>0</v>
      </c>
      <c r="AU115" s="72">
        <f>'[7]29.12.2023'!$CY110</f>
        <v>0</v>
      </c>
      <c r="AV115" s="25">
        <f>'[7]29.12.2023'!$DC110</f>
        <v>0</v>
      </c>
      <c r="AW115" s="75">
        <f>'[8]29.12.2023'!$F110</f>
        <v>0</v>
      </c>
      <c r="AX115" s="72">
        <f>'[8]29.12.2023'!$M110+'[8]29.12.2023'!$Z110</f>
        <v>0</v>
      </c>
      <c r="AY115" s="72">
        <f>'[8]29.12.2023'!$Q110</f>
        <v>0</v>
      </c>
      <c r="AZ115" s="72">
        <f>'[8]29.12.2023'!$U110</f>
        <v>0</v>
      </c>
      <c r="BA115" s="72">
        <f>'[8]29.12.2023'!$AW110</f>
        <v>0</v>
      </c>
      <c r="BB115" s="72">
        <f>'[8]29.12.2023'!$BD110+'[8]29.12.2023'!$BQ110</f>
        <v>0</v>
      </c>
      <c r="BC115" s="72">
        <f>'[8]29.12.2023'!$BH110</f>
        <v>0</v>
      </c>
      <c r="BD115" s="72">
        <f>'[8]29.12.2023'!$BL110</f>
        <v>0</v>
      </c>
      <c r="BE115" s="72">
        <f>'[8]29.12.2023'!$CN110</f>
        <v>0</v>
      </c>
      <c r="BF115" s="72">
        <f>'[8]29.12.2023'!$CU110+'[8]29.12.2023'!$DH110</f>
        <v>0</v>
      </c>
      <c r="BG115" s="72">
        <f>'[8]29.12.2023'!$CY110</f>
        <v>0</v>
      </c>
      <c r="BH115" s="25">
        <f>'[8]29.12.2023'!$DC110</f>
        <v>0</v>
      </c>
      <c r="BI115" s="19"/>
    </row>
    <row r="116" spans="1:61" s="5" customFormat="1" ht="30" customHeight="1" x14ac:dyDescent="0.25">
      <c r="A116" s="30">
        <f>A114+1</f>
        <v>85</v>
      </c>
      <c r="B116" s="11" t="s">
        <v>73</v>
      </c>
      <c r="C116" s="10" t="s">
        <v>161</v>
      </c>
      <c r="D116" s="12" t="s">
        <v>104</v>
      </c>
      <c r="E116" s="31" t="s">
        <v>130</v>
      </c>
      <c r="F116" s="75">
        <f>'[1]29.12.2023'!F111</f>
        <v>15836</v>
      </c>
      <c r="G116" s="79">
        <f>'[1]29.12.2023'!G111</f>
        <v>0</v>
      </c>
      <c r="H116" s="73">
        <f>'[2]29.12.2023'!$G112</f>
        <v>15573</v>
      </c>
      <c r="I116" s="74">
        <f>'[2]29.12.2023'!$L112</f>
        <v>19079</v>
      </c>
      <c r="J116" s="72">
        <f>'[2]29.12.2023'!$O112+'[2]29.12.2023'!$P112</f>
        <v>3077</v>
      </c>
      <c r="K116" s="72">
        <f>'[2]29.12.2023'!$R112</f>
        <v>3196</v>
      </c>
      <c r="L116" s="72">
        <f>'[2]29.12.2023'!$T112</f>
        <v>1676</v>
      </c>
      <c r="M116" s="74">
        <f>'[3]29.12.2023'!$F111</f>
        <v>74688</v>
      </c>
      <c r="N116" s="72">
        <f>'[3]29.12.2023'!$AR111</f>
        <v>0</v>
      </c>
      <c r="O116" s="74">
        <f>'[2]29.12.2023'!$W112</f>
        <v>12269</v>
      </c>
      <c r="P116" s="72">
        <f>'[2]29.12.2023'!$X112</f>
        <v>1919</v>
      </c>
      <c r="Q116" s="72">
        <f>'[2]29.12.2023'!$Y112</f>
        <v>3464</v>
      </c>
      <c r="R116" s="72">
        <f>'[2]29.12.2023'!$Z112</f>
        <v>5612</v>
      </c>
      <c r="S116" s="72">
        <f>'[2]29.12.2023'!$AA112</f>
        <v>1274</v>
      </c>
      <c r="T116" s="74">
        <f>'[4]29.12.2023'!$F111</f>
        <v>9682</v>
      </c>
      <c r="U116" s="74">
        <f>'[5]29.12.2023'!$F111</f>
        <v>35456</v>
      </c>
      <c r="V116" s="72">
        <f>'[5]29.12.2023'!$U111</f>
        <v>0</v>
      </c>
      <c r="W116" s="74">
        <f t="shared" si="4"/>
        <v>159190</v>
      </c>
      <c r="X116" s="72">
        <f>'[6]01.КТ'!$F110</f>
        <v>2374</v>
      </c>
      <c r="Y116" s="72">
        <f>'[6]02.МРТ'!$F110</f>
        <v>0</v>
      </c>
      <c r="Z116" s="72">
        <f>'[6]03.УЗИ ССХ'!$F110</f>
        <v>3531</v>
      </c>
      <c r="AA116" s="72">
        <f>'[6]04.ЭДИ'!$F110</f>
        <v>673</v>
      </c>
      <c r="AB116" s="72">
        <f>'[6]05.МГИ'!$F110</f>
        <v>0</v>
      </c>
      <c r="AC116" s="72">
        <f>'[6]06.ППА'!$F110</f>
        <v>0</v>
      </c>
      <c r="AD116" s="72">
        <f>'[6]07.Тестирование'!$F110</f>
        <v>0</v>
      </c>
      <c r="AE116" s="72">
        <f>'[6]11.Скрининг'!$F110+'[6]10.РГМ'!$F110+'[6]08.ЦКДЛ'!$M$6</f>
        <v>152612</v>
      </c>
      <c r="AF116" s="72">
        <f>'[3]29.12.2023'!$AW111</f>
        <v>52788</v>
      </c>
      <c r="AG116" s="25">
        <f>'[5]29.12.2023'!$AW111</f>
        <v>31456</v>
      </c>
      <c r="AH116" s="86">
        <f>'[7]29.12.2023'!$F111</f>
        <v>1325</v>
      </c>
      <c r="AI116" s="72">
        <f>'[7]29.12.2023'!$M111+'[7]29.12.2023'!$Z111</f>
        <v>0</v>
      </c>
      <c r="AJ116" s="72">
        <f>'[7]29.12.2023'!$I111</f>
        <v>0</v>
      </c>
      <c r="AK116" s="72">
        <f>'[7]29.12.2023'!$Q111</f>
        <v>0</v>
      </c>
      <c r="AL116" s="72">
        <f>'[7]29.12.2023'!$U111</f>
        <v>0</v>
      </c>
      <c r="AM116" s="72">
        <f>'[7]29.12.2023'!$AW111</f>
        <v>1125</v>
      </c>
      <c r="AN116" s="72">
        <f>'[7]29.12.2023'!$BD111+'[7]29.12.2023'!$BQ111</f>
        <v>0</v>
      </c>
      <c r="AO116" s="72">
        <f>'[7]29.12.2023'!$AZ111</f>
        <v>0</v>
      </c>
      <c r="AP116" s="72">
        <f>'[7]29.12.2023'!$BH111</f>
        <v>0</v>
      </c>
      <c r="AQ116" s="72">
        <f>'[7]29.12.2023'!$BL111</f>
        <v>0</v>
      </c>
      <c r="AR116" s="72">
        <f>'[7]29.12.2023'!$CN111</f>
        <v>200</v>
      </c>
      <c r="AS116" s="72">
        <f>'[7]29.12.2023'!$CU111+'[7]29.12.2023'!$DH111</f>
        <v>0</v>
      </c>
      <c r="AT116" s="72">
        <f>'[7]29.12.2023'!$CQ111</f>
        <v>0</v>
      </c>
      <c r="AU116" s="72">
        <f>'[7]29.12.2023'!$CY111</f>
        <v>0</v>
      </c>
      <c r="AV116" s="25">
        <f>'[7]29.12.2023'!$DC111</f>
        <v>0</v>
      </c>
      <c r="AW116" s="75">
        <f>'[8]29.12.2023'!$F111</f>
        <v>4591</v>
      </c>
      <c r="AX116" s="72">
        <f>'[8]29.12.2023'!$M111+'[8]29.12.2023'!$Z111</f>
        <v>0</v>
      </c>
      <c r="AY116" s="72">
        <f>'[8]29.12.2023'!$Q111</f>
        <v>5</v>
      </c>
      <c r="AZ116" s="72">
        <f>'[8]29.12.2023'!$U111</f>
        <v>0</v>
      </c>
      <c r="BA116" s="72">
        <f>'[8]29.12.2023'!$AW111</f>
        <v>4591</v>
      </c>
      <c r="BB116" s="72">
        <f>'[8]29.12.2023'!$BD111+'[8]29.12.2023'!$BQ111</f>
        <v>0</v>
      </c>
      <c r="BC116" s="72">
        <f>'[8]29.12.2023'!$BH111</f>
        <v>5</v>
      </c>
      <c r="BD116" s="72">
        <f>'[8]29.12.2023'!$BL111</f>
        <v>0</v>
      </c>
      <c r="BE116" s="72">
        <f>'[8]29.12.2023'!$CN111</f>
        <v>0</v>
      </c>
      <c r="BF116" s="72">
        <f>'[8]29.12.2023'!$CU111+'[8]29.12.2023'!$DH111</f>
        <v>0</v>
      </c>
      <c r="BG116" s="72">
        <f>'[8]29.12.2023'!$CY111</f>
        <v>0</v>
      </c>
      <c r="BH116" s="25">
        <f>'[8]29.12.2023'!$DC111</f>
        <v>0</v>
      </c>
      <c r="BI116" s="19"/>
    </row>
    <row r="117" spans="1:61" s="5" customFormat="1" ht="30" customHeight="1" x14ac:dyDescent="0.25">
      <c r="A117" s="30">
        <f>1+A116</f>
        <v>86</v>
      </c>
      <c r="B117" s="11" t="s">
        <v>74</v>
      </c>
      <c r="C117" s="10" t="s">
        <v>197</v>
      </c>
      <c r="D117" s="12" t="s">
        <v>106</v>
      </c>
      <c r="E117" s="31"/>
      <c r="F117" s="75">
        <f>'[1]29.12.2023'!F112</f>
        <v>0</v>
      </c>
      <c r="G117" s="79">
        <f>'[1]29.12.2023'!G112</f>
        <v>0</v>
      </c>
      <c r="H117" s="73">
        <f>'[2]29.12.2023'!$G113</f>
        <v>0</v>
      </c>
      <c r="I117" s="74">
        <f>'[2]29.12.2023'!$L113</f>
        <v>0</v>
      </c>
      <c r="J117" s="72">
        <f>'[2]29.12.2023'!$O113+'[2]29.12.2023'!$P113</f>
        <v>0</v>
      </c>
      <c r="K117" s="72">
        <f>'[2]29.12.2023'!$R113</f>
        <v>0</v>
      </c>
      <c r="L117" s="72">
        <f>'[2]29.12.2023'!$T113</f>
        <v>0</v>
      </c>
      <c r="M117" s="74">
        <f>'[3]29.12.2023'!$F112</f>
        <v>218</v>
      </c>
      <c r="N117" s="72">
        <f>'[3]29.12.2023'!$AR112</f>
        <v>0</v>
      </c>
      <c r="O117" s="74">
        <f>'[2]29.12.2023'!$W113</f>
        <v>0</v>
      </c>
      <c r="P117" s="72">
        <f>'[2]29.12.2023'!$X113</f>
        <v>0</v>
      </c>
      <c r="Q117" s="72">
        <f>'[2]29.12.2023'!$Y113</f>
        <v>0</v>
      </c>
      <c r="R117" s="72">
        <f>'[2]29.12.2023'!$Z113</f>
        <v>0</v>
      </c>
      <c r="S117" s="72">
        <f>'[2]29.12.2023'!$AA113</f>
        <v>0</v>
      </c>
      <c r="T117" s="74">
        <f>'[4]29.12.2023'!$F112</f>
        <v>1000</v>
      </c>
      <c r="U117" s="74">
        <f>'[5]29.12.2023'!$F112</f>
        <v>4371</v>
      </c>
      <c r="V117" s="72">
        <f>'[5]29.12.2023'!$U112</f>
        <v>0</v>
      </c>
      <c r="W117" s="74">
        <f t="shared" si="4"/>
        <v>0</v>
      </c>
      <c r="X117" s="72">
        <f>'[6]01.КТ'!$F111</f>
        <v>0</v>
      </c>
      <c r="Y117" s="72">
        <f>'[6]02.МРТ'!$F111</f>
        <v>0</v>
      </c>
      <c r="Z117" s="72">
        <f>'[6]03.УЗИ ССХ'!$F111</f>
        <v>0</v>
      </c>
      <c r="AA117" s="72">
        <f>'[6]04.ЭДИ'!$F111</f>
        <v>0</v>
      </c>
      <c r="AB117" s="72">
        <f>'[6]05.МГИ'!$F111</f>
        <v>0</v>
      </c>
      <c r="AC117" s="72">
        <f>'[6]06.ППА'!$F111</f>
        <v>0</v>
      </c>
      <c r="AD117" s="72">
        <f>'[6]07.Тестирование'!$F111</f>
        <v>0</v>
      </c>
      <c r="AE117" s="72">
        <f>'[6]11.Скрининг'!$F111+'[6]10.РГМ'!$F111</f>
        <v>0</v>
      </c>
      <c r="AF117" s="72">
        <f>'[3]29.12.2023'!$AW112</f>
        <v>0</v>
      </c>
      <c r="AG117" s="25">
        <f>'[5]29.12.2023'!$AW112</f>
        <v>0</v>
      </c>
      <c r="AH117" s="86">
        <f>'[7]29.12.2023'!$F112</f>
        <v>637</v>
      </c>
      <c r="AI117" s="72">
        <f>'[7]29.12.2023'!$M112+'[7]29.12.2023'!$Z112</f>
        <v>0</v>
      </c>
      <c r="AJ117" s="72">
        <f>'[7]29.12.2023'!$I112</f>
        <v>0</v>
      </c>
      <c r="AK117" s="72">
        <f>'[7]29.12.2023'!$Q112</f>
        <v>0</v>
      </c>
      <c r="AL117" s="72">
        <f>'[7]29.12.2023'!$U112</f>
        <v>0</v>
      </c>
      <c r="AM117" s="72">
        <f>'[7]29.12.2023'!$AW112</f>
        <v>637</v>
      </c>
      <c r="AN117" s="72">
        <f>'[7]29.12.2023'!$BD112+'[7]29.12.2023'!$BQ112</f>
        <v>0</v>
      </c>
      <c r="AO117" s="72">
        <f>'[7]29.12.2023'!$AZ112</f>
        <v>0</v>
      </c>
      <c r="AP117" s="72">
        <f>'[7]29.12.2023'!$BH112</f>
        <v>0</v>
      </c>
      <c r="AQ117" s="72">
        <f>'[7]29.12.2023'!$BL112</f>
        <v>0</v>
      </c>
      <c r="AR117" s="72">
        <f>'[7]29.12.2023'!$CN112</f>
        <v>0</v>
      </c>
      <c r="AS117" s="72">
        <f>'[7]29.12.2023'!$CU112+'[7]29.12.2023'!$DH112</f>
        <v>0</v>
      </c>
      <c r="AT117" s="72">
        <f>'[7]29.12.2023'!$CQ112</f>
        <v>0</v>
      </c>
      <c r="AU117" s="72">
        <f>'[7]29.12.2023'!$CY112</f>
        <v>0</v>
      </c>
      <c r="AV117" s="25">
        <f>'[7]29.12.2023'!$DC112</f>
        <v>0</v>
      </c>
      <c r="AW117" s="75">
        <f>'[8]29.12.2023'!$F112</f>
        <v>0</v>
      </c>
      <c r="AX117" s="72">
        <f>'[8]29.12.2023'!$M112+'[8]29.12.2023'!$Z112</f>
        <v>0</v>
      </c>
      <c r="AY117" s="72">
        <f>'[8]29.12.2023'!$Q112</f>
        <v>0</v>
      </c>
      <c r="AZ117" s="72">
        <f>'[8]29.12.2023'!$U112</f>
        <v>0</v>
      </c>
      <c r="BA117" s="72">
        <f>'[8]29.12.2023'!$AW112</f>
        <v>0</v>
      </c>
      <c r="BB117" s="72">
        <f>'[8]29.12.2023'!$BD112+'[8]29.12.2023'!$BQ112</f>
        <v>0</v>
      </c>
      <c r="BC117" s="72">
        <f>'[8]29.12.2023'!$BH112</f>
        <v>0</v>
      </c>
      <c r="BD117" s="72">
        <f>'[8]29.12.2023'!$BL112</f>
        <v>0</v>
      </c>
      <c r="BE117" s="72">
        <f>'[8]29.12.2023'!$CN112</f>
        <v>0</v>
      </c>
      <c r="BF117" s="72">
        <f>'[8]29.12.2023'!$CU112+'[8]29.12.2023'!$DH112</f>
        <v>0</v>
      </c>
      <c r="BG117" s="72">
        <f>'[8]29.12.2023'!$CY112</f>
        <v>0</v>
      </c>
      <c r="BH117" s="25">
        <f>'[8]29.12.2023'!$DC112</f>
        <v>0</v>
      </c>
      <c r="BI117" s="19"/>
    </row>
    <row r="118" spans="1:61" s="5" customFormat="1" ht="30" customHeight="1" x14ac:dyDescent="0.25">
      <c r="A118" s="30">
        <f t="shared" ref="A118:A121" si="7">1+A117</f>
        <v>87</v>
      </c>
      <c r="B118" s="11" t="s">
        <v>75</v>
      </c>
      <c r="C118" s="10" t="s">
        <v>198</v>
      </c>
      <c r="D118" s="12" t="s">
        <v>106</v>
      </c>
      <c r="E118" s="31"/>
      <c r="F118" s="75">
        <f>'[1]29.12.2023'!F113</f>
        <v>0</v>
      </c>
      <c r="G118" s="79">
        <f>'[1]29.12.2023'!G113</f>
        <v>0</v>
      </c>
      <c r="H118" s="73">
        <f>'[2]29.12.2023'!$G114</f>
        <v>0</v>
      </c>
      <c r="I118" s="74">
        <f>'[2]29.12.2023'!$L114</f>
        <v>0</v>
      </c>
      <c r="J118" s="72">
        <f>'[2]29.12.2023'!$O114+'[2]29.12.2023'!$P114</f>
        <v>0</v>
      </c>
      <c r="K118" s="72">
        <f>'[2]29.12.2023'!$R114</f>
        <v>0</v>
      </c>
      <c r="L118" s="72">
        <f>'[2]29.12.2023'!$T114</f>
        <v>0</v>
      </c>
      <c r="M118" s="74">
        <f>'[3]29.12.2023'!$F113</f>
        <v>0</v>
      </c>
      <c r="N118" s="72">
        <f>'[3]29.12.2023'!$AR113</f>
        <v>0</v>
      </c>
      <c r="O118" s="74">
        <f>'[2]29.12.2023'!$W114</f>
        <v>0</v>
      </c>
      <c r="P118" s="72">
        <f>'[2]29.12.2023'!$X114</f>
        <v>0</v>
      </c>
      <c r="Q118" s="72">
        <f>'[2]29.12.2023'!$Y114</f>
        <v>0</v>
      </c>
      <c r="R118" s="72">
        <f>'[2]29.12.2023'!$Z114</f>
        <v>0</v>
      </c>
      <c r="S118" s="72">
        <f>'[2]29.12.2023'!$AA114</f>
        <v>0</v>
      </c>
      <c r="T118" s="74">
        <f>'[4]29.12.2023'!$F113</f>
        <v>0</v>
      </c>
      <c r="U118" s="74">
        <f>'[5]29.12.2023'!$F113</f>
        <v>18808</v>
      </c>
      <c r="V118" s="72">
        <f>'[5]29.12.2023'!$U113</f>
        <v>0</v>
      </c>
      <c r="W118" s="74">
        <f t="shared" si="4"/>
        <v>0</v>
      </c>
      <c r="X118" s="72">
        <f>'[6]01.КТ'!$F112</f>
        <v>0</v>
      </c>
      <c r="Y118" s="72">
        <f>'[6]02.МРТ'!$F112</f>
        <v>0</v>
      </c>
      <c r="Z118" s="72">
        <f>'[6]03.УЗИ ССХ'!$F112</f>
        <v>0</v>
      </c>
      <c r="AA118" s="72">
        <f>'[6]04.ЭДИ'!$F112</f>
        <v>0</v>
      </c>
      <c r="AB118" s="72">
        <f>'[6]05.МГИ'!$F112</f>
        <v>0</v>
      </c>
      <c r="AC118" s="72">
        <f>'[6]06.ППА'!$F112</f>
        <v>0</v>
      </c>
      <c r="AD118" s="72">
        <f>'[6]07.Тестирование'!$F112</f>
        <v>0</v>
      </c>
      <c r="AE118" s="72">
        <f>'[6]11.Скрининг'!$F112+'[6]10.РГМ'!$F112</f>
        <v>0</v>
      </c>
      <c r="AF118" s="72">
        <f>'[3]29.12.2023'!$AW113</f>
        <v>0</v>
      </c>
      <c r="AG118" s="25">
        <f>'[5]29.12.2023'!$AW113</f>
        <v>0</v>
      </c>
      <c r="AH118" s="86">
        <f>'[7]29.12.2023'!$F113</f>
        <v>464</v>
      </c>
      <c r="AI118" s="72">
        <f>'[7]29.12.2023'!$M113+'[7]29.12.2023'!$Z113</f>
        <v>0</v>
      </c>
      <c r="AJ118" s="72">
        <f>'[7]29.12.2023'!$I113</f>
        <v>0</v>
      </c>
      <c r="AK118" s="72">
        <f>'[7]29.12.2023'!$Q113</f>
        <v>0</v>
      </c>
      <c r="AL118" s="72">
        <f>'[7]29.12.2023'!$U113</f>
        <v>0</v>
      </c>
      <c r="AM118" s="72">
        <f>'[7]29.12.2023'!$AW113</f>
        <v>0</v>
      </c>
      <c r="AN118" s="72">
        <f>'[7]29.12.2023'!$BD113+'[7]29.12.2023'!$BQ113</f>
        <v>0</v>
      </c>
      <c r="AO118" s="72">
        <f>'[7]29.12.2023'!$AZ113</f>
        <v>0</v>
      </c>
      <c r="AP118" s="72">
        <f>'[7]29.12.2023'!$BH113</f>
        <v>0</v>
      </c>
      <c r="AQ118" s="72">
        <f>'[7]29.12.2023'!$BL113</f>
        <v>0</v>
      </c>
      <c r="AR118" s="72">
        <f>'[7]29.12.2023'!$CN113</f>
        <v>464</v>
      </c>
      <c r="AS118" s="72">
        <f>'[7]29.12.2023'!$CU113+'[7]29.12.2023'!$DH113</f>
        <v>0</v>
      </c>
      <c r="AT118" s="72">
        <f>'[7]29.12.2023'!$CQ113</f>
        <v>0</v>
      </c>
      <c r="AU118" s="72">
        <f>'[7]29.12.2023'!$CY113</f>
        <v>0</v>
      </c>
      <c r="AV118" s="25">
        <f>'[7]29.12.2023'!$DC113</f>
        <v>0</v>
      </c>
      <c r="AW118" s="75">
        <f>'[8]29.12.2023'!$F113</f>
        <v>25</v>
      </c>
      <c r="AX118" s="72">
        <f>'[8]29.12.2023'!$M113+'[8]29.12.2023'!$Z113</f>
        <v>0</v>
      </c>
      <c r="AY118" s="72">
        <f>'[8]29.12.2023'!$Q113</f>
        <v>0</v>
      </c>
      <c r="AZ118" s="72">
        <f>'[8]29.12.2023'!$U113</f>
        <v>0</v>
      </c>
      <c r="BA118" s="72">
        <f>'[8]29.12.2023'!$AW113</f>
        <v>25</v>
      </c>
      <c r="BB118" s="72">
        <f>'[8]29.12.2023'!$BD113+'[8]29.12.2023'!$BQ113</f>
        <v>0</v>
      </c>
      <c r="BC118" s="72">
        <f>'[8]29.12.2023'!$BH113</f>
        <v>0</v>
      </c>
      <c r="BD118" s="72">
        <f>'[8]29.12.2023'!$BL113</f>
        <v>0</v>
      </c>
      <c r="BE118" s="72">
        <f>'[8]29.12.2023'!$CN113</f>
        <v>0</v>
      </c>
      <c r="BF118" s="72">
        <f>'[8]29.12.2023'!$CU113+'[8]29.12.2023'!$DH113</f>
        <v>0</v>
      </c>
      <c r="BG118" s="72">
        <f>'[8]29.12.2023'!$CY113</f>
        <v>0</v>
      </c>
      <c r="BH118" s="25">
        <f>'[8]29.12.2023'!$DC113</f>
        <v>0</v>
      </c>
      <c r="BI118" s="19"/>
    </row>
    <row r="119" spans="1:61" s="5" customFormat="1" ht="30" customHeight="1" x14ac:dyDescent="0.25">
      <c r="A119" s="30">
        <f t="shared" si="7"/>
        <v>88</v>
      </c>
      <c r="B119" s="11" t="s">
        <v>103</v>
      </c>
      <c r="C119" s="10" t="s">
        <v>217</v>
      </c>
      <c r="D119" s="12" t="s">
        <v>106</v>
      </c>
      <c r="E119" s="31"/>
      <c r="F119" s="75">
        <f>'[1]29.12.2023'!F114</f>
        <v>0</v>
      </c>
      <c r="G119" s="79">
        <f>'[1]29.12.2023'!G114</f>
        <v>0</v>
      </c>
      <c r="H119" s="73">
        <f>'[2]29.12.2023'!$G115</f>
        <v>0</v>
      </c>
      <c r="I119" s="74">
        <f>'[2]29.12.2023'!$L115</f>
        <v>0</v>
      </c>
      <c r="J119" s="72">
        <f>'[2]29.12.2023'!$O115+'[2]29.12.2023'!$P115</f>
        <v>0</v>
      </c>
      <c r="K119" s="72">
        <f>'[2]29.12.2023'!$R115</f>
        <v>0</v>
      </c>
      <c r="L119" s="72">
        <f>'[2]29.12.2023'!$T115</f>
        <v>0</v>
      </c>
      <c r="M119" s="74">
        <f>'[3]29.12.2023'!$F114</f>
        <v>0</v>
      </c>
      <c r="N119" s="72">
        <f>'[3]29.12.2023'!$AR114</f>
        <v>0</v>
      </c>
      <c r="O119" s="74">
        <f>'[2]29.12.2023'!$W115</f>
        <v>0</v>
      </c>
      <c r="P119" s="72">
        <f>'[2]29.12.2023'!$X115</f>
        <v>0</v>
      </c>
      <c r="Q119" s="72">
        <f>'[2]29.12.2023'!$Y115</f>
        <v>0</v>
      </c>
      <c r="R119" s="72">
        <f>'[2]29.12.2023'!$Z115</f>
        <v>0</v>
      </c>
      <c r="S119" s="72">
        <f>'[2]29.12.2023'!$AA115</f>
        <v>0</v>
      </c>
      <c r="T119" s="74">
        <f>'[4]29.12.2023'!$F114</f>
        <v>0</v>
      </c>
      <c r="U119" s="74">
        <f>'[5]29.12.2023'!$F114</f>
        <v>7452</v>
      </c>
      <c r="V119" s="72">
        <f>'[5]29.12.2023'!$U114</f>
        <v>0</v>
      </c>
      <c r="W119" s="74">
        <f t="shared" si="4"/>
        <v>0</v>
      </c>
      <c r="X119" s="72">
        <f>'[6]01.КТ'!$F113</f>
        <v>0</v>
      </c>
      <c r="Y119" s="72">
        <f>'[6]02.МРТ'!$F113</f>
        <v>0</v>
      </c>
      <c r="Z119" s="72">
        <f>'[6]03.УЗИ ССХ'!$F113</f>
        <v>0</v>
      </c>
      <c r="AA119" s="72">
        <f>'[6]04.ЭДИ'!$F113</f>
        <v>0</v>
      </c>
      <c r="AB119" s="72">
        <f>'[6]05.МГИ'!$F113</f>
        <v>0</v>
      </c>
      <c r="AC119" s="72">
        <f>'[6]06.ППА'!$F113</f>
        <v>0</v>
      </c>
      <c r="AD119" s="72">
        <f>'[6]07.Тестирование'!$F113</f>
        <v>0</v>
      </c>
      <c r="AE119" s="72">
        <f>'[6]11.Скрининг'!$F113+'[6]10.РГМ'!$F113</f>
        <v>0</v>
      </c>
      <c r="AF119" s="72">
        <f>'[3]29.12.2023'!$AW114</f>
        <v>0</v>
      </c>
      <c r="AG119" s="25">
        <f>'[5]29.12.2023'!$AW114</f>
        <v>0</v>
      </c>
      <c r="AH119" s="86">
        <f>'[7]29.12.2023'!$F114</f>
        <v>0</v>
      </c>
      <c r="AI119" s="72">
        <f>'[7]29.12.2023'!$M114+'[7]29.12.2023'!$Z114</f>
        <v>0</v>
      </c>
      <c r="AJ119" s="72">
        <f>'[7]29.12.2023'!$I114</f>
        <v>0</v>
      </c>
      <c r="AK119" s="72">
        <f>'[7]29.12.2023'!$Q114</f>
        <v>0</v>
      </c>
      <c r="AL119" s="72">
        <f>'[7]29.12.2023'!$U114</f>
        <v>0</v>
      </c>
      <c r="AM119" s="72">
        <f>'[7]29.12.2023'!$AW114</f>
        <v>0</v>
      </c>
      <c r="AN119" s="72">
        <f>'[7]29.12.2023'!$BD114+'[7]29.12.2023'!$BQ114</f>
        <v>0</v>
      </c>
      <c r="AO119" s="72">
        <f>'[7]29.12.2023'!$AZ114</f>
        <v>0</v>
      </c>
      <c r="AP119" s="72">
        <f>'[7]29.12.2023'!$BH114</f>
        <v>0</v>
      </c>
      <c r="AQ119" s="72">
        <f>'[7]29.12.2023'!$BL114</f>
        <v>0</v>
      </c>
      <c r="AR119" s="72">
        <f>'[7]29.12.2023'!$CN114</f>
        <v>0</v>
      </c>
      <c r="AS119" s="72">
        <f>'[7]29.12.2023'!$CU114+'[7]29.12.2023'!$DH114</f>
        <v>0</v>
      </c>
      <c r="AT119" s="72">
        <f>'[7]29.12.2023'!$CQ114</f>
        <v>0</v>
      </c>
      <c r="AU119" s="72">
        <f>'[7]29.12.2023'!$CY114</f>
        <v>0</v>
      </c>
      <c r="AV119" s="25">
        <f>'[7]29.12.2023'!$DC114</f>
        <v>0</v>
      </c>
      <c r="AW119" s="75">
        <f>'[8]29.12.2023'!$F114</f>
        <v>0</v>
      </c>
      <c r="AX119" s="72">
        <f>'[8]29.12.2023'!$M114+'[8]29.12.2023'!$Z114</f>
        <v>0</v>
      </c>
      <c r="AY119" s="72">
        <f>'[8]29.12.2023'!$Q114</f>
        <v>0</v>
      </c>
      <c r="AZ119" s="72">
        <f>'[8]29.12.2023'!$U114</f>
        <v>0</v>
      </c>
      <c r="BA119" s="72">
        <f>'[8]29.12.2023'!$AW114</f>
        <v>0</v>
      </c>
      <c r="BB119" s="72">
        <f>'[8]29.12.2023'!$BD114+'[8]29.12.2023'!$BQ114</f>
        <v>0</v>
      </c>
      <c r="BC119" s="72">
        <f>'[8]29.12.2023'!$BH114</f>
        <v>0</v>
      </c>
      <c r="BD119" s="72">
        <f>'[8]29.12.2023'!$BL114</f>
        <v>0</v>
      </c>
      <c r="BE119" s="72">
        <f>'[8]29.12.2023'!$CN114</f>
        <v>0</v>
      </c>
      <c r="BF119" s="72">
        <f>'[8]29.12.2023'!$CU114+'[8]29.12.2023'!$DH114</f>
        <v>0</v>
      </c>
      <c r="BG119" s="72">
        <f>'[8]29.12.2023'!$CY114</f>
        <v>0</v>
      </c>
      <c r="BH119" s="25">
        <f>'[8]29.12.2023'!$DC114</f>
        <v>0</v>
      </c>
      <c r="BI119" s="19"/>
    </row>
    <row r="120" spans="1:61" s="5" customFormat="1" ht="30" customHeight="1" x14ac:dyDescent="0.25">
      <c r="A120" s="30">
        <f t="shared" si="7"/>
        <v>89</v>
      </c>
      <c r="B120" s="11" t="s">
        <v>115</v>
      </c>
      <c r="C120" s="10" t="s">
        <v>215</v>
      </c>
      <c r="D120" s="12" t="s">
        <v>106</v>
      </c>
      <c r="E120" s="31"/>
      <c r="F120" s="75">
        <f>'[1]29.12.2023'!F115</f>
        <v>0</v>
      </c>
      <c r="G120" s="79">
        <f>'[1]29.12.2023'!G115</f>
        <v>0</v>
      </c>
      <c r="H120" s="73">
        <f>'[2]29.12.2023'!$G116</f>
        <v>0</v>
      </c>
      <c r="I120" s="74">
        <f>'[2]29.12.2023'!$L116</f>
        <v>0</v>
      </c>
      <c r="J120" s="72">
        <f>'[2]29.12.2023'!$O116+'[2]29.12.2023'!$P116</f>
        <v>0</v>
      </c>
      <c r="K120" s="72">
        <f>'[2]29.12.2023'!$R116</f>
        <v>0</v>
      </c>
      <c r="L120" s="72">
        <f>'[2]29.12.2023'!$T116</f>
        <v>0</v>
      </c>
      <c r="M120" s="74">
        <f>'[3]29.12.2023'!$F115</f>
        <v>0</v>
      </c>
      <c r="N120" s="72">
        <f>'[3]29.12.2023'!$AR115</f>
        <v>0</v>
      </c>
      <c r="O120" s="74">
        <f>'[2]29.12.2023'!$W116</f>
        <v>0</v>
      </c>
      <c r="P120" s="72">
        <f>'[2]29.12.2023'!$X116</f>
        <v>0</v>
      </c>
      <c r="Q120" s="72">
        <f>'[2]29.12.2023'!$Y116</f>
        <v>0</v>
      </c>
      <c r="R120" s="72">
        <f>'[2]29.12.2023'!$Z116</f>
        <v>0</v>
      </c>
      <c r="S120" s="72">
        <f>'[2]29.12.2023'!$AA116</f>
        <v>0</v>
      </c>
      <c r="T120" s="74">
        <f>'[4]29.12.2023'!$F115</f>
        <v>0</v>
      </c>
      <c r="U120" s="74">
        <f>'[5]29.12.2023'!$F115</f>
        <v>1815</v>
      </c>
      <c r="V120" s="72">
        <f>'[5]29.12.2023'!$U115</f>
        <v>0</v>
      </c>
      <c r="W120" s="74">
        <f t="shared" si="4"/>
        <v>0</v>
      </c>
      <c r="X120" s="72">
        <f>'[6]01.КТ'!$F114</f>
        <v>0</v>
      </c>
      <c r="Y120" s="72">
        <f>'[6]02.МРТ'!$F114</f>
        <v>0</v>
      </c>
      <c r="Z120" s="72">
        <f>'[6]03.УЗИ ССХ'!$F114</f>
        <v>0</v>
      </c>
      <c r="AA120" s="72">
        <f>'[6]04.ЭДИ'!$F114</f>
        <v>0</v>
      </c>
      <c r="AB120" s="72">
        <f>'[6]05.МГИ'!$F114</f>
        <v>0</v>
      </c>
      <c r="AC120" s="72">
        <f>'[6]06.ППА'!$F114</f>
        <v>0</v>
      </c>
      <c r="AD120" s="72">
        <f>'[6]07.Тестирование'!$F114</f>
        <v>0</v>
      </c>
      <c r="AE120" s="72">
        <f>'[6]11.Скрининг'!$F114+'[6]10.РГМ'!$F114</f>
        <v>0</v>
      </c>
      <c r="AF120" s="72">
        <f>'[3]29.12.2023'!$AW115</f>
        <v>0</v>
      </c>
      <c r="AG120" s="25">
        <f>'[5]29.12.2023'!$AW115</f>
        <v>0</v>
      </c>
      <c r="AH120" s="86">
        <f>'[7]29.12.2023'!$F115</f>
        <v>22</v>
      </c>
      <c r="AI120" s="72">
        <f>'[7]29.12.2023'!$M115+'[7]29.12.2023'!$Z115</f>
        <v>0</v>
      </c>
      <c r="AJ120" s="72">
        <f>'[7]29.12.2023'!$I115</f>
        <v>0</v>
      </c>
      <c r="AK120" s="72">
        <f>'[7]29.12.2023'!$Q115</f>
        <v>0</v>
      </c>
      <c r="AL120" s="72">
        <f>'[7]29.12.2023'!$U115</f>
        <v>0</v>
      </c>
      <c r="AM120" s="72">
        <f>'[7]29.12.2023'!$AW115</f>
        <v>22</v>
      </c>
      <c r="AN120" s="72">
        <f>'[7]29.12.2023'!$BD115+'[7]29.12.2023'!$BQ115</f>
        <v>0</v>
      </c>
      <c r="AO120" s="72">
        <f>'[7]29.12.2023'!$AZ115</f>
        <v>0</v>
      </c>
      <c r="AP120" s="72">
        <f>'[7]29.12.2023'!$BH115</f>
        <v>0</v>
      </c>
      <c r="AQ120" s="72">
        <f>'[7]29.12.2023'!$BL115</f>
        <v>0</v>
      </c>
      <c r="AR120" s="72">
        <f>'[7]29.12.2023'!$CN115</f>
        <v>0</v>
      </c>
      <c r="AS120" s="72">
        <f>'[7]29.12.2023'!$CU115+'[7]29.12.2023'!$DH115</f>
        <v>0</v>
      </c>
      <c r="AT120" s="72">
        <f>'[7]29.12.2023'!$CQ115</f>
        <v>0</v>
      </c>
      <c r="AU120" s="72">
        <f>'[7]29.12.2023'!$CY115</f>
        <v>0</v>
      </c>
      <c r="AV120" s="25">
        <f>'[7]29.12.2023'!$DC115</f>
        <v>0</v>
      </c>
      <c r="AW120" s="75">
        <f>'[8]29.12.2023'!$F115</f>
        <v>0</v>
      </c>
      <c r="AX120" s="72">
        <f>'[8]29.12.2023'!$M115+'[8]29.12.2023'!$Z115</f>
        <v>0</v>
      </c>
      <c r="AY120" s="72">
        <f>'[8]29.12.2023'!$Q115</f>
        <v>0</v>
      </c>
      <c r="AZ120" s="72">
        <f>'[8]29.12.2023'!$U115</f>
        <v>0</v>
      </c>
      <c r="BA120" s="72">
        <f>'[8]29.12.2023'!$AW115</f>
        <v>0</v>
      </c>
      <c r="BB120" s="72">
        <f>'[8]29.12.2023'!$BD115+'[8]29.12.2023'!$BQ115</f>
        <v>0</v>
      </c>
      <c r="BC120" s="72">
        <f>'[8]29.12.2023'!$BH115</f>
        <v>0</v>
      </c>
      <c r="BD120" s="72">
        <f>'[8]29.12.2023'!$BL115</f>
        <v>0</v>
      </c>
      <c r="BE120" s="72">
        <f>'[8]29.12.2023'!$CN115</f>
        <v>0</v>
      </c>
      <c r="BF120" s="72">
        <f>'[8]29.12.2023'!$CU115+'[8]29.12.2023'!$DH115</f>
        <v>0</v>
      </c>
      <c r="BG120" s="72">
        <f>'[8]29.12.2023'!$CY115</f>
        <v>0</v>
      </c>
      <c r="BH120" s="25">
        <f>'[8]29.12.2023'!$DC115</f>
        <v>0</v>
      </c>
      <c r="BI120" s="19"/>
    </row>
    <row r="121" spans="1:61" s="5" customFormat="1" ht="30" customHeight="1" x14ac:dyDescent="0.25">
      <c r="A121" s="30">
        <f t="shared" si="7"/>
        <v>90</v>
      </c>
      <c r="B121" s="11" t="s">
        <v>109</v>
      </c>
      <c r="C121" s="10" t="s">
        <v>220</v>
      </c>
      <c r="D121" s="12" t="s">
        <v>106</v>
      </c>
      <c r="E121" s="31"/>
      <c r="F121" s="75">
        <f>'[1]29.12.2023'!F116</f>
        <v>0</v>
      </c>
      <c r="G121" s="79">
        <f>'[1]29.12.2023'!G116</f>
        <v>0</v>
      </c>
      <c r="H121" s="73">
        <f>'[2]29.12.2023'!$G117</f>
        <v>0</v>
      </c>
      <c r="I121" s="74">
        <f>'[2]29.12.2023'!$L117</f>
        <v>0</v>
      </c>
      <c r="J121" s="72">
        <f>'[2]29.12.2023'!$O117+'[2]29.12.2023'!$P117</f>
        <v>0</v>
      </c>
      <c r="K121" s="72">
        <f>'[2]29.12.2023'!$R117</f>
        <v>0</v>
      </c>
      <c r="L121" s="72">
        <f>'[2]29.12.2023'!$T117</f>
        <v>0</v>
      </c>
      <c r="M121" s="74">
        <f>'[3]29.12.2023'!$F116</f>
        <v>0</v>
      </c>
      <c r="N121" s="72">
        <f>'[3]29.12.2023'!$AR116</f>
        <v>0</v>
      </c>
      <c r="O121" s="74">
        <f>'[2]29.12.2023'!$W117</f>
        <v>0</v>
      </c>
      <c r="P121" s="72">
        <f>'[2]29.12.2023'!$X117</f>
        <v>0</v>
      </c>
      <c r="Q121" s="72">
        <f>'[2]29.12.2023'!$Y117</f>
        <v>0</v>
      </c>
      <c r="R121" s="72">
        <f>'[2]29.12.2023'!$Z117</f>
        <v>0</v>
      </c>
      <c r="S121" s="72">
        <f>'[2]29.12.2023'!$AA117</f>
        <v>0</v>
      </c>
      <c r="T121" s="74">
        <f>'[4]29.12.2023'!$F116</f>
        <v>0</v>
      </c>
      <c r="U121" s="74">
        <f>'[5]29.12.2023'!$F116</f>
        <v>0</v>
      </c>
      <c r="V121" s="72">
        <f>'[5]29.12.2023'!$U116</f>
        <v>0</v>
      </c>
      <c r="W121" s="74">
        <f t="shared" si="4"/>
        <v>0</v>
      </c>
      <c r="X121" s="72">
        <f>'[6]01.КТ'!$F115</f>
        <v>0</v>
      </c>
      <c r="Y121" s="72">
        <f>'[6]02.МРТ'!$F115</f>
        <v>0</v>
      </c>
      <c r="Z121" s="72">
        <f>'[6]03.УЗИ ССХ'!$F115</f>
        <v>0</v>
      </c>
      <c r="AA121" s="72">
        <f>'[6]04.ЭДИ'!$F115</f>
        <v>0</v>
      </c>
      <c r="AB121" s="72">
        <f>'[6]05.МГИ'!$F115</f>
        <v>0</v>
      </c>
      <c r="AC121" s="72">
        <f>'[6]06.ППА'!$F115</f>
        <v>0</v>
      </c>
      <c r="AD121" s="72">
        <f>'[6]07.Тестирование'!$F115</f>
        <v>0</v>
      </c>
      <c r="AE121" s="72">
        <f>'[6]11.Скрининг'!$F115+'[6]10.РГМ'!$F115</f>
        <v>0</v>
      </c>
      <c r="AF121" s="72">
        <f>'[3]29.12.2023'!$AW116</f>
        <v>0</v>
      </c>
      <c r="AG121" s="25">
        <f>'[5]29.12.2023'!$AW116</f>
        <v>0</v>
      </c>
      <c r="AH121" s="86">
        <f>'[7]29.12.2023'!$F116</f>
        <v>30</v>
      </c>
      <c r="AI121" s="72">
        <f>'[7]29.12.2023'!$M116+'[7]29.12.2023'!$Z116</f>
        <v>30</v>
      </c>
      <c r="AJ121" s="72">
        <f>'[7]29.12.2023'!$I116</f>
        <v>0</v>
      </c>
      <c r="AK121" s="72">
        <f>'[7]29.12.2023'!$Q116</f>
        <v>0</v>
      </c>
      <c r="AL121" s="72">
        <f>'[7]29.12.2023'!$U116</f>
        <v>0</v>
      </c>
      <c r="AM121" s="72">
        <f>'[7]29.12.2023'!$AW116</f>
        <v>30</v>
      </c>
      <c r="AN121" s="72">
        <f>'[7]29.12.2023'!$BD116+'[7]29.12.2023'!$BQ116</f>
        <v>30</v>
      </c>
      <c r="AO121" s="72">
        <f>'[7]29.12.2023'!$AZ116</f>
        <v>0</v>
      </c>
      <c r="AP121" s="72">
        <f>'[7]29.12.2023'!$BH116</f>
        <v>0</v>
      </c>
      <c r="AQ121" s="72">
        <f>'[7]29.12.2023'!$BL116</f>
        <v>0</v>
      </c>
      <c r="AR121" s="72">
        <f>'[7]29.12.2023'!$CN116</f>
        <v>0</v>
      </c>
      <c r="AS121" s="72">
        <f>'[7]29.12.2023'!$CU116+'[7]29.12.2023'!$DH116</f>
        <v>0</v>
      </c>
      <c r="AT121" s="72">
        <f>'[7]29.12.2023'!$CQ116</f>
        <v>0</v>
      </c>
      <c r="AU121" s="72">
        <f>'[7]29.12.2023'!$CY116</f>
        <v>0</v>
      </c>
      <c r="AV121" s="25">
        <f>'[7]29.12.2023'!$DC116</f>
        <v>0</v>
      </c>
      <c r="AW121" s="75">
        <f>'[8]29.12.2023'!$F116</f>
        <v>0</v>
      </c>
      <c r="AX121" s="72">
        <f>'[8]29.12.2023'!$M116+'[8]29.12.2023'!$Z116</f>
        <v>0</v>
      </c>
      <c r="AY121" s="72">
        <f>'[8]29.12.2023'!$Q116</f>
        <v>0</v>
      </c>
      <c r="AZ121" s="72">
        <f>'[8]29.12.2023'!$U116</f>
        <v>0</v>
      </c>
      <c r="BA121" s="72">
        <f>'[8]29.12.2023'!$AW116</f>
        <v>0</v>
      </c>
      <c r="BB121" s="72">
        <f>'[8]29.12.2023'!$BD116+'[8]29.12.2023'!$BQ116</f>
        <v>0</v>
      </c>
      <c r="BC121" s="72">
        <f>'[8]29.12.2023'!$BH116</f>
        <v>0</v>
      </c>
      <c r="BD121" s="72">
        <f>'[8]29.12.2023'!$BL116</f>
        <v>0</v>
      </c>
      <c r="BE121" s="72">
        <f>'[8]29.12.2023'!$CN116</f>
        <v>0</v>
      </c>
      <c r="BF121" s="72">
        <f>'[8]29.12.2023'!$CU116+'[8]29.12.2023'!$DH116</f>
        <v>0</v>
      </c>
      <c r="BG121" s="72">
        <f>'[8]29.12.2023'!$CY116</f>
        <v>0</v>
      </c>
      <c r="BH121" s="25">
        <f>'[8]29.12.2023'!$DC116</f>
        <v>0</v>
      </c>
      <c r="BI121" s="19"/>
    </row>
    <row r="122" spans="1:61" s="5" customFormat="1" ht="30" hidden="1" customHeight="1" x14ac:dyDescent="0.25">
      <c r="A122" s="32"/>
      <c r="B122" s="16" t="s">
        <v>76</v>
      </c>
      <c r="C122" s="15"/>
      <c r="D122" s="12"/>
      <c r="E122" s="31"/>
      <c r="F122" s="75">
        <f>'[1]29.12.2023'!F117</f>
        <v>0</v>
      </c>
      <c r="G122" s="79">
        <f>'[1]29.12.2023'!G117</f>
        <v>0</v>
      </c>
      <c r="H122" s="73">
        <f>'[2]29.12.2023'!$G118</f>
        <v>0</v>
      </c>
      <c r="I122" s="74">
        <f>'[2]29.12.2023'!$L118</f>
        <v>0</v>
      </c>
      <c r="J122" s="72">
        <f>'[2]29.12.2023'!$O118+'[2]29.12.2023'!$P118</f>
        <v>0</v>
      </c>
      <c r="K122" s="72">
        <f>'[2]29.12.2023'!$R118</f>
        <v>0</v>
      </c>
      <c r="L122" s="72">
        <f>'[2]29.12.2023'!$T118</f>
        <v>0</v>
      </c>
      <c r="M122" s="74">
        <f>'[3]29.12.2023'!$F117</f>
        <v>0</v>
      </c>
      <c r="N122" s="72">
        <f>'[3]29.12.2023'!$AR117</f>
        <v>0</v>
      </c>
      <c r="O122" s="74">
        <f>'[2]29.12.2023'!$W118</f>
        <v>0</v>
      </c>
      <c r="P122" s="72">
        <f>'[2]29.12.2023'!$X118</f>
        <v>0</v>
      </c>
      <c r="Q122" s="72">
        <f>'[2]29.12.2023'!$Y118</f>
        <v>0</v>
      </c>
      <c r="R122" s="72">
        <f>'[2]29.12.2023'!$Z118</f>
        <v>0</v>
      </c>
      <c r="S122" s="72">
        <f>'[2]29.12.2023'!$AA118</f>
        <v>0</v>
      </c>
      <c r="T122" s="74">
        <f>'[4]29.12.2023'!$F117</f>
        <v>0</v>
      </c>
      <c r="U122" s="74">
        <f>'[5]29.12.2023'!$F117</f>
        <v>0</v>
      </c>
      <c r="V122" s="72">
        <f>'[5]29.12.2023'!$U117</f>
        <v>0</v>
      </c>
      <c r="W122" s="74">
        <f t="shared" si="4"/>
        <v>0</v>
      </c>
      <c r="X122" s="72">
        <f>'[6]01.КТ'!$F116</f>
        <v>0</v>
      </c>
      <c r="Y122" s="72">
        <f>'[6]02.МРТ'!$F116</f>
        <v>0</v>
      </c>
      <c r="Z122" s="72">
        <f>'[6]03.УЗИ ССХ'!$F116</f>
        <v>0</v>
      </c>
      <c r="AA122" s="72">
        <f>'[6]04.ЭДИ'!$F116</f>
        <v>0</v>
      </c>
      <c r="AB122" s="72">
        <f>'[6]05.МГИ'!$F116</f>
        <v>0</v>
      </c>
      <c r="AC122" s="72">
        <f>'[6]06.ППА'!$F116</f>
        <v>0</v>
      </c>
      <c r="AD122" s="72">
        <f>'[6]07.Тестирование'!$F116</f>
        <v>0</v>
      </c>
      <c r="AE122" s="72">
        <f>'[6]11.Скрининг'!$F116+'[6]10.РГМ'!$F116</f>
        <v>0</v>
      </c>
      <c r="AF122" s="72">
        <f>'[3]29.12.2023'!$AW117</f>
        <v>0</v>
      </c>
      <c r="AG122" s="25">
        <f>'[5]29.12.2023'!$AW117</f>
        <v>0</v>
      </c>
      <c r="AH122" s="86">
        <f>'[7]29.12.2023'!$F117</f>
        <v>0</v>
      </c>
      <c r="AI122" s="72">
        <f>'[7]29.12.2023'!$M117+'[7]29.12.2023'!$Z117</f>
        <v>0</v>
      </c>
      <c r="AJ122" s="72">
        <f>'[7]29.12.2023'!$I117</f>
        <v>0</v>
      </c>
      <c r="AK122" s="72">
        <f>'[7]29.12.2023'!$Q117</f>
        <v>0</v>
      </c>
      <c r="AL122" s="72">
        <f>'[7]29.12.2023'!$U117</f>
        <v>0</v>
      </c>
      <c r="AM122" s="72">
        <f>'[7]29.12.2023'!$AW117</f>
        <v>0</v>
      </c>
      <c r="AN122" s="72">
        <f>'[7]29.12.2023'!$BD117+'[7]29.12.2023'!$BQ117</f>
        <v>0</v>
      </c>
      <c r="AO122" s="72">
        <f>'[7]29.12.2023'!$AZ117</f>
        <v>0</v>
      </c>
      <c r="AP122" s="72">
        <f>'[7]29.12.2023'!$BH117</f>
        <v>0</v>
      </c>
      <c r="AQ122" s="72">
        <f>'[7]29.12.2023'!$BL117</f>
        <v>0</v>
      </c>
      <c r="AR122" s="72">
        <f>'[7]29.12.2023'!$CN117</f>
        <v>0</v>
      </c>
      <c r="AS122" s="72">
        <f>'[7]29.12.2023'!$CU117+'[7]29.12.2023'!$DH117</f>
        <v>0</v>
      </c>
      <c r="AT122" s="72">
        <f>'[7]29.12.2023'!$CQ117</f>
        <v>0</v>
      </c>
      <c r="AU122" s="72">
        <f>'[7]29.12.2023'!$CY117</f>
        <v>0</v>
      </c>
      <c r="AV122" s="25">
        <f>'[7]29.12.2023'!$DC117</f>
        <v>0</v>
      </c>
      <c r="AW122" s="75">
        <f>'[8]29.12.2023'!$F117</f>
        <v>0</v>
      </c>
      <c r="AX122" s="72">
        <f>'[8]29.12.2023'!$M117+'[8]29.12.2023'!$Z117</f>
        <v>0</v>
      </c>
      <c r="AY122" s="72">
        <f>'[8]29.12.2023'!$Q117</f>
        <v>0</v>
      </c>
      <c r="AZ122" s="72">
        <f>'[8]29.12.2023'!$U117</f>
        <v>0</v>
      </c>
      <c r="BA122" s="72">
        <f>'[8]29.12.2023'!$AW117</f>
        <v>0</v>
      </c>
      <c r="BB122" s="72">
        <f>'[8]29.12.2023'!$BD117+'[8]29.12.2023'!$BQ117</f>
        <v>0</v>
      </c>
      <c r="BC122" s="72">
        <f>'[8]29.12.2023'!$BH117</f>
        <v>0</v>
      </c>
      <c r="BD122" s="72">
        <f>'[8]29.12.2023'!$BL117</f>
        <v>0</v>
      </c>
      <c r="BE122" s="72">
        <f>'[8]29.12.2023'!$CN117</f>
        <v>0</v>
      </c>
      <c r="BF122" s="72">
        <f>'[8]29.12.2023'!$CU117+'[8]29.12.2023'!$DH117</f>
        <v>0</v>
      </c>
      <c r="BG122" s="72">
        <f>'[8]29.12.2023'!$CY117</f>
        <v>0</v>
      </c>
      <c r="BH122" s="25">
        <f>'[8]29.12.2023'!$DC117</f>
        <v>0</v>
      </c>
      <c r="BI122" s="19"/>
    </row>
    <row r="123" spans="1:61" s="5" customFormat="1" ht="30" customHeight="1" x14ac:dyDescent="0.25">
      <c r="A123" s="30">
        <f>1+A121</f>
        <v>91</v>
      </c>
      <c r="B123" s="11" t="s">
        <v>77</v>
      </c>
      <c r="C123" s="10" t="s">
        <v>162</v>
      </c>
      <c r="D123" s="12" t="s">
        <v>104</v>
      </c>
      <c r="E123" s="31" t="s">
        <v>130</v>
      </c>
      <c r="F123" s="75">
        <f>'[1]29.12.2023'!F118</f>
        <v>0</v>
      </c>
      <c r="G123" s="79">
        <f>'[1]29.12.2023'!G118</f>
        <v>0</v>
      </c>
      <c r="H123" s="73">
        <f>'[2]29.12.2023'!$G119</f>
        <v>4437</v>
      </c>
      <c r="I123" s="74">
        <f>'[2]29.12.2023'!$L119</f>
        <v>6383</v>
      </c>
      <c r="J123" s="72">
        <f>'[2]29.12.2023'!$O119+'[2]29.12.2023'!$P119</f>
        <v>790</v>
      </c>
      <c r="K123" s="72">
        <f>'[2]29.12.2023'!$R119</f>
        <v>876</v>
      </c>
      <c r="L123" s="72">
        <f>'[2]29.12.2023'!$T119</f>
        <v>491</v>
      </c>
      <c r="M123" s="74">
        <f>'[3]29.12.2023'!$F118</f>
        <v>27453</v>
      </c>
      <c r="N123" s="72">
        <f>'[3]29.12.2023'!$AR118</f>
        <v>0</v>
      </c>
      <c r="O123" s="74">
        <f>'[2]29.12.2023'!$W119</f>
        <v>4384</v>
      </c>
      <c r="P123" s="72">
        <f>'[2]29.12.2023'!$X119</f>
        <v>736</v>
      </c>
      <c r="Q123" s="72">
        <f>'[2]29.12.2023'!$Y119</f>
        <v>720</v>
      </c>
      <c r="R123" s="72">
        <f>'[2]29.12.2023'!$Z119</f>
        <v>2293</v>
      </c>
      <c r="S123" s="72">
        <f>'[2]29.12.2023'!$AA119</f>
        <v>635</v>
      </c>
      <c r="T123" s="74">
        <f>'[4]29.12.2023'!$F118</f>
        <v>1987</v>
      </c>
      <c r="U123" s="74">
        <f>'[5]29.12.2023'!$F118</f>
        <v>15549</v>
      </c>
      <c r="V123" s="72">
        <f>'[5]29.12.2023'!$U118</f>
        <v>0</v>
      </c>
      <c r="W123" s="74">
        <f t="shared" si="4"/>
        <v>802</v>
      </c>
      <c r="X123" s="72">
        <f>'[6]01.КТ'!$F117</f>
        <v>0</v>
      </c>
      <c r="Y123" s="72">
        <f>'[6]02.МРТ'!$F117</f>
        <v>0</v>
      </c>
      <c r="Z123" s="72">
        <f>'[6]03.УЗИ ССХ'!$F117</f>
        <v>557</v>
      </c>
      <c r="AA123" s="72">
        <f>'[6]04.ЭДИ'!$F117</f>
        <v>245</v>
      </c>
      <c r="AB123" s="72">
        <f>'[6]05.МГИ'!$F117</f>
        <v>0</v>
      </c>
      <c r="AC123" s="72">
        <f>'[6]06.ППА'!$F117</f>
        <v>0</v>
      </c>
      <c r="AD123" s="72">
        <f>'[6]07.Тестирование'!$F117</f>
        <v>0</v>
      </c>
      <c r="AE123" s="72">
        <f>'[6]11.Скрининг'!$F117+'[6]10.РГМ'!$F117</f>
        <v>0</v>
      </c>
      <c r="AF123" s="72">
        <f>'[3]29.12.2023'!$AW118</f>
        <v>18953</v>
      </c>
      <c r="AG123" s="25">
        <f>'[5]29.12.2023'!$AW118</f>
        <v>11549</v>
      </c>
      <c r="AH123" s="86">
        <f>'[7]29.12.2023'!$F118</f>
        <v>512</v>
      </c>
      <c r="AI123" s="72">
        <f>'[7]29.12.2023'!$M118+'[7]29.12.2023'!$Z118</f>
        <v>0</v>
      </c>
      <c r="AJ123" s="72">
        <f>'[7]29.12.2023'!$I118</f>
        <v>0</v>
      </c>
      <c r="AK123" s="72">
        <f>'[7]29.12.2023'!$Q118</f>
        <v>0</v>
      </c>
      <c r="AL123" s="72">
        <f>'[7]29.12.2023'!$U118</f>
        <v>0</v>
      </c>
      <c r="AM123" s="72">
        <f>'[7]29.12.2023'!$AW118</f>
        <v>148</v>
      </c>
      <c r="AN123" s="72">
        <f>'[7]29.12.2023'!$BD118+'[7]29.12.2023'!$BQ118</f>
        <v>0</v>
      </c>
      <c r="AO123" s="72">
        <f>'[7]29.12.2023'!$AZ118</f>
        <v>0</v>
      </c>
      <c r="AP123" s="72">
        <f>'[7]29.12.2023'!$BH118</f>
        <v>0</v>
      </c>
      <c r="AQ123" s="72">
        <f>'[7]29.12.2023'!$BL118</f>
        <v>0</v>
      </c>
      <c r="AR123" s="72">
        <f>'[7]29.12.2023'!$CN118</f>
        <v>364</v>
      </c>
      <c r="AS123" s="72">
        <f>'[7]29.12.2023'!$CU118+'[7]29.12.2023'!$DH118</f>
        <v>0</v>
      </c>
      <c r="AT123" s="72">
        <f>'[7]29.12.2023'!$CQ118</f>
        <v>0</v>
      </c>
      <c r="AU123" s="72">
        <f>'[7]29.12.2023'!$CY118</f>
        <v>0</v>
      </c>
      <c r="AV123" s="25">
        <f>'[7]29.12.2023'!$DC118</f>
        <v>0</v>
      </c>
      <c r="AW123" s="75">
        <f>'[8]29.12.2023'!$F118</f>
        <v>1579</v>
      </c>
      <c r="AX123" s="72">
        <f>'[8]29.12.2023'!$M118+'[8]29.12.2023'!$Z118</f>
        <v>0</v>
      </c>
      <c r="AY123" s="72">
        <f>'[8]29.12.2023'!$Q118</f>
        <v>0</v>
      </c>
      <c r="AZ123" s="72">
        <f>'[8]29.12.2023'!$U118</f>
        <v>0</v>
      </c>
      <c r="BA123" s="72">
        <f>'[8]29.12.2023'!$AW118</f>
        <v>1579</v>
      </c>
      <c r="BB123" s="72">
        <f>'[8]29.12.2023'!$BD118+'[8]29.12.2023'!$BQ118</f>
        <v>0</v>
      </c>
      <c r="BC123" s="72">
        <f>'[8]29.12.2023'!$BH118</f>
        <v>0</v>
      </c>
      <c r="BD123" s="72">
        <f>'[8]29.12.2023'!$BL118</f>
        <v>0</v>
      </c>
      <c r="BE123" s="72">
        <f>'[8]29.12.2023'!$CN118</f>
        <v>0</v>
      </c>
      <c r="BF123" s="72">
        <f>'[8]29.12.2023'!$CU118+'[8]29.12.2023'!$DH118</f>
        <v>0</v>
      </c>
      <c r="BG123" s="72">
        <f>'[8]29.12.2023'!$CY118</f>
        <v>0</v>
      </c>
      <c r="BH123" s="25">
        <f>'[8]29.12.2023'!$DC118</f>
        <v>0</v>
      </c>
      <c r="BI123" s="19"/>
    </row>
    <row r="124" spans="1:61" s="5" customFormat="1" ht="30" hidden="1" customHeight="1" x14ac:dyDescent="0.25">
      <c r="A124" s="32"/>
      <c r="B124" s="16" t="s">
        <v>78</v>
      </c>
      <c r="C124" s="15"/>
      <c r="D124" s="13"/>
      <c r="E124" s="31"/>
      <c r="F124" s="75">
        <f>'[1]29.12.2023'!F119</f>
        <v>0</v>
      </c>
      <c r="G124" s="79">
        <f>'[1]29.12.2023'!G119</f>
        <v>0</v>
      </c>
      <c r="H124" s="73">
        <f>'[2]29.12.2023'!$G120</f>
        <v>0</v>
      </c>
      <c r="I124" s="74">
        <f>'[2]29.12.2023'!$L120</f>
        <v>0</v>
      </c>
      <c r="J124" s="72">
        <f>'[2]29.12.2023'!$O120+'[2]29.12.2023'!$P120</f>
        <v>0</v>
      </c>
      <c r="K124" s="72">
        <f>'[2]29.12.2023'!$R120</f>
        <v>0</v>
      </c>
      <c r="L124" s="72">
        <f>'[2]29.12.2023'!$T120</f>
        <v>0</v>
      </c>
      <c r="M124" s="74">
        <f>'[3]29.12.2023'!$F119</f>
        <v>0</v>
      </c>
      <c r="N124" s="72">
        <f>'[3]29.12.2023'!$AR119</f>
        <v>0</v>
      </c>
      <c r="O124" s="74">
        <f>'[2]29.12.2023'!$W120</f>
        <v>0</v>
      </c>
      <c r="P124" s="72">
        <f>'[2]29.12.2023'!$X120</f>
        <v>0</v>
      </c>
      <c r="Q124" s="72">
        <f>'[2]29.12.2023'!$Y120</f>
        <v>0</v>
      </c>
      <c r="R124" s="72">
        <f>'[2]29.12.2023'!$Z120</f>
        <v>0</v>
      </c>
      <c r="S124" s="72">
        <f>'[2]29.12.2023'!$AA120</f>
        <v>0</v>
      </c>
      <c r="T124" s="74">
        <f>'[4]29.12.2023'!$F119</f>
        <v>0</v>
      </c>
      <c r="U124" s="74">
        <f>'[5]29.12.2023'!$F119</f>
        <v>0</v>
      </c>
      <c r="V124" s="72">
        <f>'[5]29.12.2023'!$U119</f>
        <v>0</v>
      </c>
      <c r="W124" s="74">
        <f t="shared" si="4"/>
        <v>0</v>
      </c>
      <c r="X124" s="72">
        <f>'[6]01.КТ'!$F118</f>
        <v>0</v>
      </c>
      <c r="Y124" s="72">
        <f>'[6]02.МРТ'!$F118</f>
        <v>0</v>
      </c>
      <c r="Z124" s="72">
        <f>'[6]03.УЗИ ССХ'!$F118</f>
        <v>0</v>
      </c>
      <c r="AA124" s="72">
        <f>'[6]04.ЭДИ'!$F118</f>
        <v>0</v>
      </c>
      <c r="AB124" s="72">
        <f>'[6]05.МГИ'!$F118</f>
        <v>0</v>
      </c>
      <c r="AC124" s="72">
        <f>'[6]06.ППА'!$F118</f>
        <v>0</v>
      </c>
      <c r="AD124" s="72">
        <f>'[6]07.Тестирование'!$F118</f>
        <v>0</v>
      </c>
      <c r="AE124" s="72">
        <f>'[6]11.Скрининг'!$F118+'[6]10.РГМ'!$F118</f>
        <v>0</v>
      </c>
      <c r="AF124" s="72">
        <f>'[3]29.12.2023'!$AW119</f>
        <v>0</v>
      </c>
      <c r="AG124" s="25">
        <f>'[5]29.12.2023'!$AW119</f>
        <v>0</v>
      </c>
      <c r="AH124" s="86">
        <f>'[7]29.12.2023'!$F119</f>
        <v>0</v>
      </c>
      <c r="AI124" s="72">
        <f>'[7]29.12.2023'!$M119+'[7]29.12.2023'!$Z119</f>
        <v>0</v>
      </c>
      <c r="AJ124" s="72">
        <f>'[7]29.12.2023'!$I119</f>
        <v>0</v>
      </c>
      <c r="AK124" s="72">
        <f>'[7]29.12.2023'!$Q119</f>
        <v>0</v>
      </c>
      <c r="AL124" s="72">
        <f>'[7]29.12.2023'!$U119</f>
        <v>0</v>
      </c>
      <c r="AM124" s="72">
        <f>'[7]29.12.2023'!$AW119</f>
        <v>0</v>
      </c>
      <c r="AN124" s="72">
        <f>'[7]29.12.2023'!$BD119+'[7]29.12.2023'!$BQ119</f>
        <v>0</v>
      </c>
      <c r="AO124" s="72">
        <f>'[7]29.12.2023'!$AZ119</f>
        <v>0</v>
      </c>
      <c r="AP124" s="72">
        <f>'[7]29.12.2023'!$BH119</f>
        <v>0</v>
      </c>
      <c r="AQ124" s="72">
        <f>'[7]29.12.2023'!$BL119</f>
        <v>0</v>
      </c>
      <c r="AR124" s="72">
        <f>'[7]29.12.2023'!$CN119</f>
        <v>0</v>
      </c>
      <c r="AS124" s="72">
        <f>'[7]29.12.2023'!$CU119+'[7]29.12.2023'!$DH119</f>
        <v>0</v>
      </c>
      <c r="AT124" s="72">
        <f>'[7]29.12.2023'!$CQ119</f>
        <v>0</v>
      </c>
      <c r="AU124" s="72">
        <f>'[7]29.12.2023'!$CY119</f>
        <v>0</v>
      </c>
      <c r="AV124" s="25">
        <f>'[7]29.12.2023'!$DC119</f>
        <v>0</v>
      </c>
      <c r="AW124" s="75">
        <f>'[8]29.12.2023'!$F119</f>
        <v>0</v>
      </c>
      <c r="AX124" s="72">
        <f>'[8]29.12.2023'!$M119+'[8]29.12.2023'!$Z119</f>
        <v>0</v>
      </c>
      <c r="AY124" s="72">
        <f>'[8]29.12.2023'!$Q119</f>
        <v>0</v>
      </c>
      <c r="AZ124" s="72">
        <f>'[8]29.12.2023'!$U119</f>
        <v>0</v>
      </c>
      <c r="BA124" s="72">
        <f>'[8]29.12.2023'!$AW119</f>
        <v>0</v>
      </c>
      <c r="BB124" s="72">
        <f>'[8]29.12.2023'!$BD119+'[8]29.12.2023'!$BQ119</f>
        <v>0</v>
      </c>
      <c r="BC124" s="72">
        <f>'[8]29.12.2023'!$BH119</f>
        <v>0</v>
      </c>
      <c r="BD124" s="72">
        <f>'[8]29.12.2023'!$BL119</f>
        <v>0</v>
      </c>
      <c r="BE124" s="72">
        <f>'[8]29.12.2023'!$CN119</f>
        <v>0</v>
      </c>
      <c r="BF124" s="72">
        <f>'[8]29.12.2023'!$CU119+'[8]29.12.2023'!$DH119</f>
        <v>0</v>
      </c>
      <c r="BG124" s="72">
        <f>'[8]29.12.2023'!$CY119</f>
        <v>0</v>
      </c>
      <c r="BH124" s="25">
        <f>'[8]29.12.2023'!$DC119</f>
        <v>0</v>
      </c>
      <c r="BI124" s="19"/>
    </row>
    <row r="125" spans="1:61" s="5" customFormat="1" ht="30" customHeight="1" x14ac:dyDescent="0.25">
      <c r="A125" s="30">
        <f>1+A123</f>
        <v>92</v>
      </c>
      <c r="B125" s="11" t="s">
        <v>79</v>
      </c>
      <c r="C125" s="10" t="s">
        <v>163</v>
      </c>
      <c r="D125" s="12" t="s">
        <v>104</v>
      </c>
      <c r="E125" s="31" t="s">
        <v>130</v>
      </c>
      <c r="F125" s="75">
        <f>'[1]29.12.2023'!F120</f>
        <v>15614</v>
      </c>
      <c r="G125" s="79">
        <f>'[1]29.12.2023'!G120</f>
        <v>2</v>
      </c>
      <c r="H125" s="73">
        <f>'[2]29.12.2023'!$G121</f>
        <v>17119</v>
      </c>
      <c r="I125" s="74">
        <f>'[2]29.12.2023'!$L121</f>
        <v>20242</v>
      </c>
      <c r="J125" s="72">
        <f>'[2]29.12.2023'!$O121+'[2]29.12.2023'!$P121</f>
        <v>2083</v>
      </c>
      <c r="K125" s="72">
        <f>'[2]29.12.2023'!$R121</f>
        <v>3382</v>
      </c>
      <c r="L125" s="72">
        <f>'[2]29.12.2023'!$T121</f>
        <v>1797</v>
      </c>
      <c r="M125" s="74">
        <f>'[3]29.12.2023'!$F120</f>
        <v>76928</v>
      </c>
      <c r="N125" s="72">
        <f>'[3]29.12.2023'!$AR120</f>
        <v>0</v>
      </c>
      <c r="O125" s="74">
        <f>'[2]29.12.2023'!$W121</f>
        <v>3665</v>
      </c>
      <c r="P125" s="72">
        <f>'[2]29.12.2023'!$X121</f>
        <v>308</v>
      </c>
      <c r="Q125" s="72">
        <f>'[2]29.12.2023'!$Y121</f>
        <v>177</v>
      </c>
      <c r="R125" s="72">
        <f>'[2]29.12.2023'!$Z121</f>
        <v>2496</v>
      </c>
      <c r="S125" s="72">
        <f>'[2]29.12.2023'!$AA121</f>
        <v>684</v>
      </c>
      <c r="T125" s="74">
        <f>'[4]29.12.2023'!$F120</f>
        <v>19849</v>
      </c>
      <c r="U125" s="74">
        <f>'[5]29.12.2023'!$F120</f>
        <v>49605</v>
      </c>
      <c r="V125" s="72">
        <f>'[5]29.12.2023'!$U120</f>
        <v>0</v>
      </c>
      <c r="W125" s="74">
        <f t="shared" si="4"/>
        <v>0</v>
      </c>
      <c r="X125" s="72">
        <f>'[6]01.КТ'!$F119</f>
        <v>0</v>
      </c>
      <c r="Y125" s="72">
        <f>'[6]02.МРТ'!$F119</f>
        <v>0</v>
      </c>
      <c r="Z125" s="72">
        <f>'[6]03.УЗИ ССХ'!$F119</f>
        <v>0</v>
      </c>
      <c r="AA125" s="72">
        <f>'[6]04.ЭДИ'!$F119</f>
        <v>0</v>
      </c>
      <c r="AB125" s="72">
        <f>'[6]05.МГИ'!$F119</f>
        <v>0</v>
      </c>
      <c r="AC125" s="72">
        <f>'[6]06.ППА'!$F119</f>
        <v>0</v>
      </c>
      <c r="AD125" s="72">
        <f>'[6]07.Тестирование'!$F119</f>
        <v>0</v>
      </c>
      <c r="AE125" s="72">
        <f>'[6]11.Скрининг'!$F119+'[6]10.РГМ'!$F119</f>
        <v>0</v>
      </c>
      <c r="AF125" s="72">
        <f>'[3]29.12.2023'!$AW120</f>
        <v>67828</v>
      </c>
      <c r="AG125" s="25">
        <f>'[5]29.12.2023'!$AW120</f>
        <v>45875</v>
      </c>
      <c r="AH125" s="86">
        <f>'[7]29.12.2023'!$F120</f>
        <v>2212</v>
      </c>
      <c r="AI125" s="72">
        <f>'[7]29.12.2023'!$M120+'[7]29.12.2023'!$Z120</f>
        <v>0</v>
      </c>
      <c r="AJ125" s="72">
        <f>'[7]29.12.2023'!$I120</f>
        <v>0</v>
      </c>
      <c r="AK125" s="72">
        <f>'[7]29.12.2023'!$Q120</f>
        <v>0</v>
      </c>
      <c r="AL125" s="72">
        <f>'[7]29.12.2023'!$U120</f>
        <v>0</v>
      </c>
      <c r="AM125" s="72">
        <f>'[7]29.12.2023'!$AW120</f>
        <v>516</v>
      </c>
      <c r="AN125" s="72">
        <f>'[7]29.12.2023'!$BD120+'[7]29.12.2023'!$BQ120</f>
        <v>0</v>
      </c>
      <c r="AO125" s="72">
        <f>'[7]29.12.2023'!$AZ120</f>
        <v>0</v>
      </c>
      <c r="AP125" s="72">
        <f>'[7]29.12.2023'!$BH120</f>
        <v>0</v>
      </c>
      <c r="AQ125" s="72">
        <f>'[7]29.12.2023'!$BL120</f>
        <v>0</v>
      </c>
      <c r="AR125" s="72">
        <f>'[7]29.12.2023'!$CN120</f>
        <v>1696</v>
      </c>
      <c r="AS125" s="72">
        <f>'[7]29.12.2023'!$CU120+'[7]29.12.2023'!$DH120</f>
        <v>0</v>
      </c>
      <c r="AT125" s="72">
        <f>'[7]29.12.2023'!$CQ120</f>
        <v>0</v>
      </c>
      <c r="AU125" s="72">
        <f>'[7]29.12.2023'!$CY120</f>
        <v>0</v>
      </c>
      <c r="AV125" s="25">
        <f>'[7]29.12.2023'!$DC120</f>
        <v>0</v>
      </c>
      <c r="AW125" s="75">
        <f>'[8]29.12.2023'!$F120</f>
        <v>3029</v>
      </c>
      <c r="AX125" s="72">
        <f>'[8]29.12.2023'!$M120+'[8]29.12.2023'!$Z120</f>
        <v>0</v>
      </c>
      <c r="AY125" s="72">
        <f>'[8]29.12.2023'!$Q120</f>
        <v>8</v>
      </c>
      <c r="AZ125" s="72">
        <f>'[8]29.12.2023'!$U120</f>
        <v>0</v>
      </c>
      <c r="BA125" s="72">
        <f>'[8]29.12.2023'!$AW120</f>
        <v>3029</v>
      </c>
      <c r="BB125" s="72">
        <f>'[8]29.12.2023'!$BD120+'[8]29.12.2023'!$BQ120</f>
        <v>0</v>
      </c>
      <c r="BC125" s="72">
        <f>'[8]29.12.2023'!$BH120</f>
        <v>8</v>
      </c>
      <c r="BD125" s="72">
        <f>'[8]29.12.2023'!$BL120</f>
        <v>0</v>
      </c>
      <c r="BE125" s="72">
        <f>'[8]29.12.2023'!$CN120</f>
        <v>0</v>
      </c>
      <c r="BF125" s="72">
        <f>'[8]29.12.2023'!$CU120+'[8]29.12.2023'!$DH120</f>
        <v>0</v>
      </c>
      <c r="BG125" s="72">
        <f>'[8]29.12.2023'!$CY120</f>
        <v>0</v>
      </c>
      <c r="BH125" s="25">
        <f>'[8]29.12.2023'!$DC120</f>
        <v>0</v>
      </c>
      <c r="BI125" s="19"/>
    </row>
    <row r="126" spans="1:61" s="5" customFormat="1" ht="30" hidden="1" customHeight="1" x14ac:dyDescent="0.25">
      <c r="A126" s="32"/>
      <c r="B126" s="16" t="s">
        <v>80</v>
      </c>
      <c r="C126" s="15"/>
      <c r="D126" s="13"/>
      <c r="E126" s="31"/>
      <c r="F126" s="75">
        <f>'[1]29.12.2023'!F121</f>
        <v>0</v>
      </c>
      <c r="G126" s="79">
        <f>'[1]29.12.2023'!G121</f>
        <v>0</v>
      </c>
      <c r="H126" s="73">
        <f>'[2]29.12.2023'!$G122</f>
        <v>0</v>
      </c>
      <c r="I126" s="74">
        <f>'[2]29.12.2023'!$L122</f>
        <v>0</v>
      </c>
      <c r="J126" s="72">
        <f>'[2]29.12.2023'!$O122+'[2]29.12.2023'!$P122</f>
        <v>0</v>
      </c>
      <c r="K126" s="72">
        <f>'[2]29.12.2023'!$R122</f>
        <v>0</v>
      </c>
      <c r="L126" s="72">
        <f>'[2]29.12.2023'!$T122</f>
        <v>0</v>
      </c>
      <c r="M126" s="74">
        <f>'[3]29.12.2023'!$F121</f>
        <v>0</v>
      </c>
      <c r="N126" s="72">
        <f>'[3]29.12.2023'!$AR121</f>
        <v>0</v>
      </c>
      <c r="O126" s="74">
        <f>'[2]29.12.2023'!$W122</f>
        <v>0</v>
      </c>
      <c r="P126" s="72">
        <f>'[2]29.12.2023'!$X122</f>
        <v>0</v>
      </c>
      <c r="Q126" s="72">
        <f>'[2]29.12.2023'!$Y122</f>
        <v>0</v>
      </c>
      <c r="R126" s="72">
        <f>'[2]29.12.2023'!$Z122</f>
        <v>0</v>
      </c>
      <c r="S126" s="72">
        <f>'[2]29.12.2023'!$AA122</f>
        <v>0</v>
      </c>
      <c r="T126" s="74">
        <f>'[4]29.12.2023'!$F121</f>
        <v>0</v>
      </c>
      <c r="U126" s="74">
        <f>'[5]29.12.2023'!$F121</f>
        <v>0</v>
      </c>
      <c r="V126" s="72">
        <f>'[5]29.12.2023'!$U121</f>
        <v>0</v>
      </c>
      <c r="W126" s="74">
        <f t="shared" si="4"/>
        <v>0</v>
      </c>
      <c r="X126" s="72">
        <f>'[6]01.КТ'!$F120</f>
        <v>0</v>
      </c>
      <c r="Y126" s="72">
        <f>'[6]02.МРТ'!$F120</f>
        <v>0</v>
      </c>
      <c r="Z126" s="72">
        <f>'[6]03.УЗИ ССХ'!$F120</f>
        <v>0</v>
      </c>
      <c r="AA126" s="72">
        <f>'[6]04.ЭДИ'!$F120</f>
        <v>0</v>
      </c>
      <c r="AB126" s="72">
        <f>'[6]05.МГИ'!$F120</f>
        <v>0</v>
      </c>
      <c r="AC126" s="72">
        <f>'[6]06.ППА'!$F120</f>
        <v>0</v>
      </c>
      <c r="AD126" s="72">
        <f>'[6]07.Тестирование'!$F120</f>
        <v>0</v>
      </c>
      <c r="AE126" s="72">
        <f>'[6]11.Скрининг'!$F120+'[6]10.РГМ'!$F120</f>
        <v>0</v>
      </c>
      <c r="AF126" s="72">
        <f>'[3]29.12.2023'!$AW121</f>
        <v>0</v>
      </c>
      <c r="AG126" s="25">
        <f>'[5]29.12.2023'!$AW121</f>
        <v>0</v>
      </c>
      <c r="AH126" s="86">
        <f>'[7]29.12.2023'!$F121</f>
        <v>0</v>
      </c>
      <c r="AI126" s="72">
        <f>'[7]29.12.2023'!$M121+'[7]29.12.2023'!$Z121</f>
        <v>0</v>
      </c>
      <c r="AJ126" s="72">
        <f>'[7]29.12.2023'!$I121</f>
        <v>0</v>
      </c>
      <c r="AK126" s="72">
        <f>'[7]29.12.2023'!$Q121</f>
        <v>0</v>
      </c>
      <c r="AL126" s="72">
        <f>'[7]29.12.2023'!$U121</f>
        <v>0</v>
      </c>
      <c r="AM126" s="72">
        <f>'[7]29.12.2023'!$AW121</f>
        <v>0</v>
      </c>
      <c r="AN126" s="72">
        <f>'[7]29.12.2023'!$BD121+'[7]29.12.2023'!$BQ121</f>
        <v>0</v>
      </c>
      <c r="AO126" s="72">
        <f>'[7]29.12.2023'!$AZ121</f>
        <v>0</v>
      </c>
      <c r="AP126" s="72">
        <f>'[7]29.12.2023'!$BH121</f>
        <v>0</v>
      </c>
      <c r="AQ126" s="72">
        <f>'[7]29.12.2023'!$BL121</f>
        <v>0</v>
      </c>
      <c r="AR126" s="72">
        <f>'[7]29.12.2023'!$CN121</f>
        <v>0</v>
      </c>
      <c r="AS126" s="72">
        <f>'[7]29.12.2023'!$CU121+'[7]29.12.2023'!$DH121</f>
        <v>0</v>
      </c>
      <c r="AT126" s="72">
        <f>'[7]29.12.2023'!$CQ121</f>
        <v>0</v>
      </c>
      <c r="AU126" s="72">
        <f>'[7]29.12.2023'!$CY121</f>
        <v>0</v>
      </c>
      <c r="AV126" s="25">
        <f>'[7]29.12.2023'!$DC121</f>
        <v>0</v>
      </c>
      <c r="AW126" s="75">
        <f>'[8]29.12.2023'!$F121</f>
        <v>0</v>
      </c>
      <c r="AX126" s="72">
        <f>'[8]29.12.2023'!$M121+'[8]29.12.2023'!$Z121</f>
        <v>0</v>
      </c>
      <c r="AY126" s="72">
        <f>'[8]29.12.2023'!$Q121</f>
        <v>0</v>
      </c>
      <c r="AZ126" s="72">
        <f>'[8]29.12.2023'!$U121</f>
        <v>0</v>
      </c>
      <c r="BA126" s="72">
        <f>'[8]29.12.2023'!$AW121</f>
        <v>0</v>
      </c>
      <c r="BB126" s="72">
        <f>'[8]29.12.2023'!$BD121+'[8]29.12.2023'!$BQ121</f>
        <v>0</v>
      </c>
      <c r="BC126" s="72">
        <f>'[8]29.12.2023'!$BH121</f>
        <v>0</v>
      </c>
      <c r="BD126" s="72">
        <f>'[8]29.12.2023'!$BL121</f>
        <v>0</v>
      </c>
      <c r="BE126" s="72">
        <f>'[8]29.12.2023'!$CN121</f>
        <v>0</v>
      </c>
      <c r="BF126" s="72">
        <f>'[8]29.12.2023'!$CU121+'[8]29.12.2023'!$DH121</f>
        <v>0</v>
      </c>
      <c r="BG126" s="72">
        <f>'[8]29.12.2023'!$CY121</f>
        <v>0</v>
      </c>
      <c r="BH126" s="25">
        <f>'[8]29.12.2023'!$DC121</f>
        <v>0</v>
      </c>
      <c r="BI126" s="19"/>
    </row>
    <row r="127" spans="1:61" s="5" customFormat="1" ht="30" customHeight="1" x14ac:dyDescent="0.25">
      <c r="A127" s="30">
        <f>1+A125</f>
        <v>93</v>
      </c>
      <c r="B127" s="11" t="s">
        <v>81</v>
      </c>
      <c r="C127" s="10" t="s">
        <v>164</v>
      </c>
      <c r="D127" s="12" t="s">
        <v>104</v>
      </c>
      <c r="E127" s="31" t="s">
        <v>130</v>
      </c>
      <c r="F127" s="75">
        <f>'[1]29.12.2023'!F122</f>
        <v>0</v>
      </c>
      <c r="G127" s="79">
        <f>'[1]29.12.2023'!G122</f>
        <v>0</v>
      </c>
      <c r="H127" s="73">
        <f>'[2]29.12.2023'!$G123</f>
        <v>11041</v>
      </c>
      <c r="I127" s="74">
        <f>'[2]29.12.2023'!$L123</f>
        <v>13800</v>
      </c>
      <c r="J127" s="72">
        <f>'[2]29.12.2023'!$O123+'[2]29.12.2023'!$P123</f>
        <v>2490</v>
      </c>
      <c r="K127" s="72">
        <f>'[2]29.12.2023'!$R123</f>
        <v>2529</v>
      </c>
      <c r="L127" s="72">
        <f>'[2]29.12.2023'!$T123</f>
        <v>1149</v>
      </c>
      <c r="M127" s="74">
        <f>'[3]29.12.2023'!$F122</f>
        <v>35478</v>
      </c>
      <c r="N127" s="72">
        <f>'[3]29.12.2023'!$AR122</f>
        <v>0</v>
      </c>
      <c r="O127" s="74">
        <f>'[2]29.12.2023'!$W123</f>
        <v>704</v>
      </c>
      <c r="P127" s="72">
        <f>'[2]29.12.2023'!$X123</f>
        <v>159</v>
      </c>
      <c r="Q127" s="72">
        <f>'[2]29.12.2023'!$Y123</f>
        <v>0</v>
      </c>
      <c r="R127" s="72">
        <f>'[2]29.12.2023'!$Z123</f>
        <v>543</v>
      </c>
      <c r="S127" s="72">
        <f>'[2]29.12.2023'!$AA123</f>
        <v>2</v>
      </c>
      <c r="T127" s="74">
        <f>'[4]29.12.2023'!$F122</f>
        <v>13398</v>
      </c>
      <c r="U127" s="74">
        <f>'[5]29.12.2023'!$F122</f>
        <v>45330</v>
      </c>
      <c r="V127" s="72">
        <f>'[5]29.12.2023'!$U122</f>
        <v>0</v>
      </c>
      <c r="W127" s="74">
        <f t="shared" si="4"/>
        <v>0</v>
      </c>
      <c r="X127" s="72">
        <f>'[6]01.КТ'!$F121</f>
        <v>0</v>
      </c>
      <c r="Y127" s="72">
        <f>'[6]02.МРТ'!$F121</f>
        <v>0</v>
      </c>
      <c r="Z127" s="72">
        <f>'[6]03.УЗИ ССХ'!$F121</f>
        <v>0</v>
      </c>
      <c r="AA127" s="72">
        <f>'[6]04.ЭДИ'!$F121</f>
        <v>0</v>
      </c>
      <c r="AB127" s="72">
        <f>'[6]05.МГИ'!$F121</f>
        <v>0</v>
      </c>
      <c r="AC127" s="72">
        <f>'[6]06.ППА'!$F121</f>
        <v>0</v>
      </c>
      <c r="AD127" s="72">
        <f>'[6]07.Тестирование'!$F121</f>
        <v>0</v>
      </c>
      <c r="AE127" s="72">
        <f>'[6]11.Скрининг'!$F121+'[6]10.РГМ'!$F121</f>
        <v>0</v>
      </c>
      <c r="AF127" s="72">
        <f>'[3]29.12.2023'!$AW122</f>
        <v>30834</v>
      </c>
      <c r="AG127" s="25">
        <f>'[5]29.12.2023'!$AW122</f>
        <v>33370</v>
      </c>
      <c r="AH127" s="86">
        <f>'[7]29.12.2023'!$F122</f>
        <v>1159</v>
      </c>
      <c r="AI127" s="72">
        <f>'[7]29.12.2023'!$M122+'[7]29.12.2023'!$Z122</f>
        <v>0</v>
      </c>
      <c r="AJ127" s="72">
        <f>'[7]29.12.2023'!$I122</f>
        <v>0</v>
      </c>
      <c r="AK127" s="72">
        <f>'[7]29.12.2023'!$Q122</f>
        <v>0</v>
      </c>
      <c r="AL127" s="72">
        <f>'[7]29.12.2023'!$U122</f>
        <v>0</v>
      </c>
      <c r="AM127" s="72">
        <f>'[7]29.12.2023'!$AW122</f>
        <v>839</v>
      </c>
      <c r="AN127" s="72">
        <f>'[7]29.12.2023'!$BD122+'[7]29.12.2023'!$BQ122</f>
        <v>0</v>
      </c>
      <c r="AO127" s="72">
        <f>'[7]29.12.2023'!$AZ122</f>
        <v>0</v>
      </c>
      <c r="AP127" s="72">
        <f>'[7]29.12.2023'!$BH122</f>
        <v>0</v>
      </c>
      <c r="AQ127" s="72">
        <f>'[7]29.12.2023'!$BL122</f>
        <v>0</v>
      </c>
      <c r="AR127" s="72">
        <f>'[7]29.12.2023'!$CN122</f>
        <v>320</v>
      </c>
      <c r="AS127" s="72">
        <f>'[7]29.12.2023'!$CU122+'[7]29.12.2023'!$DH122</f>
        <v>0</v>
      </c>
      <c r="AT127" s="72">
        <f>'[7]29.12.2023'!$CQ122</f>
        <v>0</v>
      </c>
      <c r="AU127" s="72">
        <f>'[7]29.12.2023'!$CY122</f>
        <v>0</v>
      </c>
      <c r="AV127" s="25">
        <f>'[7]29.12.2023'!$DC122</f>
        <v>0</v>
      </c>
      <c r="AW127" s="75">
        <f>'[8]29.12.2023'!$F122</f>
        <v>1693</v>
      </c>
      <c r="AX127" s="72">
        <f>'[8]29.12.2023'!$M122+'[8]29.12.2023'!$Z122</f>
        <v>0</v>
      </c>
      <c r="AY127" s="72">
        <f>'[8]29.12.2023'!$Q122</f>
        <v>0</v>
      </c>
      <c r="AZ127" s="72">
        <f>'[8]29.12.2023'!$U122</f>
        <v>0</v>
      </c>
      <c r="BA127" s="72">
        <f>'[8]29.12.2023'!$AW122</f>
        <v>1693</v>
      </c>
      <c r="BB127" s="72">
        <f>'[8]29.12.2023'!$BD122+'[8]29.12.2023'!$BQ122</f>
        <v>0</v>
      </c>
      <c r="BC127" s="72">
        <f>'[8]29.12.2023'!$BH122</f>
        <v>0</v>
      </c>
      <c r="BD127" s="72">
        <f>'[8]29.12.2023'!$BL122</f>
        <v>0</v>
      </c>
      <c r="BE127" s="72">
        <f>'[8]29.12.2023'!$CN122</f>
        <v>0</v>
      </c>
      <c r="BF127" s="72">
        <f>'[8]29.12.2023'!$CU122+'[8]29.12.2023'!$DH122</f>
        <v>0</v>
      </c>
      <c r="BG127" s="72">
        <f>'[8]29.12.2023'!$CY122</f>
        <v>0</v>
      </c>
      <c r="BH127" s="25">
        <f>'[8]29.12.2023'!$DC122</f>
        <v>0</v>
      </c>
      <c r="BI127" s="19"/>
    </row>
    <row r="128" spans="1:61" s="5" customFormat="1" ht="30" hidden="1" customHeight="1" x14ac:dyDescent="0.25">
      <c r="A128" s="32"/>
      <c r="B128" s="16" t="s">
        <v>82</v>
      </c>
      <c r="C128" s="15"/>
      <c r="D128" s="13"/>
      <c r="E128" s="31"/>
      <c r="F128" s="75">
        <f>'[1]29.12.2023'!F123</f>
        <v>0</v>
      </c>
      <c r="G128" s="79">
        <f>'[1]29.12.2023'!G123</f>
        <v>0</v>
      </c>
      <c r="H128" s="73">
        <f>'[2]29.12.2023'!$G124</f>
        <v>0</v>
      </c>
      <c r="I128" s="74">
        <f>'[2]29.12.2023'!$L124</f>
        <v>0</v>
      </c>
      <c r="J128" s="72">
        <f>'[2]29.12.2023'!$O124+'[2]29.12.2023'!$P124</f>
        <v>0</v>
      </c>
      <c r="K128" s="72">
        <f>'[2]29.12.2023'!$R124</f>
        <v>0</v>
      </c>
      <c r="L128" s="72">
        <f>'[2]29.12.2023'!$T124</f>
        <v>0</v>
      </c>
      <c r="M128" s="74">
        <f>'[3]29.12.2023'!$F123</f>
        <v>0</v>
      </c>
      <c r="N128" s="72">
        <f>'[3]29.12.2023'!$AR123</f>
        <v>0</v>
      </c>
      <c r="O128" s="74">
        <f>'[2]29.12.2023'!$W124</f>
        <v>0</v>
      </c>
      <c r="P128" s="72">
        <f>'[2]29.12.2023'!$X124</f>
        <v>0</v>
      </c>
      <c r="Q128" s="72">
        <f>'[2]29.12.2023'!$Y124</f>
        <v>0</v>
      </c>
      <c r="R128" s="72">
        <f>'[2]29.12.2023'!$Z124</f>
        <v>0</v>
      </c>
      <c r="S128" s="72">
        <f>'[2]29.12.2023'!$AA124</f>
        <v>0</v>
      </c>
      <c r="T128" s="74">
        <f>'[4]29.12.2023'!$F123</f>
        <v>0</v>
      </c>
      <c r="U128" s="74">
        <f>'[5]29.12.2023'!$F123</f>
        <v>0</v>
      </c>
      <c r="V128" s="72">
        <f>'[5]29.12.2023'!$U123</f>
        <v>0</v>
      </c>
      <c r="W128" s="74">
        <f t="shared" si="4"/>
        <v>0</v>
      </c>
      <c r="X128" s="72">
        <f>'[6]01.КТ'!$F122</f>
        <v>0</v>
      </c>
      <c r="Y128" s="72">
        <f>'[6]02.МРТ'!$F122</f>
        <v>0</v>
      </c>
      <c r="Z128" s="72">
        <f>'[6]03.УЗИ ССХ'!$F122</f>
        <v>0</v>
      </c>
      <c r="AA128" s="72">
        <f>'[6]04.ЭДИ'!$F122</f>
        <v>0</v>
      </c>
      <c r="AB128" s="72">
        <f>'[6]05.МГИ'!$F122</f>
        <v>0</v>
      </c>
      <c r="AC128" s="72">
        <f>'[6]06.ППА'!$F122</f>
        <v>0</v>
      </c>
      <c r="AD128" s="72">
        <f>'[6]07.Тестирование'!$F122</f>
        <v>0</v>
      </c>
      <c r="AE128" s="72">
        <f>'[6]11.Скрининг'!$F122+'[6]10.РГМ'!$F122</f>
        <v>0</v>
      </c>
      <c r="AF128" s="72">
        <f>'[3]29.12.2023'!$AW123</f>
        <v>0</v>
      </c>
      <c r="AG128" s="25">
        <f>'[5]29.12.2023'!$AW123</f>
        <v>0</v>
      </c>
      <c r="AH128" s="86">
        <f>'[7]29.12.2023'!$F123</f>
        <v>0</v>
      </c>
      <c r="AI128" s="72">
        <f>'[7]29.12.2023'!$M123+'[7]29.12.2023'!$Z123</f>
        <v>0</v>
      </c>
      <c r="AJ128" s="72">
        <f>'[7]29.12.2023'!$I123</f>
        <v>0</v>
      </c>
      <c r="AK128" s="72">
        <f>'[7]29.12.2023'!$Q123</f>
        <v>0</v>
      </c>
      <c r="AL128" s="72">
        <f>'[7]29.12.2023'!$U123</f>
        <v>0</v>
      </c>
      <c r="AM128" s="72">
        <f>'[7]29.12.2023'!$AW123</f>
        <v>0</v>
      </c>
      <c r="AN128" s="72">
        <f>'[7]29.12.2023'!$BD123+'[7]29.12.2023'!$BQ123</f>
        <v>0</v>
      </c>
      <c r="AO128" s="72">
        <f>'[7]29.12.2023'!$AZ123</f>
        <v>0</v>
      </c>
      <c r="AP128" s="72">
        <f>'[7]29.12.2023'!$BH123</f>
        <v>0</v>
      </c>
      <c r="AQ128" s="72">
        <f>'[7]29.12.2023'!$BL123</f>
        <v>0</v>
      </c>
      <c r="AR128" s="72">
        <f>'[7]29.12.2023'!$CN123</f>
        <v>0</v>
      </c>
      <c r="AS128" s="72">
        <f>'[7]29.12.2023'!$CU123+'[7]29.12.2023'!$DH123</f>
        <v>0</v>
      </c>
      <c r="AT128" s="72">
        <f>'[7]29.12.2023'!$CQ123</f>
        <v>0</v>
      </c>
      <c r="AU128" s="72">
        <f>'[7]29.12.2023'!$CY123</f>
        <v>0</v>
      </c>
      <c r="AV128" s="25">
        <f>'[7]29.12.2023'!$DC123</f>
        <v>0</v>
      </c>
      <c r="AW128" s="75">
        <f>'[8]29.12.2023'!$F123</f>
        <v>0</v>
      </c>
      <c r="AX128" s="72">
        <f>'[8]29.12.2023'!$M123+'[8]29.12.2023'!$Z123</f>
        <v>0</v>
      </c>
      <c r="AY128" s="72">
        <f>'[8]29.12.2023'!$Q123</f>
        <v>0</v>
      </c>
      <c r="AZ128" s="72">
        <f>'[8]29.12.2023'!$U123</f>
        <v>0</v>
      </c>
      <c r="BA128" s="72">
        <f>'[8]29.12.2023'!$AW123</f>
        <v>0</v>
      </c>
      <c r="BB128" s="72">
        <f>'[8]29.12.2023'!$BD123+'[8]29.12.2023'!$BQ123</f>
        <v>0</v>
      </c>
      <c r="BC128" s="72">
        <f>'[8]29.12.2023'!$BH123</f>
        <v>0</v>
      </c>
      <c r="BD128" s="72">
        <f>'[8]29.12.2023'!$BL123</f>
        <v>0</v>
      </c>
      <c r="BE128" s="72">
        <f>'[8]29.12.2023'!$CN123</f>
        <v>0</v>
      </c>
      <c r="BF128" s="72">
        <f>'[8]29.12.2023'!$CU123+'[8]29.12.2023'!$DH123</f>
        <v>0</v>
      </c>
      <c r="BG128" s="72">
        <f>'[8]29.12.2023'!$CY123</f>
        <v>0</v>
      </c>
      <c r="BH128" s="25">
        <f>'[8]29.12.2023'!$DC123</f>
        <v>0</v>
      </c>
      <c r="BI128" s="19"/>
    </row>
    <row r="129" spans="1:61" s="5" customFormat="1" ht="30" customHeight="1" x14ac:dyDescent="0.25">
      <c r="A129" s="30">
        <f>1+A127</f>
        <v>94</v>
      </c>
      <c r="B129" s="11" t="s">
        <v>83</v>
      </c>
      <c r="C129" s="10" t="s">
        <v>139</v>
      </c>
      <c r="D129" s="12" t="s">
        <v>104</v>
      </c>
      <c r="E129" s="31" t="s">
        <v>130</v>
      </c>
      <c r="F129" s="75">
        <f>'[1]29.12.2023'!F124</f>
        <v>0</v>
      </c>
      <c r="G129" s="79">
        <f>'[1]29.12.2023'!G124</f>
        <v>0</v>
      </c>
      <c r="H129" s="73">
        <f>'[2]29.12.2023'!$G125</f>
        <v>11394</v>
      </c>
      <c r="I129" s="74">
        <f>'[2]29.12.2023'!$L125</f>
        <v>13953</v>
      </c>
      <c r="J129" s="72">
        <f>'[2]29.12.2023'!$O125+'[2]29.12.2023'!$P125</f>
        <v>2293</v>
      </c>
      <c r="K129" s="72">
        <f>'[2]29.12.2023'!$R125</f>
        <v>2293</v>
      </c>
      <c r="L129" s="72">
        <f>'[2]29.12.2023'!$T125</f>
        <v>1242</v>
      </c>
      <c r="M129" s="74">
        <f>'[3]29.12.2023'!$F124</f>
        <v>43766</v>
      </c>
      <c r="N129" s="72">
        <f>'[3]29.12.2023'!$AR124</f>
        <v>0</v>
      </c>
      <c r="O129" s="74">
        <f>'[2]29.12.2023'!$W125</f>
        <v>10994</v>
      </c>
      <c r="P129" s="72">
        <f>'[2]29.12.2023'!$X125</f>
        <v>2636</v>
      </c>
      <c r="Q129" s="72">
        <f>'[2]29.12.2023'!$Y125</f>
        <v>2903</v>
      </c>
      <c r="R129" s="72">
        <f>'[2]29.12.2023'!$Z125</f>
        <v>3928</v>
      </c>
      <c r="S129" s="72">
        <f>'[2]29.12.2023'!$AA125</f>
        <v>1527</v>
      </c>
      <c r="T129" s="74">
        <f>'[4]29.12.2023'!$F124</f>
        <v>6284</v>
      </c>
      <c r="U129" s="74">
        <f>'[5]29.12.2023'!$F124</f>
        <v>46145</v>
      </c>
      <c r="V129" s="72">
        <f>'[5]29.12.2023'!$U124</f>
        <v>0</v>
      </c>
      <c r="W129" s="74">
        <f t="shared" si="4"/>
        <v>0</v>
      </c>
      <c r="X129" s="72">
        <f>'[6]01.КТ'!$F123</f>
        <v>0</v>
      </c>
      <c r="Y129" s="72">
        <f>'[6]02.МРТ'!$F123</f>
        <v>0</v>
      </c>
      <c r="Z129" s="72">
        <f>'[6]03.УЗИ ССХ'!$F123</f>
        <v>0</v>
      </c>
      <c r="AA129" s="72">
        <f>'[6]04.ЭДИ'!$F123</f>
        <v>0</v>
      </c>
      <c r="AB129" s="72">
        <f>'[6]05.МГИ'!$F123</f>
        <v>0</v>
      </c>
      <c r="AC129" s="72">
        <f>'[6]06.ППА'!$F123</f>
        <v>0</v>
      </c>
      <c r="AD129" s="72">
        <f>'[6]07.Тестирование'!$F123</f>
        <v>0</v>
      </c>
      <c r="AE129" s="72">
        <f>'[6]11.Скрининг'!$F123+'[6]10.РГМ'!$F123</f>
        <v>0</v>
      </c>
      <c r="AF129" s="72">
        <f>'[3]29.12.2023'!$AW124</f>
        <v>38593</v>
      </c>
      <c r="AG129" s="25">
        <f>'[5]29.12.2023'!$AW124</f>
        <v>40185</v>
      </c>
      <c r="AH129" s="86">
        <f>'[7]29.12.2023'!$F124</f>
        <v>1335</v>
      </c>
      <c r="AI129" s="72">
        <f>'[7]29.12.2023'!$M124+'[7]29.12.2023'!$Z124</f>
        <v>0</v>
      </c>
      <c r="AJ129" s="72">
        <f>'[7]29.12.2023'!$I124</f>
        <v>0</v>
      </c>
      <c r="AK129" s="72">
        <f>'[7]29.12.2023'!$Q124</f>
        <v>0</v>
      </c>
      <c r="AL129" s="72">
        <f>'[7]29.12.2023'!$U124</f>
        <v>0</v>
      </c>
      <c r="AM129" s="72">
        <f>'[7]29.12.2023'!$AW124</f>
        <v>795</v>
      </c>
      <c r="AN129" s="72">
        <f>'[7]29.12.2023'!$BD124+'[7]29.12.2023'!$BQ124</f>
        <v>0</v>
      </c>
      <c r="AO129" s="72">
        <f>'[7]29.12.2023'!$AZ124</f>
        <v>0</v>
      </c>
      <c r="AP129" s="72">
        <f>'[7]29.12.2023'!$BH124</f>
        <v>0</v>
      </c>
      <c r="AQ129" s="72">
        <f>'[7]29.12.2023'!$BL124</f>
        <v>0</v>
      </c>
      <c r="AR129" s="72">
        <f>'[7]29.12.2023'!$CN124</f>
        <v>540</v>
      </c>
      <c r="AS129" s="72">
        <f>'[7]29.12.2023'!$CU124+'[7]29.12.2023'!$DH124</f>
        <v>0</v>
      </c>
      <c r="AT129" s="72">
        <f>'[7]29.12.2023'!$CQ124</f>
        <v>0</v>
      </c>
      <c r="AU129" s="72">
        <f>'[7]29.12.2023'!$CY124</f>
        <v>0</v>
      </c>
      <c r="AV129" s="25">
        <f>'[7]29.12.2023'!$DC124</f>
        <v>0</v>
      </c>
      <c r="AW129" s="75">
        <f>'[8]29.12.2023'!$F124</f>
        <v>1316</v>
      </c>
      <c r="AX129" s="72">
        <f>'[8]29.12.2023'!$M124+'[8]29.12.2023'!$Z124</f>
        <v>0</v>
      </c>
      <c r="AY129" s="72">
        <f>'[8]29.12.2023'!$Q124</f>
        <v>0</v>
      </c>
      <c r="AZ129" s="72">
        <f>'[8]29.12.2023'!$U124</f>
        <v>0</v>
      </c>
      <c r="BA129" s="72">
        <f>'[8]29.12.2023'!$AW124</f>
        <v>1316</v>
      </c>
      <c r="BB129" s="72">
        <f>'[8]29.12.2023'!$BD124+'[8]29.12.2023'!$BQ124</f>
        <v>0</v>
      </c>
      <c r="BC129" s="72">
        <f>'[8]29.12.2023'!$BH124</f>
        <v>0</v>
      </c>
      <c r="BD129" s="72">
        <f>'[8]29.12.2023'!$BL124</f>
        <v>0</v>
      </c>
      <c r="BE129" s="72">
        <f>'[8]29.12.2023'!$CN124</f>
        <v>0</v>
      </c>
      <c r="BF129" s="72">
        <f>'[8]29.12.2023'!$CU124+'[8]29.12.2023'!$DH124</f>
        <v>0</v>
      </c>
      <c r="BG129" s="72">
        <f>'[8]29.12.2023'!$CY124</f>
        <v>0</v>
      </c>
      <c r="BH129" s="25">
        <f>'[8]29.12.2023'!$DC124</f>
        <v>0</v>
      </c>
      <c r="BI129" s="19"/>
    </row>
    <row r="130" spans="1:61" s="5" customFormat="1" ht="30" hidden="1" customHeight="1" x14ac:dyDescent="0.25">
      <c r="A130" s="32"/>
      <c r="B130" s="16" t="s">
        <v>84</v>
      </c>
      <c r="C130" s="15"/>
      <c r="D130" s="13"/>
      <c r="E130" s="31"/>
      <c r="F130" s="75">
        <f>'[1]29.12.2023'!F125</f>
        <v>0</v>
      </c>
      <c r="G130" s="79">
        <f>'[1]29.12.2023'!G125</f>
        <v>0</v>
      </c>
      <c r="H130" s="73">
        <f>'[2]29.12.2023'!$G126</f>
        <v>0</v>
      </c>
      <c r="I130" s="74">
        <f>'[2]29.12.2023'!$L126</f>
        <v>0</v>
      </c>
      <c r="J130" s="72">
        <f>'[2]29.12.2023'!$O126+'[2]29.12.2023'!$P126</f>
        <v>0</v>
      </c>
      <c r="K130" s="72">
        <f>'[2]29.12.2023'!$R126</f>
        <v>0</v>
      </c>
      <c r="L130" s="72">
        <f>'[2]29.12.2023'!$T126</f>
        <v>0</v>
      </c>
      <c r="M130" s="74">
        <f>'[3]29.12.2023'!$F125</f>
        <v>0</v>
      </c>
      <c r="N130" s="72">
        <f>'[3]29.12.2023'!$AR125</f>
        <v>0</v>
      </c>
      <c r="O130" s="74">
        <f>'[2]29.12.2023'!$W126</f>
        <v>0</v>
      </c>
      <c r="P130" s="72">
        <f>'[2]29.12.2023'!$X126</f>
        <v>0</v>
      </c>
      <c r="Q130" s="72">
        <f>'[2]29.12.2023'!$Y126</f>
        <v>0</v>
      </c>
      <c r="R130" s="72">
        <f>'[2]29.12.2023'!$Z126</f>
        <v>0</v>
      </c>
      <c r="S130" s="72">
        <f>'[2]29.12.2023'!$AA126</f>
        <v>0</v>
      </c>
      <c r="T130" s="74">
        <f>'[4]29.12.2023'!$F125</f>
        <v>0</v>
      </c>
      <c r="U130" s="74">
        <f>'[5]29.12.2023'!$F125</f>
        <v>0</v>
      </c>
      <c r="V130" s="72">
        <f>'[5]29.12.2023'!$U125</f>
        <v>0</v>
      </c>
      <c r="W130" s="74">
        <f t="shared" si="4"/>
        <v>0</v>
      </c>
      <c r="X130" s="72">
        <f>'[6]01.КТ'!$F124</f>
        <v>0</v>
      </c>
      <c r="Y130" s="72">
        <f>'[6]02.МРТ'!$F124</f>
        <v>0</v>
      </c>
      <c r="Z130" s="72">
        <f>'[6]03.УЗИ ССХ'!$F124</f>
        <v>0</v>
      </c>
      <c r="AA130" s="72">
        <f>'[6]04.ЭДИ'!$F124</f>
        <v>0</v>
      </c>
      <c r="AB130" s="72">
        <f>'[6]05.МГИ'!$F124</f>
        <v>0</v>
      </c>
      <c r="AC130" s="72">
        <f>'[6]06.ППА'!$F124</f>
        <v>0</v>
      </c>
      <c r="AD130" s="72">
        <f>'[6]07.Тестирование'!$F124</f>
        <v>0</v>
      </c>
      <c r="AE130" s="72">
        <f>'[6]11.Скрининг'!$F124+'[6]10.РГМ'!$F124</f>
        <v>0</v>
      </c>
      <c r="AF130" s="72">
        <f>'[3]29.12.2023'!$AW125</f>
        <v>0</v>
      </c>
      <c r="AG130" s="25">
        <f>'[5]29.12.2023'!$AW125</f>
        <v>0</v>
      </c>
      <c r="AH130" s="86">
        <f>'[7]29.12.2023'!$F125</f>
        <v>0</v>
      </c>
      <c r="AI130" s="72">
        <f>'[7]29.12.2023'!$M125+'[7]29.12.2023'!$Z125</f>
        <v>0</v>
      </c>
      <c r="AJ130" s="72">
        <f>'[7]29.12.2023'!$I125</f>
        <v>0</v>
      </c>
      <c r="AK130" s="72">
        <f>'[7]29.12.2023'!$Q125</f>
        <v>0</v>
      </c>
      <c r="AL130" s="72">
        <f>'[7]29.12.2023'!$U125</f>
        <v>0</v>
      </c>
      <c r="AM130" s="72">
        <f>'[7]29.12.2023'!$AW125</f>
        <v>0</v>
      </c>
      <c r="AN130" s="72">
        <f>'[7]29.12.2023'!$BD125+'[7]29.12.2023'!$BQ125</f>
        <v>0</v>
      </c>
      <c r="AO130" s="72">
        <f>'[7]29.12.2023'!$AZ125</f>
        <v>0</v>
      </c>
      <c r="AP130" s="72">
        <f>'[7]29.12.2023'!$BH125</f>
        <v>0</v>
      </c>
      <c r="AQ130" s="72">
        <f>'[7]29.12.2023'!$BL125</f>
        <v>0</v>
      </c>
      <c r="AR130" s="72">
        <f>'[7]29.12.2023'!$CN125</f>
        <v>0</v>
      </c>
      <c r="AS130" s="72">
        <f>'[7]29.12.2023'!$CU125+'[7]29.12.2023'!$DH125</f>
        <v>0</v>
      </c>
      <c r="AT130" s="72">
        <f>'[7]29.12.2023'!$CQ125</f>
        <v>0</v>
      </c>
      <c r="AU130" s="72">
        <f>'[7]29.12.2023'!$CY125</f>
        <v>0</v>
      </c>
      <c r="AV130" s="25">
        <f>'[7]29.12.2023'!$DC125</f>
        <v>0</v>
      </c>
      <c r="AW130" s="75">
        <f>'[8]29.12.2023'!$F125</f>
        <v>0</v>
      </c>
      <c r="AX130" s="72">
        <f>'[8]29.12.2023'!$M125+'[8]29.12.2023'!$Z125</f>
        <v>0</v>
      </c>
      <c r="AY130" s="72">
        <f>'[8]29.12.2023'!$Q125</f>
        <v>0</v>
      </c>
      <c r="AZ130" s="72">
        <f>'[8]29.12.2023'!$U125</f>
        <v>0</v>
      </c>
      <c r="BA130" s="72">
        <f>'[8]29.12.2023'!$AW125</f>
        <v>0</v>
      </c>
      <c r="BB130" s="72">
        <f>'[8]29.12.2023'!$BD125+'[8]29.12.2023'!$BQ125</f>
        <v>0</v>
      </c>
      <c r="BC130" s="72">
        <f>'[8]29.12.2023'!$BH125</f>
        <v>0</v>
      </c>
      <c r="BD130" s="72">
        <f>'[8]29.12.2023'!$BL125</f>
        <v>0</v>
      </c>
      <c r="BE130" s="72">
        <f>'[8]29.12.2023'!$CN125</f>
        <v>0</v>
      </c>
      <c r="BF130" s="72">
        <f>'[8]29.12.2023'!$CU125+'[8]29.12.2023'!$DH125</f>
        <v>0</v>
      </c>
      <c r="BG130" s="72">
        <f>'[8]29.12.2023'!$CY125</f>
        <v>0</v>
      </c>
      <c r="BH130" s="25">
        <f>'[8]29.12.2023'!$DC125</f>
        <v>0</v>
      </c>
      <c r="BI130" s="19"/>
    </row>
    <row r="131" spans="1:61" s="5" customFormat="1" ht="30" customHeight="1" x14ac:dyDescent="0.25">
      <c r="A131" s="30">
        <f>1+A129</f>
        <v>95</v>
      </c>
      <c r="B131" s="11" t="s">
        <v>85</v>
      </c>
      <c r="C131" s="10">
        <v>330093</v>
      </c>
      <c r="D131" s="12" t="s">
        <v>104</v>
      </c>
      <c r="E131" s="31" t="s">
        <v>130</v>
      </c>
      <c r="F131" s="75">
        <f>'[1]29.12.2023'!F126</f>
        <v>0</v>
      </c>
      <c r="G131" s="79">
        <f>'[1]29.12.2023'!G126</f>
        <v>0</v>
      </c>
      <c r="H131" s="73">
        <f>'[2]29.12.2023'!$G127</f>
        <v>8994</v>
      </c>
      <c r="I131" s="74">
        <f>'[2]29.12.2023'!$L127</f>
        <v>11748</v>
      </c>
      <c r="J131" s="72">
        <f>'[2]29.12.2023'!$O127+'[2]29.12.2023'!$P127</f>
        <v>1157</v>
      </c>
      <c r="K131" s="72">
        <f>'[2]29.12.2023'!$R127</f>
        <v>1884</v>
      </c>
      <c r="L131" s="72">
        <f>'[2]29.12.2023'!$T127</f>
        <v>1004</v>
      </c>
      <c r="M131" s="74">
        <f>'[3]29.12.2023'!$F126</f>
        <v>84507</v>
      </c>
      <c r="N131" s="72">
        <f>'[3]29.12.2023'!$AR126</f>
        <v>0</v>
      </c>
      <c r="O131" s="74">
        <f>'[2]29.12.2023'!$W127</f>
        <v>10707</v>
      </c>
      <c r="P131" s="72">
        <f>'[2]29.12.2023'!$X127</f>
        <v>1877</v>
      </c>
      <c r="Q131" s="72">
        <f>'[2]29.12.2023'!$Y127</f>
        <v>2979</v>
      </c>
      <c r="R131" s="72">
        <f>'[2]29.12.2023'!$Z127</f>
        <v>5103</v>
      </c>
      <c r="S131" s="72">
        <f>'[2]29.12.2023'!$AA127</f>
        <v>748</v>
      </c>
      <c r="T131" s="74">
        <f>'[4]29.12.2023'!$F126</f>
        <v>16347</v>
      </c>
      <c r="U131" s="74">
        <f>'[5]29.12.2023'!$F126</f>
        <v>39965</v>
      </c>
      <c r="V131" s="72">
        <f>'[5]29.12.2023'!$U126</f>
        <v>0</v>
      </c>
      <c r="W131" s="74">
        <f t="shared" si="4"/>
        <v>2255</v>
      </c>
      <c r="X131" s="72">
        <f>'[6]01.КТ'!$F125</f>
        <v>410</v>
      </c>
      <c r="Y131" s="72">
        <f>'[6]02.МРТ'!$F125</f>
        <v>0</v>
      </c>
      <c r="Z131" s="72">
        <f>'[6]03.УЗИ ССХ'!$F125</f>
        <v>1335</v>
      </c>
      <c r="AA131" s="72">
        <f>'[6]04.ЭДИ'!$F125</f>
        <v>510</v>
      </c>
      <c r="AB131" s="72">
        <f>'[6]05.МГИ'!$F125</f>
        <v>0</v>
      </c>
      <c r="AC131" s="72">
        <f>'[6]06.ППА'!$F125</f>
        <v>0</v>
      </c>
      <c r="AD131" s="72">
        <f>'[6]07.Тестирование'!$F125</f>
        <v>0</v>
      </c>
      <c r="AE131" s="72">
        <f>'[6]11.Скрининг'!$F125+'[6]10.РГМ'!$F125</f>
        <v>0</v>
      </c>
      <c r="AF131" s="72">
        <f>'[3]29.12.2023'!$AW126</f>
        <v>69525</v>
      </c>
      <c r="AG131" s="25">
        <f>'[5]29.12.2023'!$AW126</f>
        <v>33635</v>
      </c>
      <c r="AH131" s="86">
        <f>'[7]29.12.2023'!$F126</f>
        <v>1200</v>
      </c>
      <c r="AI131" s="72">
        <f>'[7]29.12.2023'!$M126+'[7]29.12.2023'!$Z126</f>
        <v>0</v>
      </c>
      <c r="AJ131" s="72">
        <f>'[7]29.12.2023'!$I126</f>
        <v>0</v>
      </c>
      <c r="AK131" s="72">
        <f>'[7]29.12.2023'!$Q126</f>
        <v>0</v>
      </c>
      <c r="AL131" s="72">
        <f>'[7]29.12.2023'!$U126</f>
        <v>0</v>
      </c>
      <c r="AM131" s="72">
        <f>'[7]29.12.2023'!$AW126</f>
        <v>162</v>
      </c>
      <c r="AN131" s="72">
        <f>'[7]29.12.2023'!$BD126+'[7]29.12.2023'!$BQ126</f>
        <v>0</v>
      </c>
      <c r="AO131" s="72">
        <f>'[7]29.12.2023'!$AZ126</f>
        <v>0</v>
      </c>
      <c r="AP131" s="72">
        <f>'[7]29.12.2023'!$BH126</f>
        <v>0</v>
      </c>
      <c r="AQ131" s="72">
        <f>'[7]29.12.2023'!$BL126</f>
        <v>0</v>
      </c>
      <c r="AR131" s="72">
        <f>'[7]29.12.2023'!$CN126</f>
        <v>1038</v>
      </c>
      <c r="AS131" s="72">
        <f>'[7]29.12.2023'!$CU126+'[7]29.12.2023'!$DH126</f>
        <v>0</v>
      </c>
      <c r="AT131" s="72">
        <f>'[7]29.12.2023'!$CQ126</f>
        <v>0</v>
      </c>
      <c r="AU131" s="72">
        <f>'[7]29.12.2023'!$CY126</f>
        <v>0</v>
      </c>
      <c r="AV131" s="25">
        <f>'[7]29.12.2023'!$DC126</f>
        <v>0</v>
      </c>
      <c r="AW131" s="75">
        <f>'[8]29.12.2023'!$F126</f>
        <v>3176</v>
      </c>
      <c r="AX131" s="72">
        <f>'[8]29.12.2023'!$M126+'[8]29.12.2023'!$Z126</f>
        <v>0</v>
      </c>
      <c r="AY131" s="72">
        <f>'[8]29.12.2023'!$Q126</f>
        <v>0</v>
      </c>
      <c r="AZ131" s="72">
        <f>'[8]29.12.2023'!$U126</f>
        <v>0</v>
      </c>
      <c r="BA131" s="72">
        <f>'[8]29.12.2023'!$AW126</f>
        <v>3176</v>
      </c>
      <c r="BB131" s="72">
        <f>'[8]29.12.2023'!$BD126+'[8]29.12.2023'!$BQ126</f>
        <v>0</v>
      </c>
      <c r="BC131" s="72">
        <f>'[8]29.12.2023'!$BH126</f>
        <v>0</v>
      </c>
      <c r="BD131" s="72">
        <f>'[8]29.12.2023'!$BL126</f>
        <v>0</v>
      </c>
      <c r="BE131" s="72">
        <f>'[8]29.12.2023'!$CN126</f>
        <v>0</v>
      </c>
      <c r="BF131" s="72">
        <f>'[8]29.12.2023'!$CU126+'[8]29.12.2023'!$DH126</f>
        <v>0</v>
      </c>
      <c r="BG131" s="72">
        <f>'[8]29.12.2023'!$CY126</f>
        <v>0</v>
      </c>
      <c r="BH131" s="25">
        <f>'[8]29.12.2023'!$DC126</f>
        <v>0</v>
      </c>
      <c r="BI131" s="19"/>
    </row>
    <row r="132" spans="1:61" s="5" customFormat="1" ht="30" hidden="1" customHeight="1" x14ac:dyDescent="0.25">
      <c r="A132" s="30"/>
      <c r="B132" s="16" t="s">
        <v>240</v>
      </c>
      <c r="C132" s="10"/>
      <c r="D132" s="12"/>
      <c r="E132" s="31"/>
      <c r="F132" s="75">
        <f>'[1]29.12.2023'!F127</f>
        <v>0</v>
      </c>
      <c r="G132" s="79">
        <f>'[1]29.12.2023'!G127</f>
        <v>0</v>
      </c>
      <c r="H132" s="73">
        <f>'[2]29.12.2023'!$G128</f>
        <v>0</v>
      </c>
      <c r="I132" s="74">
        <f>'[2]29.12.2023'!$L128</f>
        <v>0</v>
      </c>
      <c r="J132" s="72">
        <f>'[2]29.12.2023'!$O128+'[2]29.12.2023'!$P128</f>
        <v>0</v>
      </c>
      <c r="K132" s="72">
        <f>'[2]29.12.2023'!$R128</f>
        <v>0</v>
      </c>
      <c r="L132" s="72">
        <f>'[2]29.12.2023'!$T128</f>
        <v>0</v>
      </c>
      <c r="M132" s="74">
        <f>'[3]29.12.2023'!$F127</f>
        <v>0</v>
      </c>
      <c r="N132" s="72">
        <f>'[3]29.12.2023'!$AR127</f>
        <v>0</v>
      </c>
      <c r="O132" s="74">
        <f>'[2]29.12.2023'!$W128</f>
        <v>0</v>
      </c>
      <c r="P132" s="72">
        <f>'[2]29.12.2023'!$X128</f>
        <v>0</v>
      </c>
      <c r="Q132" s="72">
        <f>'[2]29.12.2023'!$Y128</f>
        <v>0</v>
      </c>
      <c r="R132" s="72">
        <f>'[2]29.12.2023'!$Z128</f>
        <v>0</v>
      </c>
      <c r="S132" s="72">
        <f>'[2]29.12.2023'!$AA128</f>
        <v>0</v>
      </c>
      <c r="T132" s="74">
        <f>'[4]29.12.2023'!$F127</f>
        <v>0</v>
      </c>
      <c r="U132" s="74">
        <f>'[5]29.12.2023'!$F127</f>
        <v>0</v>
      </c>
      <c r="V132" s="72">
        <f>'[5]29.12.2023'!$U127</f>
        <v>0</v>
      </c>
      <c r="W132" s="74">
        <f t="shared" si="4"/>
        <v>0</v>
      </c>
      <c r="X132" s="72">
        <f>'[6]01.КТ'!$F126</f>
        <v>0</v>
      </c>
      <c r="Y132" s="72">
        <f>'[6]02.МРТ'!$F126</f>
        <v>0</v>
      </c>
      <c r="Z132" s="72">
        <f>'[6]03.УЗИ ССХ'!$F126</f>
        <v>0</v>
      </c>
      <c r="AA132" s="72">
        <f>'[6]04.ЭДИ'!$F126</f>
        <v>0</v>
      </c>
      <c r="AB132" s="72">
        <f>'[6]05.МГИ'!$F126</f>
        <v>0</v>
      </c>
      <c r="AC132" s="72">
        <f>'[6]06.ППА'!$F126</f>
        <v>0</v>
      </c>
      <c r="AD132" s="72">
        <f>'[6]07.Тестирование'!$F126</f>
        <v>0</v>
      </c>
      <c r="AE132" s="72">
        <f>'[6]11.Скрининг'!$F126+'[6]10.РГМ'!$F126</f>
        <v>0</v>
      </c>
      <c r="AF132" s="72">
        <f>'[3]29.12.2023'!$AW127</f>
        <v>0</v>
      </c>
      <c r="AG132" s="25">
        <f>'[5]29.12.2023'!$AW127</f>
        <v>0</v>
      </c>
      <c r="AH132" s="86">
        <f>'[7]29.12.2023'!$F127</f>
        <v>0</v>
      </c>
      <c r="AI132" s="72">
        <f>'[7]29.12.2023'!$M127+'[7]29.12.2023'!$Z127</f>
        <v>0</v>
      </c>
      <c r="AJ132" s="72">
        <f>'[7]29.12.2023'!$I127</f>
        <v>0</v>
      </c>
      <c r="AK132" s="72">
        <f>'[7]29.12.2023'!$Q127</f>
        <v>0</v>
      </c>
      <c r="AL132" s="72">
        <f>'[7]29.12.2023'!$U127</f>
        <v>0</v>
      </c>
      <c r="AM132" s="72">
        <f>'[7]29.12.2023'!$AW127</f>
        <v>0</v>
      </c>
      <c r="AN132" s="72">
        <f>'[7]29.12.2023'!$BD127+'[7]29.12.2023'!$BQ127</f>
        <v>0</v>
      </c>
      <c r="AO132" s="72">
        <f>'[7]29.12.2023'!$AZ127</f>
        <v>0</v>
      </c>
      <c r="AP132" s="72">
        <f>'[7]29.12.2023'!$BH127</f>
        <v>0</v>
      </c>
      <c r="AQ132" s="72">
        <f>'[7]29.12.2023'!$BL127</f>
        <v>0</v>
      </c>
      <c r="AR132" s="72">
        <f>'[7]29.12.2023'!$CN127</f>
        <v>0</v>
      </c>
      <c r="AS132" s="72">
        <f>'[7]29.12.2023'!$CU127+'[7]29.12.2023'!$DH127</f>
        <v>0</v>
      </c>
      <c r="AT132" s="72">
        <f>'[7]29.12.2023'!$CQ127</f>
        <v>0</v>
      </c>
      <c r="AU132" s="72">
        <f>'[7]29.12.2023'!$CY127</f>
        <v>0</v>
      </c>
      <c r="AV132" s="25">
        <f>'[7]29.12.2023'!$DC127</f>
        <v>0</v>
      </c>
      <c r="AW132" s="75">
        <f>'[8]29.12.2023'!$F127</f>
        <v>0</v>
      </c>
      <c r="AX132" s="72">
        <f>'[8]29.12.2023'!$M127+'[8]29.12.2023'!$Z127</f>
        <v>0</v>
      </c>
      <c r="AY132" s="72">
        <f>'[8]29.12.2023'!$Q127</f>
        <v>0</v>
      </c>
      <c r="AZ132" s="72">
        <f>'[8]29.12.2023'!$U127</f>
        <v>0</v>
      </c>
      <c r="BA132" s="72">
        <f>'[8]29.12.2023'!$AW127</f>
        <v>0</v>
      </c>
      <c r="BB132" s="72">
        <f>'[8]29.12.2023'!$BD127+'[8]29.12.2023'!$BQ127</f>
        <v>0</v>
      </c>
      <c r="BC132" s="72">
        <f>'[8]29.12.2023'!$BH127</f>
        <v>0</v>
      </c>
      <c r="BD132" s="72">
        <f>'[8]29.12.2023'!$BL127</f>
        <v>0</v>
      </c>
      <c r="BE132" s="72">
        <f>'[8]29.12.2023'!$CN127</f>
        <v>0</v>
      </c>
      <c r="BF132" s="72">
        <f>'[8]29.12.2023'!$CU127+'[8]29.12.2023'!$DH127</f>
        <v>0</v>
      </c>
      <c r="BG132" s="72">
        <f>'[8]29.12.2023'!$CY127</f>
        <v>0</v>
      </c>
      <c r="BH132" s="25">
        <f>'[8]29.12.2023'!$DC127</f>
        <v>0</v>
      </c>
      <c r="BI132" s="19"/>
    </row>
    <row r="133" spans="1:61" s="5" customFormat="1" ht="30" hidden="1" customHeight="1" x14ac:dyDescent="0.25">
      <c r="A133" s="30"/>
      <c r="B133" s="11" t="s">
        <v>241</v>
      </c>
      <c r="C133" s="10" t="s">
        <v>249</v>
      </c>
      <c r="D133" s="12" t="s">
        <v>106</v>
      </c>
      <c r="E133" s="31"/>
      <c r="F133" s="75">
        <f>'[1]29.12.2023'!F128</f>
        <v>0</v>
      </c>
      <c r="G133" s="79">
        <f>'[1]29.12.2023'!G128</f>
        <v>0</v>
      </c>
      <c r="H133" s="73">
        <f>'[2]29.12.2023'!$G129</f>
        <v>0</v>
      </c>
      <c r="I133" s="74">
        <f>'[2]29.12.2023'!$L129</f>
        <v>0</v>
      </c>
      <c r="J133" s="72">
        <f>'[2]29.12.2023'!$O129+'[2]29.12.2023'!$P129</f>
        <v>0</v>
      </c>
      <c r="K133" s="72">
        <f>'[2]29.12.2023'!$R129</f>
        <v>0</v>
      </c>
      <c r="L133" s="72">
        <f>'[2]29.12.2023'!$T129</f>
        <v>0</v>
      </c>
      <c r="M133" s="74">
        <f>'[3]29.12.2023'!$F128</f>
        <v>0</v>
      </c>
      <c r="N133" s="72">
        <f>'[3]29.12.2023'!$AR128</f>
        <v>0</v>
      </c>
      <c r="O133" s="74">
        <f>'[2]29.12.2023'!$W129</f>
        <v>0</v>
      </c>
      <c r="P133" s="72">
        <f>'[2]29.12.2023'!$X129</f>
        <v>0</v>
      </c>
      <c r="Q133" s="72">
        <f>'[2]29.12.2023'!$Y129</f>
        <v>0</v>
      </c>
      <c r="R133" s="72">
        <f>'[2]29.12.2023'!$Z129</f>
        <v>0</v>
      </c>
      <c r="S133" s="72">
        <f>'[2]29.12.2023'!$AA129</f>
        <v>0</v>
      </c>
      <c r="T133" s="74">
        <f>'[4]29.12.2023'!$F128</f>
        <v>0</v>
      </c>
      <c r="U133" s="74">
        <f>'[5]29.12.2023'!$F128</f>
        <v>0</v>
      </c>
      <c r="V133" s="72">
        <f>'[5]29.12.2023'!$U128</f>
        <v>0</v>
      </c>
      <c r="W133" s="74">
        <f t="shared" si="4"/>
        <v>0</v>
      </c>
      <c r="X133" s="72">
        <f>'[6]01.КТ'!$F127</f>
        <v>0</v>
      </c>
      <c r="Y133" s="72">
        <f>'[6]02.МРТ'!$F127</f>
        <v>0</v>
      </c>
      <c r="Z133" s="72">
        <f>'[6]03.УЗИ ССХ'!$F127</f>
        <v>0</v>
      </c>
      <c r="AA133" s="72">
        <f>'[6]04.ЭДИ'!$F127</f>
        <v>0</v>
      </c>
      <c r="AB133" s="72">
        <f>'[6]05.МГИ'!$F127</f>
        <v>0</v>
      </c>
      <c r="AC133" s="72">
        <f>'[6]06.ППА'!$F127</f>
        <v>0</v>
      </c>
      <c r="AD133" s="72">
        <f>'[6]07.Тестирование'!$F127</f>
        <v>0</v>
      </c>
      <c r="AE133" s="72">
        <f>'[6]11.Скрининг'!$F127+'[6]10.РГМ'!$F127</f>
        <v>0</v>
      </c>
      <c r="AF133" s="72">
        <f>'[3]29.12.2023'!$AW128</f>
        <v>0</v>
      </c>
      <c r="AG133" s="25">
        <f>'[5]29.12.2023'!$AW128</f>
        <v>0</v>
      </c>
      <c r="AH133" s="86">
        <f>'[7]29.12.2023'!$F128</f>
        <v>0</v>
      </c>
      <c r="AI133" s="72">
        <f>'[7]29.12.2023'!$M128+'[7]29.12.2023'!$Z128</f>
        <v>0</v>
      </c>
      <c r="AJ133" s="72">
        <f>'[7]29.12.2023'!$I128</f>
        <v>0</v>
      </c>
      <c r="AK133" s="72">
        <f>'[7]29.12.2023'!$Q128</f>
        <v>0</v>
      </c>
      <c r="AL133" s="72">
        <f>'[7]29.12.2023'!$U128</f>
        <v>0</v>
      </c>
      <c r="AM133" s="72">
        <f>'[7]29.12.2023'!$AW128</f>
        <v>0</v>
      </c>
      <c r="AN133" s="72">
        <f>'[7]29.12.2023'!$BD128+'[7]29.12.2023'!$BQ128</f>
        <v>0</v>
      </c>
      <c r="AO133" s="72">
        <f>'[7]29.12.2023'!$AZ128</f>
        <v>0</v>
      </c>
      <c r="AP133" s="72">
        <f>'[7]29.12.2023'!$BH128</f>
        <v>0</v>
      </c>
      <c r="AQ133" s="72">
        <f>'[7]29.12.2023'!$BL128</f>
        <v>0</v>
      </c>
      <c r="AR133" s="72">
        <f>'[7]29.12.2023'!$CN128</f>
        <v>0</v>
      </c>
      <c r="AS133" s="72">
        <f>'[7]29.12.2023'!$CU128+'[7]29.12.2023'!$DH128</f>
        <v>0</v>
      </c>
      <c r="AT133" s="72">
        <f>'[7]29.12.2023'!$CQ128</f>
        <v>0</v>
      </c>
      <c r="AU133" s="72">
        <f>'[7]29.12.2023'!$CY128</f>
        <v>0</v>
      </c>
      <c r="AV133" s="25">
        <f>'[7]29.12.2023'!$DC128</f>
        <v>0</v>
      </c>
      <c r="AW133" s="75">
        <f>'[8]29.12.2023'!$F128</f>
        <v>0</v>
      </c>
      <c r="AX133" s="72">
        <f>'[8]29.12.2023'!$M128+'[8]29.12.2023'!$Z128</f>
        <v>0</v>
      </c>
      <c r="AY133" s="72">
        <f>'[8]29.12.2023'!$Q128</f>
        <v>0</v>
      </c>
      <c r="AZ133" s="72">
        <f>'[8]29.12.2023'!$U128</f>
        <v>0</v>
      </c>
      <c r="BA133" s="72">
        <f>'[8]29.12.2023'!$AW128</f>
        <v>0</v>
      </c>
      <c r="BB133" s="72">
        <f>'[8]29.12.2023'!$BD128+'[8]29.12.2023'!$BQ128</f>
        <v>0</v>
      </c>
      <c r="BC133" s="72">
        <f>'[8]29.12.2023'!$BH128</f>
        <v>0</v>
      </c>
      <c r="BD133" s="72">
        <f>'[8]29.12.2023'!$BL128</f>
        <v>0</v>
      </c>
      <c r="BE133" s="72">
        <f>'[8]29.12.2023'!$CN128</f>
        <v>0</v>
      </c>
      <c r="BF133" s="72">
        <f>'[8]29.12.2023'!$CU128+'[8]29.12.2023'!$DH128</f>
        <v>0</v>
      </c>
      <c r="BG133" s="72">
        <f>'[8]29.12.2023'!$CY128</f>
        <v>0</v>
      </c>
      <c r="BH133" s="25">
        <f>'[8]29.12.2023'!$DC128</f>
        <v>0</v>
      </c>
      <c r="BI133" s="19"/>
    </row>
    <row r="134" spans="1:61" s="5" customFormat="1" ht="30" hidden="1" customHeight="1" x14ac:dyDescent="0.25">
      <c r="A134" s="32"/>
      <c r="B134" s="16" t="s">
        <v>123</v>
      </c>
      <c r="C134" s="15"/>
      <c r="D134" s="13"/>
      <c r="E134" s="31"/>
      <c r="F134" s="75">
        <f>'[1]29.12.2023'!F129</f>
        <v>0</v>
      </c>
      <c r="G134" s="79">
        <f>'[1]29.12.2023'!G129</f>
        <v>0</v>
      </c>
      <c r="H134" s="73">
        <f>'[2]29.12.2023'!$G130</f>
        <v>0</v>
      </c>
      <c r="I134" s="74">
        <f>'[2]29.12.2023'!$L130</f>
        <v>0</v>
      </c>
      <c r="J134" s="72">
        <f>'[2]29.12.2023'!$O130+'[2]29.12.2023'!$P130</f>
        <v>0</v>
      </c>
      <c r="K134" s="72">
        <f>'[2]29.12.2023'!$R130</f>
        <v>0</v>
      </c>
      <c r="L134" s="72">
        <f>'[2]29.12.2023'!$T130</f>
        <v>0</v>
      </c>
      <c r="M134" s="74">
        <f>'[3]29.12.2023'!$F129</f>
        <v>0</v>
      </c>
      <c r="N134" s="72">
        <f>'[3]29.12.2023'!$AR129</f>
        <v>0</v>
      </c>
      <c r="O134" s="74">
        <f>'[2]29.12.2023'!$W130</f>
        <v>0</v>
      </c>
      <c r="P134" s="72">
        <f>'[2]29.12.2023'!$X130</f>
        <v>0</v>
      </c>
      <c r="Q134" s="72">
        <f>'[2]29.12.2023'!$Y130</f>
        <v>0</v>
      </c>
      <c r="R134" s="72">
        <f>'[2]29.12.2023'!$Z130</f>
        <v>0</v>
      </c>
      <c r="S134" s="72">
        <f>'[2]29.12.2023'!$AA130</f>
        <v>0</v>
      </c>
      <c r="T134" s="74">
        <f>'[4]29.12.2023'!$F129</f>
        <v>0</v>
      </c>
      <c r="U134" s="74">
        <f>'[5]29.12.2023'!$F129</f>
        <v>0</v>
      </c>
      <c r="V134" s="72">
        <f>'[5]29.12.2023'!$U129</f>
        <v>0</v>
      </c>
      <c r="W134" s="74">
        <f t="shared" si="4"/>
        <v>0</v>
      </c>
      <c r="X134" s="72">
        <f>'[6]01.КТ'!$F128</f>
        <v>0</v>
      </c>
      <c r="Y134" s="72">
        <f>'[6]02.МРТ'!$F128</f>
        <v>0</v>
      </c>
      <c r="Z134" s="72">
        <f>'[6]03.УЗИ ССХ'!$F128</f>
        <v>0</v>
      </c>
      <c r="AA134" s="72">
        <f>'[6]04.ЭДИ'!$F128</f>
        <v>0</v>
      </c>
      <c r="AB134" s="72">
        <f>'[6]05.МГИ'!$F128</f>
        <v>0</v>
      </c>
      <c r="AC134" s="72">
        <f>'[6]06.ППА'!$F128</f>
        <v>0</v>
      </c>
      <c r="AD134" s="72">
        <f>'[6]07.Тестирование'!$F128</f>
        <v>0</v>
      </c>
      <c r="AE134" s="72">
        <f>'[6]11.Скрининг'!$F128+'[6]10.РГМ'!$F128</f>
        <v>0</v>
      </c>
      <c r="AF134" s="72">
        <f>'[3]29.12.2023'!$AW129</f>
        <v>0</v>
      </c>
      <c r="AG134" s="25">
        <f>'[5]29.12.2023'!$AW129</f>
        <v>0</v>
      </c>
      <c r="AH134" s="86">
        <f>'[7]29.12.2023'!$F129</f>
        <v>0</v>
      </c>
      <c r="AI134" s="72">
        <f>'[7]29.12.2023'!$M129+'[7]29.12.2023'!$Z129</f>
        <v>0</v>
      </c>
      <c r="AJ134" s="72">
        <f>'[7]29.12.2023'!$I129</f>
        <v>0</v>
      </c>
      <c r="AK134" s="72">
        <f>'[7]29.12.2023'!$Q129</f>
        <v>0</v>
      </c>
      <c r="AL134" s="72">
        <f>'[7]29.12.2023'!$U129</f>
        <v>0</v>
      </c>
      <c r="AM134" s="72">
        <f>'[7]29.12.2023'!$AW129</f>
        <v>0</v>
      </c>
      <c r="AN134" s="72">
        <f>'[7]29.12.2023'!$BD129+'[7]29.12.2023'!$BQ129</f>
        <v>0</v>
      </c>
      <c r="AO134" s="72">
        <f>'[7]29.12.2023'!$AZ129</f>
        <v>0</v>
      </c>
      <c r="AP134" s="72">
        <f>'[7]29.12.2023'!$BH129</f>
        <v>0</v>
      </c>
      <c r="AQ134" s="72">
        <f>'[7]29.12.2023'!$BL129</f>
        <v>0</v>
      </c>
      <c r="AR134" s="72">
        <f>'[7]29.12.2023'!$CN129</f>
        <v>0</v>
      </c>
      <c r="AS134" s="72">
        <f>'[7]29.12.2023'!$CU129+'[7]29.12.2023'!$DH129</f>
        <v>0</v>
      </c>
      <c r="AT134" s="72">
        <f>'[7]29.12.2023'!$CQ129</f>
        <v>0</v>
      </c>
      <c r="AU134" s="72">
        <f>'[7]29.12.2023'!$CY129</f>
        <v>0</v>
      </c>
      <c r="AV134" s="25">
        <f>'[7]29.12.2023'!$DC129</f>
        <v>0</v>
      </c>
      <c r="AW134" s="75">
        <f>'[8]29.12.2023'!$F129</f>
        <v>0</v>
      </c>
      <c r="AX134" s="72">
        <f>'[8]29.12.2023'!$M129+'[8]29.12.2023'!$Z129</f>
        <v>0</v>
      </c>
      <c r="AY134" s="72">
        <f>'[8]29.12.2023'!$Q129</f>
        <v>0</v>
      </c>
      <c r="AZ134" s="72">
        <f>'[8]29.12.2023'!$U129</f>
        <v>0</v>
      </c>
      <c r="BA134" s="72">
        <f>'[8]29.12.2023'!$AW129</f>
        <v>0</v>
      </c>
      <c r="BB134" s="72">
        <f>'[8]29.12.2023'!$BD129+'[8]29.12.2023'!$BQ129</f>
        <v>0</v>
      </c>
      <c r="BC134" s="72">
        <f>'[8]29.12.2023'!$BH129</f>
        <v>0</v>
      </c>
      <c r="BD134" s="72">
        <f>'[8]29.12.2023'!$BL129</f>
        <v>0</v>
      </c>
      <c r="BE134" s="72">
        <f>'[8]29.12.2023'!$CN129</f>
        <v>0</v>
      </c>
      <c r="BF134" s="72">
        <f>'[8]29.12.2023'!$CU129+'[8]29.12.2023'!$DH129</f>
        <v>0</v>
      </c>
      <c r="BG134" s="72">
        <f>'[8]29.12.2023'!$CY129</f>
        <v>0</v>
      </c>
      <c r="BH134" s="25">
        <f>'[8]29.12.2023'!$DC129</f>
        <v>0</v>
      </c>
      <c r="BI134" s="19"/>
    </row>
    <row r="135" spans="1:61" s="5" customFormat="1" ht="30" hidden="1" customHeight="1" x14ac:dyDescent="0.25">
      <c r="A135" s="30"/>
      <c r="B135" s="11" t="s">
        <v>124</v>
      </c>
      <c r="C135" s="10" t="s">
        <v>230</v>
      </c>
      <c r="D135" s="12" t="s">
        <v>106</v>
      </c>
      <c r="E135" s="31"/>
      <c r="F135" s="75">
        <f>'[1]29.12.2023'!F130</f>
        <v>0</v>
      </c>
      <c r="G135" s="79">
        <f>'[1]29.12.2023'!G130</f>
        <v>0</v>
      </c>
      <c r="H135" s="73">
        <f>'[2]29.12.2023'!$G131</f>
        <v>0</v>
      </c>
      <c r="I135" s="74">
        <f>'[2]29.12.2023'!$L131</f>
        <v>0</v>
      </c>
      <c r="J135" s="72">
        <f>'[2]29.12.2023'!$O131+'[2]29.12.2023'!$P131</f>
        <v>0</v>
      </c>
      <c r="K135" s="72">
        <f>'[2]29.12.2023'!$R131</f>
        <v>0</v>
      </c>
      <c r="L135" s="72">
        <f>'[2]29.12.2023'!$T131</f>
        <v>0</v>
      </c>
      <c r="M135" s="74">
        <f>'[3]29.12.2023'!$F130</f>
        <v>0</v>
      </c>
      <c r="N135" s="72">
        <f>'[3]29.12.2023'!$AR130</f>
        <v>0</v>
      </c>
      <c r="O135" s="74">
        <f>'[2]29.12.2023'!$W131</f>
        <v>0</v>
      </c>
      <c r="P135" s="72">
        <f>'[2]29.12.2023'!$X131</f>
        <v>0</v>
      </c>
      <c r="Q135" s="72">
        <f>'[2]29.12.2023'!$Y131</f>
        <v>0</v>
      </c>
      <c r="R135" s="72">
        <f>'[2]29.12.2023'!$Z131</f>
        <v>0</v>
      </c>
      <c r="S135" s="72">
        <f>'[2]29.12.2023'!$AA131</f>
        <v>0</v>
      </c>
      <c r="T135" s="74">
        <f>'[4]29.12.2023'!$F130</f>
        <v>0</v>
      </c>
      <c r="U135" s="74">
        <f>'[5]29.12.2023'!$F130</f>
        <v>0</v>
      </c>
      <c r="V135" s="72">
        <f>'[5]29.12.2023'!$U130</f>
        <v>0</v>
      </c>
      <c r="W135" s="74">
        <f t="shared" si="4"/>
        <v>0</v>
      </c>
      <c r="X135" s="72">
        <f>'[6]01.КТ'!$F129</f>
        <v>0</v>
      </c>
      <c r="Y135" s="72">
        <f>'[6]02.МРТ'!$F129</f>
        <v>0</v>
      </c>
      <c r="Z135" s="72">
        <f>'[6]03.УЗИ ССХ'!$F129</f>
        <v>0</v>
      </c>
      <c r="AA135" s="72">
        <f>'[6]04.ЭДИ'!$F129</f>
        <v>0</v>
      </c>
      <c r="AB135" s="72">
        <f>'[6]05.МГИ'!$F129</f>
        <v>0</v>
      </c>
      <c r="AC135" s="72">
        <f>'[6]06.ППА'!$F129</f>
        <v>0</v>
      </c>
      <c r="AD135" s="72">
        <f>'[6]07.Тестирование'!$F129</f>
        <v>0</v>
      </c>
      <c r="AE135" s="72">
        <f>'[6]11.Скрининг'!$F129+'[6]10.РГМ'!$F129</f>
        <v>0</v>
      </c>
      <c r="AF135" s="72">
        <f>'[3]29.12.2023'!$AW130</f>
        <v>0</v>
      </c>
      <c r="AG135" s="25">
        <f>'[5]29.12.2023'!$AW130</f>
        <v>0</v>
      </c>
      <c r="AH135" s="86">
        <f>'[7]29.12.2023'!$F130</f>
        <v>0</v>
      </c>
      <c r="AI135" s="72">
        <f>'[7]29.12.2023'!$M130+'[7]29.12.2023'!$Z130</f>
        <v>0</v>
      </c>
      <c r="AJ135" s="72">
        <f>'[7]29.12.2023'!$I130</f>
        <v>0</v>
      </c>
      <c r="AK135" s="72">
        <f>'[7]29.12.2023'!$Q130</f>
        <v>0</v>
      </c>
      <c r="AL135" s="72">
        <f>'[7]29.12.2023'!$U130</f>
        <v>0</v>
      </c>
      <c r="AM135" s="72">
        <f>'[7]29.12.2023'!$AW130</f>
        <v>0</v>
      </c>
      <c r="AN135" s="72">
        <f>'[7]29.12.2023'!$BD130+'[7]29.12.2023'!$BQ130</f>
        <v>0</v>
      </c>
      <c r="AO135" s="72">
        <f>'[7]29.12.2023'!$AZ130</f>
        <v>0</v>
      </c>
      <c r="AP135" s="72">
        <f>'[7]29.12.2023'!$BH130</f>
        <v>0</v>
      </c>
      <c r="AQ135" s="72">
        <f>'[7]29.12.2023'!$BL130</f>
        <v>0</v>
      </c>
      <c r="AR135" s="72">
        <f>'[7]29.12.2023'!$CN130</f>
        <v>0</v>
      </c>
      <c r="AS135" s="72">
        <f>'[7]29.12.2023'!$CU130+'[7]29.12.2023'!$DH130</f>
        <v>0</v>
      </c>
      <c r="AT135" s="72">
        <f>'[7]29.12.2023'!$CQ130</f>
        <v>0</v>
      </c>
      <c r="AU135" s="72">
        <f>'[7]29.12.2023'!$CY130</f>
        <v>0</v>
      </c>
      <c r="AV135" s="25">
        <f>'[7]29.12.2023'!$DC130</f>
        <v>0</v>
      </c>
      <c r="AW135" s="75">
        <f>'[8]29.12.2023'!$F130</f>
        <v>0</v>
      </c>
      <c r="AX135" s="72">
        <f>'[8]29.12.2023'!$M130+'[8]29.12.2023'!$Z130</f>
        <v>0</v>
      </c>
      <c r="AY135" s="72">
        <f>'[8]29.12.2023'!$Q130</f>
        <v>0</v>
      </c>
      <c r="AZ135" s="72">
        <f>'[8]29.12.2023'!$U130</f>
        <v>0</v>
      </c>
      <c r="BA135" s="72">
        <f>'[8]29.12.2023'!$AW130</f>
        <v>0</v>
      </c>
      <c r="BB135" s="72">
        <f>'[8]29.12.2023'!$BD130+'[8]29.12.2023'!$BQ130</f>
        <v>0</v>
      </c>
      <c r="BC135" s="72">
        <f>'[8]29.12.2023'!$BH130</f>
        <v>0</v>
      </c>
      <c r="BD135" s="72">
        <f>'[8]29.12.2023'!$BL130</f>
        <v>0</v>
      </c>
      <c r="BE135" s="72">
        <f>'[8]29.12.2023'!$CN130</f>
        <v>0</v>
      </c>
      <c r="BF135" s="72">
        <f>'[8]29.12.2023'!$CU130+'[8]29.12.2023'!$DH130</f>
        <v>0</v>
      </c>
      <c r="BG135" s="72">
        <f>'[8]29.12.2023'!$CY130</f>
        <v>0</v>
      </c>
      <c r="BH135" s="25">
        <f>'[8]29.12.2023'!$DC130</f>
        <v>0</v>
      </c>
      <c r="BI135" s="19"/>
    </row>
    <row r="136" spans="1:61" s="5" customFormat="1" ht="30" hidden="1" customHeight="1" x14ac:dyDescent="0.25">
      <c r="A136" s="32"/>
      <c r="B136" s="16" t="s">
        <v>90</v>
      </c>
      <c r="C136" s="15"/>
      <c r="D136" s="12"/>
      <c r="E136" s="31"/>
      <c r="F136" s="75">
        <f>'[1]29.12.2023'!F131</f>
        <v>0</v>
      </c>
      <c r="G136" s="79">
        <f>'[1]29.12.2023'!G131</f>
        <v>0</v>
      </c>
      <c r="H136" s="73">
        <f>'[2]29.12.2023'!$G132</f>
        <v>0</v>
      </c>
      <c r="I136" s="74">
        <f>'[2]29.12.2023'!$L132</f>
        <v>0</v>
      </c>
      <c r="J136" s="72">
        <f>'[2]29.12.2023'!$O132+'[2]29.12.2023'!$P132</f>
        <v>0</v>
      </c>
      <c r="K136" s="72">
        <f>'[2]29.12.2023'!$R132</f>
        <v>0</v>
      </c>
      <c r="L136" s="72">
        <f>'[2]29.12.2023'!$T132</f>
        <v>0</v>
      </c>
      <c r="M136" s="74">
        <f>'[3]29.12.2023'!$F131</f>
        <v>0</v>
      </c>
      <c r="N136" s="72">
        <f>'[3]29.12.2023'!$AR131</f>
        <v>0</v>
      </c>
      <c r="O136" s="74">
        <f>'[2]29.12.2023'!$W132</f>
        <v>0</v>
      </c>
      <c r="P136" s="72">
        <f>'[2]29.12.2023'!$X132</f>
        <v>0</v>
      </c>
      <c r="Q136" s="72">
        <f>'[2]29.12.2023'!$Y132</f>
        <v>0</v>
      </c>
      <c r="R136" s="72">
        <f>'[2]29.12.2023'!$Z132</f>
        <v>0</v>
      </c>
      <c r="S136" s="72">
        <f>'[2]29.12.2023'!$AA132</f>
        <v>0</v>
      </c>
      <c r="T136" s="74">
        <f>'[4]29.12.2023'!$F131</f>
        <v>0</v>
      </c>
      <c r="U136" s="74">
        <f>'[5]29.12.2023'!$F131</f>
        <v>0</v>
      </c>
      <c r="V136" s="72">
        <f>'[5]29.12.2023'!$U131</f>
        <v>0</v>
      </c>
      <c r="W136" s="74">
        <f t="shared" si="4"/>
        <v>0</v>
      </c>
      <c r="X136" s="72">
        <f>'[6]01.КТ'!$F130</f>
        <v>0</v>
      </c>
      <c r="Y136" s="72">
        <f>'[6]02.МРТ'!$F130</f>
        <v>0</v>
      </c>
      <c r="Z136" s="72">
        <f>'[6]03.УЗИ ССХ'!$F130</f>
        <v>0</v>
      </c>
      <c r="AA136" s="72">
        <f>'[6]04.ЭДИ'!$F130</f>
        <v>0</v>
      </c>
      <c r="AB136" s="72">
        <f>'[6]05.МГИ'!$F130</f>
        <v>0</v>
      </c>
      <c r="AC136" s="72">
        <f>'[6]06.ППА'!$F130</f>
        <v>0</v>
      </c>
      <c r="AD136" s="72">
        <f>'[6]07.Тестирование'!$F130</f>
        <v>0</v>
      </c>
      <c r="AE136" s="72">
        <f>'[6]11.Скрининг'!$F130+'[6]10.РГМ'!$F130</f>
        <v>0</v>
      </c>
      <c r="AF136" s="72">
        <f>'[3]29.12.2023'!$AW131</f>
        <v>0</v>
      </c>
      <c r="AG136" s="25">
        <f>'[5]29.12.2023'!$AW131</f>
        <v>0</v>
      </c>
      <c r="AH136" s="86">
        <f>'[7]29.12.2023'!$F131</f>
        <v>0</v>
      </c>
      <c r="AI136" s="72">
        <f>'[7]29.12.2023'!$M131+'[7]29.12.2023'!$Z131</f>
        <v>0</v>
      </c>
      <c r="AJ136" s="72">
        <f>'[7]29.12.2023'!$I131</f>
        <v>0</v>
      </c>
      <c r="AK136" s="72">
        <f>'[7]29.12.2023'!$Q131</f>
        <v>0</v>
      </c>
      <c r="AL136" s="72">
        <f>'[7]29.12.2023'!$U131</f>
        <v>0</v>
      </c>
      <c r="AM136" s="72">
        <f>'[7]29.12.2023'!$AW131</f>
        <v>0</v>
      </c>
      <c r="AN136" s="72">
        <f>'[7]29.12.2023'!$BD131+'[7]29.12.2023'!$BQ131</f>
        <v>0</v>
      </c>
      <c r="AO136" s="72">
        <f>'[7]29.12.2023'!$AZ131</f>
        <v>0</v>
      </c>
      <c r="AP136" s="72">
        <f>'[7]29.12.2023'!$BH131</f>
        <v>0</v>
      </c>
      <c r="AQ136" s="72">
        <f>'[7]29.12.2023'!$BL131</f>
        <v>0</v>
      </c>
      <c r="AR136" s="72">
        <f>'[7]29.12.2023'!$CN131</f>
        <v>0</v>
      </c>
      <c r="AS136" s="72">
        <f>'[7]29.12.2023'!$CU131+'[7]29.12.2023'!$DH131</f>
        <v>0</v>
      </c>
      <c r="AT136" s="72">
        <f>'[7]29.12.2023'!$CQ131</f>
        <v>0</v>
      </c>
      <c r="AU136" s="72">
        <f>'[7]29.12.2023'!$CY131</f>
        <v>0</v>
      </c>
      <c r="AV136" s="25">
        <f>'[7]29.12.2023'!$DC131</f>
        <v>0</v>
      </c>
      <c r="AW136" s="75">
        <f>'[8]29.12.2023'!$F131</f>
        <v>0</v>
      </c>
      <c r="AX136" s="72">
        <f>'[8]29.12.2023'!$M131+'[8]29.12.2023'!$Z131</f>
        <v>0</v>
      </c>
      <c r="AY136" s="72">
        <f>'[8]29.12.2023'!$Q131</f>
        <v>0</v>
      </c>
      <c r="AZ136" s="72">
        <f>'[8]29.12.2023'!$U131</f>
        <v>0</v>
      </c>
      <c r="BA136" s="72">
        <f>'[8]29.12.2023'!$AW131</f>
        <v>0</v>
      </c>
      <c r="BB136" s="72">
        <f>'[8]29.12.2023'!$BD131+'[8]29.12.2023'!$BQ131</f>
        <v>0</v>
      </c>
      <c r="BC136" s="72">
        <f>'[8]29.12.2023'!$BH131</f>
        <v>0</v>
      </c>
      <c r="BD136" s="72">
        <f>'[8]29.12.2023'!$BL131</f>
        <v>0</v>
      </c>
      <c r="BE136" s="72">
        <f>'[8]29.12.2023'!$CN131</f>
        <v>0</v>
      </c>
      <c r="BF136" s="72">
        <f>'[8]29.12.2023'!$CU131+'[8]29.12.2023'!$DH131</f>
        <v>0</v>
      </c>
      <c r="BG136" s="72">
        <f>'[8]29.12.2023'!$CY131</f>
        <v>0</v>
      </c>
      <c r="BH136" s="25">
        <f>'[8]29.12.2023'!$DC131</f>
        <v>0</v>
      </c>
      <c r="BI136" s="19"/>
    </row>
    <row r="137" spans="1:61" s="5" customFormat="1" ht="30" customHeight="1" x14ac:dyDescent="0.25">
      <c r="A137" s="30">
        <v>96</v>
      </c>
      <c r="B137" s="11" t="s">
        <v>99</v>
      </c>
      <c r="C137" s="10" t="s">
        <v>199</v>
      </c>
      <c r="D137" s="12" t="s">
        <v>105</v>
      </c>
      <c r="E137" s="31" t="s">
        <v>130</v>
      </c>
      <c r="F137" s="75">
        <f>'[1]29.12.2023'!F132</f>
        <v>0</v>
      </c>
      <c r="G137" s="79">
        <f>'[1]29.12.2023'!G132</f>
        <v>0</v>
      </c>
      <c r="H137" s="73">
        <f>'[2]29.12.2023'!$G133</f>
        <v>1682</v>
      </c>
      <c r="I137" s="74">
        <f>'[2]29.12.2023'!$L133</f>
        <v>2195</v>
      </c>
      <c r="J137" s="72">
        <f>'[2]29.12.2023'!$O133+'[2]29.12.2023'!$P133</f>
        <v>51</v>
      </c>
      <c r="K137" s="72">
        <f>'[2]29.12.2023'!$R133</f>
        <v>383</v>
      </c>
      <c r="L137" s="72">
        <f>'[2]29.12.2023'!$T133</f>
        <v>181</v>
      </c>
      <c r="M137" s="74">
        <f>'[3]29.12.2023'!$F132</f>
        <v>7170</v>
      </c>
      <c r="N137" s="72">
        <f>'[3]29.12.2023'!$AR132</f>
        <v>0</v>
      </c>
      <c r="O137" s="74">
        <f>'[2]29.12.2023'!$W133</f>
        <v>180</v>
      </c>
      <c r="P137" s="72">
        <f>'[2]29.12.2023'!$X133</f>
        <v>40</v>
      </c>
      <c r="Q137" s="72">
        <f>'[2]29.12.2023'!$Y133</f>
        <v>20</v>
      </c>
      <c r="R137" s="72">
        <f>'[2]29.12.2023'!$Z133</f>
        <v>105</v>
      </c>
      <c r="S137" s="72">
        <f>'[2]29.12.2023'!$AA133</f>
        <v>15</v>
      </c>
      <c r="T137" s="74">
        <f>'[4]29.12.2023'!$F132</f>
        <v>960</v>
      </c>
      <c r="U137" s="74">
        <f>'[5]29.12.2023'!$F132</f>
        <v>8209</v>
      </c>
      <c r="V137" s="72">
        <f>'[5]29.12.2023'!$U132</f>
        <v>0</v>
      </c>
      <c r="W137" s="74">
        <f t="shared" si="4"/>
        <v>0</v>
      </c>
      <c r="X137" s="72">
        <f>'[6]01.КТ'!$F131</f>
        <v>0</v>
      </c>
      <c r="Y137" s="72">
        <f>'[6]02.МРТ'!$F131</f>
        <v>0</v>
      </c>
      <c r="Z137" s="72">
        <f>'[6]03.УЗИ ССХ'!$F131</f>
        <v>0</v>
      </c>
      <c r="AA137" s="72">
        <f>'[6]04.ЭДИ'!$F131</f>
        <v>0</v>
      </c>
      <c r="AB137" s="72">
        <f>'[6]05.МГИ'!$F131</f>
        <v>0</v>
      </c>
      <c r="AC137" s="72">
        <f>'[6]06.ППА'!$F131</f>
        <v>0</v>
      </c>
      <c r="AD137" s="72">
        <f>'[6]07.Тестирование'!$F131</f>
        <v>0</v>
      </c>
      <c r="AE137" s="72">
        <f>'[6]11.Скрининг'!$F131+'[6]10.РГМ'!$F131</f>
        <v>0</v>
      </c>
      <c r="AF137" s="72">
        <f>'[3]29.12.2023'!$AW132</f>
        <v>6114</v>
      </c>
      <c r="AG137" s="25">
        <f>'[5]29.12.2023'!$AW132</f>
        <v>7759</v>
      </c>
      <c r="AH137" s="86">
        <f>'[7]29.12.2023'!$F132</f>
        <v>0</v>
      </c>
      <c r="AI137" s="72">
        <f>'[7]29.12.2023'!$M132+'[7]29.12.2023'!$Z132</f>
        <v>0</v>
      </c>
      <c r="AJ137" s="72">
        <f>'[7]29.12.2023'!$I132</f>
        <v>0</v>
      </c>
      <c r="AK137" s="72">
        <f>'[7]29.12.2023'!$Q132</f>
        <v>0</v>
      </c>
      <c r="AL137" s="72">
        <f>'[7]29.12.2023'!$U132</f>
        <v>0</v>
      </c>
      <c r="AM137" s="72">
        <f>'[7]29.12.2023'!$AW132</f>
        <v>0</v>
      </c>
      <c r="AN137" s="72">
        <f>'[7]29.12.2023'!$BD132+'[7]29.12.2023'!$BQ132</f>
        <v>0</v>
      </c>
      <c r="AO137" s="72">
        <f>'[7]29.12.2023'!$AZ132</f>
        <v>0</v>
      </c>
      <c r="AP137" s="72">
        <f>'[7]29.12.2023'!$BH132</f>
        <v>0</v>
      </c>
      <c r="AQ137" s="72">
        <f>'[7]29.12.2023'!$BL132</f>
        <v>0</v>
      </c>
      <c r="AR137" s="72">
        <f>'[7]29.12.2023'!$CN132</f>
        <v>0</v>
      </c>
      <c r="AS137" s="72">
        <f>'[7]29.12.2023'!$CU132+'[7]29.12.2023'!$DH132</f>
        <v>0</v>
      </c>
      <c r="AT137" s="72">
        <f>'[7]29.12.2023'!$CQ132</f>
        <v>0</v>
      </c>
      <c r="AU137" s="72">
        <f>'[7]29.12.2023'!$CY132</f>
        <v>0</v>
      </c>
      <c r="AV137" s="25">
        <f>'[7]29.12.2023'!$DC132</f>
        <v>0</v>
      </c>
      <c r="AW137" s="75">
        <f>'[8]29.12.2023'!$F132</f>
        <v>0</v>
      </c>
      <c r="AX137" s="72">
        <f>'[8]29.12.2023'!$M132+'[8]29.12.2023'!$Z132</f>
        <v>0</v>
      </c>
      <c r="AY137" s="72">
        <f>'[8]29.12.2023'!$Q132</f>
        <v>0</v>
      </c>
      <c r="AZ137" s="72">
        <f>'[8]29.12.2023'!$U132</f>
        <v>0</v>
      </c>
      <c r="BA137" s="72">
        <f>'[8]29.12.2023'!$AW132</f>
        <v>0</v>
      </c>
      <c r="BB137" s="72">
        <f>'[8]29.12.2023'!$BD132+'[8]29.12.2023'!$BQ132</f>
        <v>0</v>
      </c>
      <c r="BC137" s="72">
        <f>'[8]29.12.2023'!$BH132</f>
        <v>0</v>
      </c>
      <c r="BD137" s="72">
        <f>'[8]29.12.2023'!$BL132</f>
        <v>0</v>
      </c>
      <c r="BE137" s="72">
        <f>'[8]29.12.2023'!$CN132</f>
        <v>0</v>
      </c>
      <c r="BF137" s="72">
        <f>'[8]29.12.2023'!$CU132+'[8]29.12.2023'!$DH132</f>
        <v>0</v>
      </c>
      <c r="BG137" s="72">
        <f>'[8]29.12.2023'!$CY132</f>
        <v>0</v>
      </c>
      <c r="BH137" s="25">
        <f>'[8]29.12.2023'!$DC132</f>
        <v>0</v>
      </c>
      <c r="BI137" s="19"/>
    </row>
    <row r="138" spans="1:61" s="5" customFormat="1" ht="30" hidden="1" customHeight="1" x14ac:dyDescent="0.25">
      <c r="A138" s="32"/>
      <c r="B138" s="16" t="s">
        <v>117</v>
      </c>
      <c r="C138" s="15"/>
      <c r="D138" s="12"/>
      <c r="E138" s="31"/>
      <c r="F138" s="75">
        <f>'[1]29.12.2023'!F133</f>
        <v>0</v>
      </c>
      <c r="G138" s="79">
        <f>'[1]29.12.2023'!G133</f>
        <v>0</v>
      </c>
      <c r="H138" s="73">
        <f>'[2]29.12.2023'!$G134</f>
        <v>0</v>
      </c>
      <c r="I138" s="74">
        <f>'[2]29.12.2023'!$L134</f>
        <v>0</v>
      </c>
      <c r="J138" s="72">
        <f>'[2]29.12.2023'!$O134+'[2]29.12.2023'!$P134</f>
        <v>0</v>
      </c>
      <c r="K138" s="72">
        <f>'[2]29.12.2023'!$R134</f>
        <v>0</v>
      </c>
      <c r="L138" s="72">
        <f>'[2]29.12.2023'!$T134</f>
        <v>0</v>
      </c>
      <c r="M138" s="74">
        <f>'[3]29.12.2023'!$F133</f>
        <v>0</v>
      </c>
      <c r="N138" s="72">
        <f>'[3]29.12.2023'!$AR133</f>
        <v>0</v>
      </c>
      <c r="O138" s="74">
        <f>'[2]29.12.2023'!$W134</f>
        <v>0</v>
      </c>
      <c r="P138" s="72">
        <f>'[2]29.12.2023'!$X134</f>
        <v>0</v>
      </c>
      <c r="Q138" s="72">
        <f>'[2]29.12.2023'!$Y134</f>
        <v>0</v>
      </c>
      <c r="R138" s="72">
        <f>'[2]29.12.2023'!$Z134</f>
        <v>0</v>
      </c>
      <c r="S138" s="72">
        <f>'[2]29.12.2023'!$AA134</f>
        <v>0</v>
      </c>
      <c r="T138" s="74">
        <f>'[4]29.12.2023'!$F133</f>
        <v>0</v>
      </c>
      <c r="U138" s="74">
        <f>'[5]29.12.2023'!$F133</f>
        <v>0</v>
      </c>
      <c r="V138" s="72">
        <f>'[5]29.12.2023'!$U133</f>
        <v>0</v>
      </c>
      <c r="W138" s="74">
        <f t="shared" si="4"/>
        <v>0</v>
      </c>
      <c r="X138" s="72">
        <f>'[6]01.КТ'!$F132</f>
        <v>0</v>
      </c>
      <c r="Y138" s="72">
        <f>'[6]02.МРТ'!$F132</f>
        <v>0</v>
      </c>
      <c r="Z138" s="72">
        <f>'[6]03.УЗИ ССХ'!$F132</f>
        <v>0</v>
      </c>
      <c r="AA138" s="72">
        <f>'[6]04.ЭДИ'!$F132</f>
        <v>0</v>
      </c>
      <c r="AB138" s="72">
        <f>'[6]05.МГИ'!$F132</f>
        <v>0</v>
      </c>
      <c r="AC138" s="72">
        <f>'[6]06.ППА'!$F132</f>
        <v>0</v>
      </c>
      <c r="AD138" s="72">
        <f>'[6]07.Тестирование'!$F132</f>
        <v>0</v>
      </c>
      <c r="AE138" s="72">
        <f>'[6]11.Скрининг'!$F132+'[6]10.РГМ'!$F132</f>
        <v>0</v>
      </c>
      <c r="AF138" s="72">
        <f>'[3]29.12.2023'!$AW133</f>
        <v>0</v>
      </c>
      <c r="AG138" s="25">
        <f>'[5]29.12.2023'!$AW133</f>
        <v>0</v>
      </c>
      <c r="AH138" s="86">
        <f>'[7]29.12.2023'!$F133</f>
        <v>0</v>
      </c>
      <c r="AI138" s="72">
        <f>'[7]29.12.2023'!$M133+'[7]29.12.2023'!$Z133</f>
        <v>0</v>
      </c>
      <c r="AJ138" s="72">
        <f>'[7]29.12.2023'!$I133</f>
        <v>0</v>
      </c>
      <c r="AK138" s="72">
        <f>'[7]29.12.2023'!$Q133</f>
        <v>0</v>
      </c>
      <c r="AL138" s="72">
        <f>'[7]29.12.2023'!$U133</f>
        <v>0</v>
      </c>
      <c r="AM138" s="72">
        <f>'[7]29.12.2023'!$AW133</f>
        <v>0</v>
      </c>
      <c r="AN138" s="72">
        <f>'[7]29.12.2023'!$BD133+'[7]29.12.2023'!$BQ133</f>
        <v>0</v>
      </c>
      <c r="AO138" s="72">
        <f>'[7]29.12.2023'!$AZ133</f>
        <v>0</v>
      </c>
      <c r="AP138" s="72">
        <f>'[7]29.12.2023'!$BH133</f>
        <v>0</v>
      </c>
      <c r="AQ138" s="72">
        <f>'[7]29.12.2023'!$BL133</f>
        <v>0</v>
      </c>
      <c r="AR138" s="72">
        <f>'[7]29.12.2023'!$CN133</f>
        <v>0</v>
      </c>
      <c r="AS138" s="72">
        <f>'[7]29.12.2023'!$CU133+'[7]29.12.2023'!$DH133</f>
        <v>0</v>
      </c>
      <c r="AT138" s="72">
        <f>'[7]29.12.2023'!$CQ133</f>
        <v>0</v>
      </c>
      <c r="AU138" s="72">
        <f>'[7]29.12.2023'!$CY133</f>
        <v>0</v>
      </c>
      <c r="AV138" s="25">
        <f>'[7]29.12.2023'!$DC133</f>
        <v>0</v>
      </c>
      <c r="AW138" s="75">
        <f>'[8]29.12.2023'!$F133</f>
        <v>0</v>
      </c>
      <c r="AX138" s="72">
        <f>'[8]29.12.2023'!$M133+'[8]29.12.2023'!$Z133</f>
        <v>0</v>
      </c>
      <c r="AY138" s="72">
        <f>'[8]29.12.2023'!$Q133</f>
        <v>0</v>
      </c>
      <c r="AZ138" s="72">
        <f>'[8]29.12.2023'!$U133</f>
        <v>0</v>
      </c>
      <c r="BA138" s="72">
        <f>'[8]29.12.2023'!$AW133</f>
        <v>0</v>
      </c>
      <c r="BB138" s="72">
        <f>'[8]29.12.2023'!$BD133+'[8]29.12.2023'!$BQ133</f>
        <v>0</v>
      </c>
      <c r="BC138" s="72">
        <f>'[8]29.12.2023'!$BH133</f>
        <v>0</v>
      </c>
      <c r="BD138" s="72">
        <f>'[8]29.12.2023'!$BL133</f>
        <v>0</v>
      </c>
      <c r="BE138" s="72">
        <f>'[8]29.12.2023'!$CN133</f>
        <v>0</v>
      </c>
      <c r="BF138" s="72">
        <f>'[8]29.12.2023'!$CU133+'[8]29.12.2023'!$DH133</f>
        <v>0</v>
      </c>
      <c r="BG138" s="72">
        <f>'[8]29.12.2023'!$CY133</f>
        <v>0</v>
      </c>
      <c r="BH138" s="25">
        <f>'[8]29.12.2023'!$DC133</f>
        <v>0</v>
      </c>
      <c r="BI138" s="19"/>
    </row>
    <row r="139" spans="1:61" s="5" customFormat="1" ht="30" hidden="1" customHeight="1" x14ac:dyDescent="0.25">
      <c r="A139" s="30"/>
      <c r="B139" s="11" t="s">
        <v>125</v>
      </c>
      <c r="C139" s="10" t="s">
        <v>226</v>
      </c>
      <c r="D139" s="12" t="s">
        <v>106</v>
      </c>
      <c r="E139" s="31"/>
      <c r="F139" s="75">
        <f>'[1]29.12.2023'!F134</f>
        <v>0</v>
      </c>
      <c r="G139" s="79">
        <f>'[1]29.12.2023'!G134</f>
        <v>0</v>
      </c>
      <c r="H139" s="73">
        <f>'[2]29.12.2023'!$G135</f>
        <v>0</v>
      </c>
      <c r="I139" s="74">
        <f>'[2]29.12.2023'!$L135</f>
        <v>0</v>
      </c>
      <c r="J139" s="72">
        <f>'[2]29.12.2023'!$O135+'[2]29.12.2023'!$P135</f>
        <v>0</v>
      </c>
      <c r="K139" s="72">
        <f>'[2]29.12.2023'!$R135</f>
        <v>0</v>
      </c>
      <c r="L139" s="72">
        <f>'[2]29.12.2023'!$T135</f>
        <v>0</v>
      </c>
      <c r="M139" s="74">
        <f>'[3]29.12.2023'!$F134</f>
        <v>0</v>
      </c>
      <c r="N139" s="72">
        <f>'[3]29.12.2023'!$AR134</f>
        <v>0</v>
      </c>
      <c r="O139" s="74">
        <f>'[2]29.12.2023'!$W135</f>
        <v>0</v>
      </c>
      <c r="P139" s="72">
        <f>'[2]29.12.2023'!$X135</f>
        <v>0</v>
      </c>
      <c r="Q139" s="72">
        <f>'[2]29.12.2023'!$Y135</f>
        <v>0</v>
      </c>
      <c r="R139" s="72">
        <f>'[2]29.12.2023'!$Z135</f>
        <v>0</v>
      </c>
      <c r="S139" s="72">
        <f>'[2]29.12.2023'!$AA135</f>
        <v>0</v>
      </c>
      <c r="T139" s="74">
        <f>'[4]29.12.2023'!$F134</f>
        <v>0</v>
      </c>
      <c r="U139" s="74">
        <f>'[5]29.12.2023'!$F134</f>
        <v>0</v>
      </c>
      <c r="V139" s="72">
        <f>'[5]29.12.2023'!$U134</f>
        <v>0</v>
      </c>
      <c r="W139" s="74">
        <f t="shared" si="4"/>
        <v>0</v>
      </c>
      <c r="X139" s="72">
        <f>'[6]01.КТ'!$F133</f>
        <v>0</v>
      </c>
      <c r="Y139" s="72">
        <f>'[6]02.МРТ'!$F133</f>
        <v>0</v>
      </c>
      <c r="Z139" s="72">
        <f>'[6]03.УЗИ ССХ'!$F133</f>
        <v>0</v>
      </c>
      <c r="AA139" s="72">
        <f>'[6]04.ЭДИ'!$F133</f>
        <v>0</v>
      </c>
      <c r="AB139" s="72">
        <f>'[6]05.МГИ'!$F133</f>
        <v>0</v>
      </c>
      <c r="AC139" s="72">
        <f>'[6]06.ППА'!$F133</f>
        <v>0</v>
      </c>
      <c r="AD139" s="72">
        <f>'[6]07.Тестирование'!$F133</f>
        <v>0</v>
      </c>
      <c r="AE139" s="72">
        <f>'[6]11.Скрининг'!$F133+'[6]10.РГМ'!$F133</f>
        <v>0</v>
      </c>
      <c r="AF139" s="72">
        <f>'[3]29.12.2023'!$AW134</f>
        <v>0</v>
      </c>
      <c r="AG139" s="25">
        <f>'[5]29.12.2023'!$AW134</f>
        <v>0</v>
      </c>
      <c r="AH139" s="86">
        <f>'[7]29.12.2023'!$F134</f>
        <v>0</v>
      </c>
      <c r="AI139" s="72">
        <f>'[7]29.12.2023'!$M134+'[7]29.12.2023'!$Z134</f>
        <v>0</v>
      </c>
      <c r="AJ139" s="72">
        <f>'[7]29.12.2023'!$I134</f>
        <v>0</v>
      </c>
      <c r="AK139" s="72">
        <f>'[7]29.12.2023'!$Q134</f>
        <v>0</v>
      </c>
      <c r="AL139" s="72">
        <f>'[7]29.12.2023'!$U134</f>
        <v>0</v>
      </c>
      <c r="AM139" s="72">
        <f>'[7]29.12.2023'!$AW134</f>
        <v>0</v>
      </c>
      <c r="AN139" s="72">
        <f>'[7]29.12.2023'!$BD134+'[7]29.12.2023'!$BQ134</f>
        <v>0</v>
      </c>
      <c r="AO139" s="72">
        <f>'[7]29.12.2023'!$AZ134</f>
        <v>0</v>
      </c>
      <c r="AP139" s="72">
        <f>'[7]29.12.2023'!$BH134</f>
        <v>0</v>
      </c>
      <c r="AQ139" s="72">
        <f>'[7]29.12.2023'!$BL134</f>
        <v>0</v>
      </c>
      <c r="AR139" s="72">
        <f>'[7]29.12.2023'!$CN134</f>
        <v>0</v>
      </c>
      <c r="AS139" s="72">
        <f>'[7]29.12.2023'!$CU134+'[7]29.12.2023'!$DH134</f>
        <v>0</v>
      </c>
      <c r="AT139" s="72">
        <f>'[7]29.12.2023'!$CQ134</f>
        <v>0</v>
      </c>
      <c r="AU139" s="72">
        <f>'[7]29.12.2023'!$CY134</f>
        <v>0</v>
      </c>
      <c r="AV139" s="25">
        <f>'[7]29.12.2023'!$DC134</f>
        <v>0</v>
      </c>
      <c r="AW139" s="75">
        <f>'[8]29.12.2023'!$F134</f>
        <v>0</v>
      </c>
      <c r="AX139" s="72">
        <f>'[8]29.12.2023'!$M134+'[8]29.12.2023'!$Z134</f>
        <v>0</v>
      </c>
      <c r="AY139" s="72">
        <f>'[8]29.12.2023'!$Q134</f>
        <v>0</v>
      </c>
      <c r="AZ139" s="72">
        <f>'[8]29.12.2023'!$U134</f>
        <v>0</v>
      </c>
      <c r="BA139" s="72">
        <f>'[8]29.12.2023'!$AW134</f>
        <v>0</v>
      </c>
      <c r="BB139" s="72">
        <f>'[8]29.12.2023'!$BD134+'[8]29.12.2023'!$BQ134</f>
        <v>0</v>
      </c>
      <c r="BC139" s="72">
        <f>'[8]29.12.2023'!$BH134</f>
        <v>0</v>
      </c>
      <c r="BD139" s="72">
        <f>'[8]29.12.2023'!$BL134</f>
        <v>0</v>
      </c>
      <c r="BE139" s="72">
        <f>'[8]29.12.2023'!$CN134</f>
        <v>0</v>
      </c>
      <c r="BF139" s="72">
        <f>'[8]29.12.2023'!$CU134+'[8]29.12.2023'!$DH134</f>
        <v>0</v>
      </c>
      <c r="BG139" s="72">
        <f>'[8]29.12.2023'!$CY134</f>
        <v>0</v>
      </c>
      <c r="BH139" s="25">
        <f>'[8]29.12.2023'!$DC134</f>
        <v>0</v>
      </c>
      <c r="BI139" s="19"/>
    </row>
    <row r="140" spans="1:61" s="5" customFormat="1" ht="30" hidden="1" customHeight="1" x14ac:dyDescent="0.25">
      <c r="A140" s="32"/>
      <c r="B140" s="16" t="s">
        <v>118</v>
      </c>
      <c r="C140" s="15"/>
      <c r="D140" s="12"/>
      <c r="E140" s="31"/>
      <c r="F140" s="75">
        <f>'[1]29.12.2023'!F135</f>
        <v>0</v>
      </c>
      <c r="G140" s="79">
        <f>'[1]29.12.2023'!G135</f>
        <v>0</v>
      </c>
      <c r="H140" s="73">
        <f>'[2]29.12.2023'!$G136</f>
        <v>0</v>
      </c>
      <c r="I140" s="74">
        <f>'[2]29.12.2023'!$L136</f>
        <v>0</v>
      </c>
      <c r="J140" s="72">
        <f>'[2]29.12.2023'!$O136+'[2]29.12.2023'!$P136</f>
        <v>0</v>
      </c>
      <c r="K140" s="72">
        <f>'[2]29.12.2023'!$R136</f>
        <v>0</v>
      </c>
      <c r="L140" s="72">
        <f>'[2]29.12.2023'!$T136</f>
        <v>0</v>
      </c>
      <c r="M140" s="74">
        <f>'[3]29.12.2023'!$F135</f>
        <v>0</v>
      </c>
      <c r="N140" s="72">
        <f>'[3]29.12.2023'!$AR135</f>
        <v>0</v>
      </c>
      <c r="O140" s="74">
        <f>'[2]29.12.2023'!$W136</f>
        <v>0</v>
      </c>
      <c r="P140" s="72">
        <f>'[2]29.12.2023'!$X136</f>
        <v>0</v>
      </c>
      <c r="Q140" s="72">
        <f>'[2]29.12.2023'!$Y136</f>
        <v>0</v>
      </c>
      <c r="R140" s="72">
        <f>'[2]29.12.2023'!$Z136</f>
        <v>0</v>
      </c>
      <c r="S140" s="72">
        <f>'[2]29.12.2023'!$AA136</f>
        <v>0</v>
      </c>
      <c r="T140" s="74">
        <f>'[4]29.12.2023'!$F135</f>
        <v>0</v>
      </c>
      <c r="U140" s="74">
        <f>'[5]29.12.2023'!$F135</f>
        <v>0</v>
      </c>
      <c r="V140" s="72">
        <f>'[5]29.12.2023'!$U135</f>
        <v>0</v>
      </c>
      <c r="W140" s="74">
        <f t="shared" si="4"/>
        <v>0</v>
      </c>
      <c r="X140" s="72">
        <f>'[6]01.КТ'!$F134</f>
        <v>0</v>
      </c>
      <c r="Y140" s="72">
        <f>'[6]02.МРТ'!$F134</f>
        <v>0</v>
      </c>
      <c r="Z140" s="72">
        <f>'[6]03.УЗИ ССХ'!$F134</f>
        <v>0</v>
      </c>
      <c r="AA140" s="72">
        <f>'[6]04.ЭДИ'!$F134</f>
        <v>0</v>
      </c>
      <c r="AB140" s="72">
        <f>'[6]05.МГИ'!$F134</f>
        <v>0</v>
      </c>
      <c r="AC140" s="72">
        <f>'[6]06.ППА'!$F134</f>
        <v>0</v>
      </c>
      <c r="AD140" s="72">
        <f>'[6]07.Тестирование'!$F134</f>
        <v>0</v>
      </c>
      <c r="AE140" s="72">
        <f>'[6]11.Скрининг'!$F134+'[6]10.РГМ'!$F134</f>
        <v>0</v>
      </c>
      <c r="AF140" s="72">
        <f>'[3]29.12.2023'!$AW135</f>
        <v>0</v>
      </c>
      <c r="AG140" s="25">
        <f>'[5]29.12.2023'!$AW135</f>
        <v>0</v>
      </c>
      <c r="AH140" s="86">
        <f>'[7]29.12.2023'!$F135</f>
        <v>0</v>
      </c>
      <c r="AI140" s="72">
        <f>'[7]29.12.2023'!$M135+'[7]29.12.2023'!$Z135</f>
        <v>0</v>
      </c>
      <c r="AJ140" s="72">
        <f>'[7]29.12.2023'!$I135</f>
        <v>0</v>
      </c>
      <c r="AK140" s="72">
        <f>'[7]29.12.2023'!$Q135</f>
        <v>0</v>
      </c>
      <c r="AL140" s="72">
        <f>'[7]29.12.2023'!$U135</f>
        <v>0</v>
      </c>
      <c r="AM140" s="72">
        <f>'[7]29.12.2023'!$AW135</f>
        <v>0</v>
      </c>
      <c r="AN140" s="72">
        <f>'[7]29.12.2023'!$BD135+'[7]29.12.2023'!$BQ135</f>
        <v>0</v>
      </c>
      <c r="AO140" s="72">
        <f>'[7]29.12.2023'!$AZ135</f>
        <v>0</v>
      </c>
      <c r="AP140" s="72">
        <f>'[7]29.12.2023'!$BH135</f>
        <v>0</v>
      </c>
      <c r="AQ140" s="72">
        <f>'[7]29.12.2023'!$BL135</f>
        <v>0</v>
      </c>
      <c r="AR140" s="72">
        <f>'[7]29.12.2023'!$CN135</f>
        <v>0</v>
      </c>
      <c r="AS140" s="72">
        <f>'[7]29.12.2023'!$CU135+'[7]29.12.2023'!$DH135</f>
        <v>0</v>
      </c>
      <c r="AT140" s="72">
        <f>'[7]29.12.2023'!$CQ135</f>
        <v>0</v>
      </c>
      <c r="AU140" s="72">
        <f>'[7]29.12.2023'!$CY135</f>
        <v>0</v>
      </c>
      <c r="AV140" s="25">
        <f>'[7]29.12.2023'!$DC135</f>
        <v>0</v>
      </c>
      <c r="AW140" s="75">
        <f>'[8]29.12.2023'!$F135</f>
        <v>0</v>
      </c>
      <c r="AX140" s="72">
        <f>'[8]29.12.2023'!$M135+'[8]29.12.2023'!$Z135</f>
        <v>0</v>
      </c>
      <c r="AY140" s="72">
        <f>'[8]29.12.2023'!$Q135</f>
        <v>0</v>
      </c>
      <c r="AZ140" s="72">
        <f>'[8]29.12.2023'!$U135</f>
        <v>0</v>
      </c>
      <c r="BA140" s="72">
        <f>'[8]29.12.2023'!$AW135</f>
        <v>0</v>
      </c>
      <c r="BB140" s="72">
        <f>'[8]29.12.2023'!$BD135+'[8]29.12.2023'!$BQ135</f>
        <v>0</v>
      </c>
      <c r="BC140" s="72">
        <f>'[8]29.12.2023'!$BH135</f>
        <v>0</v>
      </c>
      <c r="BD140" s="72">
        <f>'[8]29.12.2023'!$BL135</f>
        <v>0</v>
      </c>
      <c r="BE140" s="72">
        <f>'[8]29.12.2023'!$CN135</f>
        <v>0</v>
      </c>
      <c r="BF140" s="72">
        <f>'[8]29.12.2023'!$CU135+'[8]29.12.2023'!$DH135</f>
        <v>0</v>
      </c>
      <c r="BG140" s="72">
        <f>'[8]29.12.2023'!$CY135</f>
        <v>0</v>
      </c>
      <c r="BH140" s="25">
        <f>'[8]29.12.2023'!$DC135</f>
        <v>0</v>
      </c>
      <c r="BI140" s="19"/>
    </row>
    <row r="141" spans="1:61" s="5" customFormat="1" ht="30" customHeight="1" x14ac:dyDescent="0.25">
      <c r="A141" s="30">
        <v>97</v>
      </c>
      <c r="B141" s="11" t="s">
        <v>86</v>
      </c>
      <c r="C141" s="10" t="s">
        <v>203</v>
      </c>
      <c r="D141" s="12" t="s">
        <v>106</v>
      </c>
      <c r="E141" s="31"/>
      <c r="F141" s="75">
        <f>'[1]29.12.2023'!F136</f>
        <v>0</v>
      </c>
      <c r="G141" s="79">
        <f>'[1]29.12.2023'!G136</f>
        <v>0</v>
      </c>
      <c r="H141" s="73">
        <f>'[2]29.12.2023'!$G137</f>
        <v>0</v>
      </c>
      <c r="I141" s="74">
        <f>'[2]29.12.2023'!$L137</f>
        <v>0</v>
      </c>
      <c r="J141" s="72">
        <f>'[2]29.12.2023'!$O137+'[2]29.12.2023'!$P137</f>
        <v>0</v>
      </c>
      <c r="K141" s="72">
        <f>'[2]29.12.2023'!$R137</f>
        <v>0</v>
      </c>
      <c r="L141" s="72">
        <f>'[2]29.12.2023'!$T137</f>
        <v>0</v>
      </c>
      <c r="M141" s="74">
        <f>'[3]29.12.2023'!$F136</f>
        <v>0</v>
      </c>
      <c r="N141" s="72">
        <f>'[3]29.12.2023'!$AR136</f>
        <v>0</v>
      </c>
      <c r="O141" s="74">
        <f>'[2]29.12.2023'!$W137</f>
        <v>0</v>
      </c>
      <c r="P141" s="72">
        <f>'[2]29.12.2023'!$X137</f>
        <v>0</v>
      </c>
      <c r="Q141" s="72">
        <f>'[2]29.12.2023'!$Y137</f>
        <v>0</v>
      </c>
      <c r="R141" s="72">
        <f>'[2]29.12.2023'!$Z137</f>
        <v>0</v>
      </c>
      <c r="S141" s="72">
        <f>'[2]29.12.2023'!$AA137</f>
        <v>0</v>
      </c>
      <c r="T141" s="74">
        <f>'[4]29.12.2023'!$F136</f>
        <v>0</v>
      </c>
      <c r="U141" s="74">
        <f>'[5]29.12.2023'!$F136</f>
        <v>0</v>
      </c>
      <c r="V141" s="72">
        <f>'[5]29.12.2023'!$U136</f>
        <v>0</v>
      </c>
      <c r="W141" s="74">
        <f t="shared" si="4"/>
        <v>0</v>
      </c>
      <c r="X141" s="72">
        <f>'[6]01.КТ'!$F135</f>
        <v>0</v>
      </c>
      <c r="Y141" s="72">
        <f>'[6]02.МРТ'!$F135</f>
        <v>0</v>
      </c>
      <c r="Z141" s="72">
        <f>'[6]03.УЗИ ССХ'!$F135</f>
        <v>0</v>
      </c>
      <c r="AA141" s="72">
        <f>'[6]04.ЭДИ'!$F135</f>
        <v>0</v>
      </c>
      <c r="AB141" s="72">
        <f>'[6]05.МГИ'!$F135</f>
        <v>0</v>
      </c>
      <c r="AC141" s="72">
        <f>'[6]06.ППА'!$F135</f>
        <v>0</v>
      </c>
      <c r="AD141" s="72">
        <f>'[6]07.Тестирование'!$F135</f>
        <v>0</v>
      </c>
      <c r="AE141" s="72">
        <f>'[6]11.Скрининг'!$F135+'[6]10.РГМ'!$F135</f>
        <v>0</v>
      </c>
      <c r="AF141" s="72">
        <f>'[3]29.12.2023'!$AW136</f>
        <v>0</v>
      </c>
      <c r="AG141" s="25">
        <f>'[5]29.12.2023'!$AW136</f>
        <v>0</v>
      </c>
      <c r="AH141" s="86">
        <f>'[7]29.12.2023'!$F136</f>
        <v>38</v>
      </c>
      <c r="AI141" s="72">
        <f>'[7]29.12.2023'!$M136+'[7]29.12.2023'!$Z136</f>
        <v>0</v>
      </c>
      <c r="AJ141" s="72">
        <f>'[7]29.12.2023'!$I136</f>
        <v>38</v>
      </c>
      <c r="AK141" s="72">
        <f>'[7]29.12.2023'!$Q136</f>
        <v>0</v>
      </c>
      <c r="AL141" s="72">
        <f>'[7]29.12.2023'!$U136</f>
        <v>0</v>
      </c>
      <c r="AM141" s="72">
        <f>'[7]29.12.2023'!$AW136</f>
        <v>38</v>
      </c>
      <c r="AN141" s="72">
        <f>'[7]29.12.2023'!$BD136+'[7]29.12.2023'!$BQ136</f>
        <v>0</v>
      </c>
      <c r="AO141" s="72">
        <f>'[7]29.12.2023'!$AZ136</f>
        <v>38</v>
      </c>
      <c r="AP141" s="72">
        <f>'[7]29.12.2023'!$BH136</f>
        <v>0</v>
      </c>
      <c r="AQ141" s="72">
        <f>'[7]29.12.2023'!$BL136</f>
        <v>0</v>
      </c>
      <c r="AR141" s="72">
        <f>'[7]29.12.2023'!$CN136</f>
        <v>0</v>
      </c>
      <c r="AS141" s="72">
        <f>'[7]29.12.2023'!$CU136+'[7]29.12.2023'!$DH136</f>
        <v>0</v>
      </c>
      <c r="AT141" s="72">
        <f>'[7]29.12.2023'!$CQ136</f>
        <v>0</v>
      </c>
      <c r="AU141" s="72">
        <f>'[7]29.12.2023'!$CY136</f>
        <v>0</v>
      </c>
      <c r="AV141" s="25">
        <f>'[7]29.12.2023'!$DC136</f>
        <v>0</v>
      </c>
      <c r="AW141" s="75">
        <f>'[8]29.12.2023'!$F136</f>
        <v>0</v>
      </c>
      <c r="AX141" s="72">
        <f>'[8]29.12.2023'!$M136+'[8]29.12.2023'!$Z136</f>
        <v>0</v>
      </c>
      <c r="AY141" s="72">
        <f>'[8]29.12.2023'!$Q136</f>
        <v>0</v>
      </c>
      <c r="AZ141" s="72">
        <f>'[8]29.12.2023'!$U136</f>
        <v>0</v>
      </c>
      <c r="BA141" s="72">
        <f>'[8]29.12.2023'!$AW136</f>
        <v>0</v>
      </c>
      <c r="BB141" s="72">
        <f>'[8]29.12.2023'!$BD136+'[8]29.12.2023'!$BQ136</f>
        <v>0</v>
      </c>
      <c r="BC141" s="72">
        <f>'[8]29.12.2023'!$BH136</f>
        <v>0</v>
      </c>
      <c r="BD141" s="72">
        <f>'[8]29.12.2023'!$BL136</f>
        <v>0</v>
      </c>
      <c r="BE141" s="72">
        <f>'[8]29.12.2023'!$CN136</f>
        <v>0</v>
      </c>
      <c r="BF141" s="72">
        <f>'[8]29.12.2023'!$CU136+'[8]29.12.2023'!$DH136</f>
        <v>0</v>
      </c>
      <c r="BG141" s="72">
        <f>'[8]29.12.2023'!$CY136</f>
        <v>0</v>
      </c>
      <c r="BH141" s="25">
        <f>'[8]29.12.2023'!$DC136</f>
        <v>0</v>
      </c>
      <c r="BI141" s="19"/>
    </row>
    <row r="142" spans="1:61" s="5" customFormat="1" ht="30" hidden="1" customHeight="1" x14ac:dyDescent="0.25">
      <c r="A142" s="30"/>
      <c r="B142" s="11" t="s">
        <v>102</v>
      </c>
      <c r="C142" s="10" t="s">
        <v>216</v>
      </c>
      <c r="D142" s="12" t="s">
        <v>106</v>
      </c>
      <c r="E142" s="31"/>
      <c r="F142" s="75">
        <f>'[1]29.12.2023'!F137</f>
        <v>0</v>
      </c>
      <c r="G142" s="79">
        <f>'[1]29.12.2023'!G137</f>
        <v>0</v>
      </c>
      <c r="H142" s="73">
        <f>'[2]29.12.2023'!$G138</f>
        <v>0</v>
      </c>
      <c r="I142" s="74">
        <f>'[2]29.12.2023'!$L138</f>
        <v>0</v>
      </c>
      <c r="J142" s="72">
        <f>'[2]29.12.2023'!$O138+'[2]29.12.2023'!$P138</f>
        <v>0</v>
      </c>
      <c r="K142" s="72">
        <f>'[2]29.12.2023'!$R138</f>
        <v>0</v>
      </c>
      <c r="L142" s="72">
        <f>'[2]29.12.2023'!$T138</f>
        <v>0</v>
      </c>
      <c r="M142" s="74">
        <f>'[3]29.12.2023'!$F137</f>
        <v>0</v>
      </c>
      <c r="N142" s="72">
        <f>'[3]29.12.2023'!$AR137</f>
        <v>0</v>
      </c>
      <c r="O142" s="74">
        <f>'[2]29.12.2023'!$W138</f>
        <v>0</v>
      </c>
      <c r="P142" s="72">
        <f>'[2]29.12.2023'!$X138</f>
        <v>0</v>
      </c>
      <c r="Q142" s="72">
        <f>'[2]29.12.2023'!$Y138</f>
        <v>0</v>
      </c>
      <c r="R142" s="72">
        <f>'[2]29.12.2023'!$Z138</f>
        <v>0</v>
      </c>
      <c r="S142" s="72">
        <f>'[2]29.12.2023'!$AA138</f>
        <v>0</v>
      </c>
      <c r="T142" s="74">
        <f>'[4]29.12.2023'!$F137</f>
        <v>0</v>
      </c>
      <c r="U142" s="74">
        <f>'[5]29.12.2023'!$F137</f>
        <v>0</v>
      </c>
      <c r="V142" s="72">
        <f>'[5]29.12.2023'!$U137</f>
        <v>0</v>
      </c>
      <c r="W142" s="74">
        <f t="shared" si="4"/>
        <v>0</v>
      </c>
      <c r="X142" s="72">
        <f>'[6]01.КТ'!$F136</f>
        <v>0</v>
      </c>
      <c r="Y142" s="72">
        <f>'[6]02.МРТ'!$F136</f>
        <v>0</v>
      </c>
      <c r="Z142" s="72">
        <f>'[6]03.УЗИ ССХ'!$F136</f>
        <v>0</v>
      </c>
      <c r="AA142" s="72">
        <f>'[6]04.ЭДИ'!$F136</f>
        <v>0</v>
      </c>
      <c r="AB142" s="72">
        <f>'[6]05.МГИ'!$F136</f>
        <v>0</v>
      </c>
      <c r="AC142" s="72">
        <f>'[6]06.ППА'!$F136</f>
        <v>0</v>
      </c>
      <c r="AD142" s="72">
        <f>'[6]07.Тестирование'!$F136</f>
        <v>0</v>
      </c>
      <c r="AE142" s="72">
        <f>'[6]11.Скрининг'!$F136+'[6]10.РГМ'!$F136</f>
        <v>0</v>
      </c>
      <c r="AF142" s="72">
        <f>'[3]29.12.2023'!$AW137</f>
        <v>0</v>
      </c>
      <c r="AG142" s="25">
        <f>'[5]29.12.2023'!$AW137</f>
        <v>0</v>
      </c>
      <c r="AH142" s="86">
        <f>'[7]29.12.2023'!$F137</f>
        <v>0</v>
      </c>
      <c r="AI142" s="72">
        <f>'[7]29.12.2023'!$M137+'[7]29.12.2023'!$Z137</f>
        <v>0</v>
      </c>
      <c r="AJ142" s="72">
        <f>'[7]29.12.2023'!$I137</f>
        <v>0</v>
      </c>
      <c r="AK142" s="72">
        <f>'[7]29.12.2023'!$Q137</f>
        <v>0</v>
      </c>
      <c r="AL142" s="72">
        <f>'[7]29.12.2023'!$U137</f>
        <v>0</v>
      </c>
      <c r="AM142" s="72">
        <f>'[7]29.12.2023'!$AW137</f>
        <v>0</v>
      </c>
      <c r="AN142" s="72">
        <f>'[7]29.12.2023'!$BD137+'[7]29.12.2023'!$BQ137</f>
        <v>0</v>
      </c>
      <c r="AO142" s="72">
        <f>'[7]29.12.2023'!$AZ137</f>
        <v>0</v>
      </c>
      <c r="AP142" s="72">
        <f>'[7]29.12.2023'!$BH137</f>
        <v>0</v>
      </c>
      <c r="AQ142" s="72">
        <f>'[7]29.12.2023'!$BL137</f>
        <v>0</v>
      </c>
      <c r="AR142" s="72">
        <f>'[7]29.12.2023'!$CN137</f>
        <v>0</v>
      </c>
      <c r="AS142" s="72">
        <f>'[7]29.12.2023'!$CU137+'[7]29.12.2023'!$DH137</f>
        <v>0</v>
      </c>
      <c r="AT142" s="72">
        <f>'[7]29.12.2023'!$CQ137</f>
        <v>0</v>
      </c>
      <c r="AU142" s="72">
        <f>'[7]29.12.2023'!$CY137</f>
        <v>0</v>
      </c>
      <c r="AV142" s="25">
        <f>'[7]29.12.2023'!$DC137</f>
        <v>0</v>
      </c>
      <c r="AW142" s="75">
        <f>'[8]29.12.2023'!$F137</f>
        <v>0</v>
      </c>
      <c r="AX142" s="72">
        <f>'[8]29.12.2023'!$M137+'[8]29.12.2023'!$Z137</f>
        <v>0</v>
      </c>
      <c r="AY142" s="72">
        <f>'[8]29.12.2023'!$Q137</f>
        <v>0</v>
      </c>
      <c r="AZ142" s="72">
        <f>'[8]29.12.2023'!$U137</f>
        <v>0</v>
      </c>
      <c r="BA142" s="72">
        <f>'[8]29.12.2023'!$AW137</f>
        <v>0</v>
      </c>
      <c r="BB142" s="72">
        <f>'[8]29.12.2023'!$BD137+'[8]29.12.2023'!$BQ137</f>
        <v>0</v>
      </c>
      <c r="BC142" s="72">
        <f>'[8]29.12.2023'!$BH137</f>
        <v>0</v>
      </c>
      <c r="BD142" s="72">
        <f>'[8]29.12.2023'!$BL137</f>
        <v>0</v>
      </c>
      <c r="BE142" s="72">
        <f>'[8]29.12.2023'!$CN137</f>
        <v>0</v>
      </c>
      <c r="BF142" s="72">
        <f>'[8]29.12.2023'!$CU137+'[8]29.12.2023'!$DH137</f>
        <v>0</v>
      </c>
      <c r="BG142" s="72">
        <f>'[8]29.12.2023'!$CY137</f>
        <v>0</v>
      </c>
      <c r="BH142" s="25">
        <f>'[8]29.12.2023'!$DC137</f>
        <v>0</v>
      </c>
      <c r="BI142" s="19"/>
    </row>
    <row r="143" spans="1:61" s="17" customFormat="1" ht="30" hidden="1" customHeight="1" x14ac:dyDescent="0.2">
      <c r="A143" s="30"/>
      <c r="B143" s="11" t="s">
        <v>114</v>
      </c>
      <c r="C143" s="10">
        <v>330427</v>
      </c>
      <c r="D143" s="12" t="s">
        <v>106</v>
      </c>
      <c r="E143" s="31"/>
      <c r="F143" s="73">
        <f>'[1]29.12.2023'!F138</f>
        <v>0</v>
      </c>
      <c r="G143" s="80">
        <f>'[1]29.12.2023'!G138</f>
        <v>0</v>
      </c>
      <c r="H143" s="73">
        <f>'[2]29.12.2023'!$G139</f>
        <v>0</v>
      </c>
      <c r="I143" s="74">
        <f>'[2]29.12.2023'!$L139</f>
        <v>0</v>
      </c>
      <c r="J143" s="74">
        <f>'[2]29.12.2023'!$O139+'[2]29.12.2023'!$P139</f>
        <v>0</v>
      </c>
      <c r="K143" s="74">
        <f>'[2]29.12.2023'!$R139</f>
        <v>0</v>
      </c>
      <c r="L143" s="74">
        <f>'[2]29.12.2023'!$T139</f>
        <v>0</v>
      </c>
      <c r="M143" s="74">
        <f>'[3]29.12.2023'!$F138</f>
        <v>0</v>
      </c>
      <c r="N143" s="74">
        <f>'[3]29.12.2023'!$AR138</f>
        <v>0</v>
      </c>
      <c r="O143" s="74">
        <f>'[2]29.12.2023'!$W139</f>
        <v>0</v>
      </c>
      <c r="P143" s="74">
        <f>'[2]29.12.2023'!$X139</f>
        <v>0</v>
      </c>
      <c r="Q143" s="74">
        <f>'[2]29.12.2023'!$Y139</f>
        <v>0</v>
      </c>
      <c r="R143" s="74">
        <f>'[2]29.12.2023'!$Z139</f>
        <v>0</v>
      </c>
      <c r="S143" s="74">
        <f>'[2]29.12.2023'!$AA139</f>
        <v>0</v>
      </c>
      <c r="T143" s="74">
        <f>'[4]29.12.2023'!$F138</f>
        <v>0</v>
      </c>
      <c r="U143" s="74">
        <f>'[5]29.12.2023'!$F138</f>
        <v>0</v>
      </c>
      <c r="V143" s="74">
        <f>'[5]29.12.2023'!$U138</f>
        <v>0</v>
      </c>
      <c r="W143" s="74">
        <f t="shared" ref="W143:W154" si="8">X143+Y143+Z143+AA143+AB143+AC143+AD143+AE143</f>
        <v>0</v>
      </c>
      <c r="X143" s="74">
        <f>'[6]01.КТ'!$F137</f>
        <v>0</v>
      </c>
      <c r="Y143" s="74">
        <f>'[6]02.МРТ'!$F137</f>
        <v>0</v>
      </c>
      <c r="Z143" s="74">
        <f>'[6]03.УЗИ ССХ'!$F137</f>
        <v>0</v>
      </c>
      <c r="AA143" s="74">
        <f>'[6]04.ЭДИ'!$F137</f>
        <v>0</v>
      </c>
      <c r="AB143" s="74">
        <f>'[6]05.МГИ'!$F137</f>
        <v>0</v>
      </c>
      <c r="AC143" s="74">
        <f>'[6]06.ППА'!$F137</f>
        <v>0</v>
      </c>
      <c r="AD143" s="74">
        <f>'[6]07.Тестирование'!$F137</f>
        <v>0</v>
      </c>
      <c r="AE143" s="74">
        <f>'[6]11.Скрининг'!$F137+'[6]10.РГМ'!$F137</f>
        <v>0</v>
      </c>
      <c r="AF143" s="74">
        <f>'[3]29.12.2023'!$AW138</f>
        <v>0</v>
      </c>
      <c r="AG143" s="26">
        <f>'[5]29.12.2023'!$AW138</f>
        <v>0</v>
      </c>
      <c r="AH143" s="87">
        <f>'[7]29.12.2023'!$F138</f>
        <v>0</v>
      </c>
      <c r="AI143" s="74">
        <f>'[7]29.12.2023'!$M138+'[7]29.12.2023'!$Z138</f>
        <v>0</v>
      </c>
      <c r="AJ143" s="74">
        <f>'[7]29.12.2023'!$I138</f>
        <v>0</v>
      </c>
      <c r="AK143" s="74">
        <f>'[7]29.12.2023'!$Q138</f>
        <v>0</v>
      </c>
      <c r="AL143" s="74">
        <f>'[7]29.12.2023'!$U138</f>
        <v>0</v>
      </c>
      <c r="AM143" s="74">
        <f>'[7]29.12.2023'!$AW138</f>
        <v>0</v>
      </c>
      <c r="AN143" s="74">
        <f>'[7]29.12.2023'!$BD138+'[7]29.12.2023'!$BQ138</f>
        <v>0</v>
      </c>
      <c r="AO143" s="74">
        <f>'[7]29.12.2023'!$AZ138</f>
        <v>0</v>
      </c>
      <c r="AP143" s="74">
        <f>'[7]29.12.2023'!$BH138</f>
        <v>0</v>
      </c>
      <c r="AQ143" s="74">
        <f>'[7]29.12.2023'!$BL138</f>
        <v>0</v>
      </c>
      <c r="AR143" s="74">
        <f>'[7]29.12.2023'!$CN138</f>
        <v>0</v>
      </c>
      <c r="AS143" s="74">
        <f>'[7]29.12.2023'!$CU138+'[7]29.12.2023'!$DH138</f>
        <v>0</v>
      </c>
      <c r="AT143" s="74">
        <f>'[7]29.12.2023'!$CQ138</f>
        <v>0</v>
      </c>
      <c r="AU143" s="74">
        <f>'[7]29.12.2023'!$CY138</f>
        <v>0</v>
      </c>
      <c r="AV143" s="26">
        <f>'[7]29.12.2023'!$DC138</f>
        <v>0</v>
      </c>
      <c r="AW143" s="73">
        <f>'[8]29.12.2023'!$F138</f>
        <v>0</v>
      </c>
      <c r="AX143" s="74">
        <f>'[8]29.12.2023'!$M138+'[8]29.12.2023'!$Z138</f>
        <v>0</v>
      </c>
      <c r="AY143" s="74">
        <f>'[8]29.12.2023'!$Q138</f>
        <v>0</v>
      </c>
      <c r="AZ143" s="74">
        <f>'[8]29.12.2023'!$U138</f>
        <v>0</v>
      </c>
      <c r="BA143" s="74">
        <f>'[8]29.12.2023'!$AW138</f>
        <v>0</v>
      </c>
      <c r="BB143" s="74">
        <f>'[8]29.12.2023'!$BD138+'[8]29.12.2023'!$BQ138</f>
        <v>0</v>
      </c>
      <c r="BC143" s="74">
        <f>'[8]29.12.2023'!$BH138</f>
        <v>0</v>
      </c>
      <c r="BD143" s="74">
        <f>'[8]29.12.2023'!$BL138</f>
        <v>0</v>
      </c>
      <c r="BE143" s="74">
        <f>'[8]29.12.2023'!$CN138</f>
        <v>0</v>
      </c>
      <c r="BF143" s="74">
        <f>'[8]29.12.2023'!$CU138+'[8]29.12.2023'!$DH138</f>
        <v>0</v>
      </c>
      <c r="BG143" s="74">
        <f>'[8]29.12.2023'!$CY138</f>
        <v>0</v>
      </c>
      <c r="BH143" s="26">
        <f>'[8]29.12.2023'!$DC138</f>
        <v>0</v>
      </c>
      <c r="BI143" s="19"/>
    </row>
    <row r="144" spans="1:61" s="17" customFormat="1" ht="30" hidden="1" customHeight="1" x14ac:dyDescent="0.2">
      <c r="A144" s="30"/>
      <c r="B144" s="11" t="s">
        <v>126</v>
      </c>
      <c r="C144" s="10" t="s">
        <v>225</v>
      </c>
      <c r="D144" s="12" t="s">
        <v>106</v>
      </c>
      <c r="E144" s="31"/>
      <c r="F144" s="73">
        <f>'[1]29.12.2023'!F139</f>
        <v>0</v>
      </c>
      <c r="G144" s="80">
        <f>'[1]29.12.2023'!G139</f>
        <v>0</v>
      </c>
      <c r="H144" s="73">
        <f>'[2]29.12.2023'!$G140</f>
        <v>0</v>
      </c>
      <c r="I144" s="74">
        <f>'[2]29.12.2023'!$L140</f>
        <v>0</v>
      </c>
      <c r="J144" s="74">
        <f>'[2]29.12.2023'!$O140+'[2]29.12.2023'!$P140</f>
        <v>0</v>
      </c>
      <c r="K144" s="74">
        <f>'[2]29.12.2023'!$R140</f>
        <v>0</v>
      </c>
      <c r="L144" s="74">
        <f>'[2]29.12.2023'!$T140</f>
        <v>0</v>
      </c>
      <c r="M144" s="74">
        <f>'[3]29.12.2023'!$F139</f>
        <v>0</v>
      </c>
      <c r="N144" s="74">
        <f>'[3]29.12.2023'!$AR139</f>
        <v>0</v>
      </c>
      <c r="O144" s="74">
        <f>'[2]29.12.2023'!$W140</f>
        <v>0</v>
      </c>
      <c r="P144" s="74">
        <f>'[2]29.12.2023'!$X140</f>
        <v>0</v>
      </c>
      <c r="Q144" s="74">
        <f>'[2]29.12.2023'!$Y140</f>
        <v>0</v>
      </c>
      <c r="R144" s="74">
        <f>'[2]29.12.2023'!$Z140</f>
        <v>0</v>
      </c>
      <c r="S144" s="74">
        <f>'[2]29.12.2023'!$AA140</f>
        <v>0</v>
      </c>
      <c r="T144" s="74">
        <f>'[4]29.12.2023'!$F139</f>
        <v>0</v>
      </c>
      <c r="U144" s="74">
        <f>'[5]29.12.2023'!$F139</f>
        <v>0</v>
      </c>
      <c r="V144" s="74">
        <f>'[5]29.12.2023'!$U139</f>
        <v>0</v>
      </c>
      <c r="W144" s="74">
        <f t="shared" si="8"/>
        <v>0</v>
      </c>
      <c r="X144" s="74">
        <f>'[6]01.КТ'!$F138</f>
        <v>0</v>
      </c>
      <c r="Y144" s="74">
        <f>'[6]02.МРТ'!$F138</f>
        <v>0</v>
      </c>
      <c r="Z144" s="74">
        <f>'[6]03.УЗИ ССХ'!$F138</f>
        <v>0</v>
      </c>
      <c r="AA144" s="74">
        <f>'[6]04.ЭДИ'!$F138</f>
        <v>0</v>
      </c>
      <c r="AB144" s="74">
        <f>'[6]05.МГИ'!$F138</f>
        <v>0</v>
      </c>
      <c r="AC144" s="74">
        <f>'[6]06.ППА'!$F138</f>
        <v>0</v>
      </c>
      <c r="AD144" s="74">
        <f>'[6]07.Тестирование'!$F138</f>
        <v>0</v>
      </c>
      <c r="AE144" s="74">
        <f>'[6]11.Скрининг'!$F138+'[6]10.РГМ'!$F138</f>
        <v>0</v>
      </c>
      <c r="AF144" s="74">
        <f>'[3]29.12.2023'!$AW139</f>
        <v>0</v>
      </c>
      <c r="AG144" s="26">
        <f>'[5]29.12.2023'!$AW139</f>
        <v>0</v>
      </c>
      <c r="AH144" s="87">
        <f>'[7]29.12.2023'!$F139</f>
        <v>0</v>
      </c>
      <c r="AI144" s="74">
        <f>'[7]29.12.2023'!$M139+'[7]29.12.2023'!$Z139</f>
        <v>0</v>
      </c>
      <c r="AJ144" s="74">
        <f>'[7]29.12.2023'!$I139</f>
        <v>0</v>
      </c>
      <c r="AK144" s="74">
        <f>'[7]29.12.2023'!$Q139</f>
        <v>0</v>
      </c>
      <c r="AL144" s="74">
        <f>'[7]29.12.2023'!$U139</f>
        <v>0</v>
      </c>
      <c r="AM144" s="74">
        <f>'[7]29.12.2023'!$AW139</f>
        <v>0</v>
      </c>
      <c r="AN144" s="74">
        <f>'[7]29.12.2023'!$BD139+'[7]29.12.2023'!$BQ139</f>
        <v>0</v>
      </c>
      <c r="AO144" s="74">
        <f>'[7]29.12.2023'!$AZ139</f>
        <v>0</v>
      </c>
      <c r="AP144" s="74">
        <f>'[7]29.12.2023'!$BH139</f>
        <v>0</v>
      </c>
      <c r="AQ144" s="74">
        <f>'[7]29.12.2023'!$BL139</f>
        <v>0</v>
      </c>
      <c r="AR144" s="74">
        <f>'[7]29.12.2023'!$CN139</f>
        <v>0</v>
      </c>
      <c r="AS144" s="74">
        <f>'[7]29.12.2023'!$CU139+'[7]29.12.2023'!$DH139</f>
        <v>0</v>
      </c>
      <c r="AT144" s="74">
        <f>'[7]29.12.2023'!$CQ139</f>
        <v>0</v>
      </c>
      <c r="AU144" s="74">
        <f>'[7]29.12.2023'!$CY139</f>
        <v>0</v>
      </c>
      <c r="AV144" s="26">
        <f>'[7]29.12.2023'!$DC139</f>
        <v>0</v>
      </c>
      <c r="AW144" s="73">
        <f>'[8]29.12.2023'!$F139</f>
        <v>0</v>
      </c>
      <c r="AX144" s="74">
        <f>'[8]29.12.2023'!$M139+'[8]29.12.2023'!$Z139</f>
        <v>0</v>
      </c>
      <c r="AY144" s="74">
        <f>'[8]29.12.2023'!$Q139</f>
        <v>0</v>
      </c>
      <c r="AZ144" s="74">
        <f>'[8]29.12.2023'!$U139</f>
        <v>0</v>
      </c>
      <c r="BA144" s="74">
        <f>'[8]29.12.2023'!$AW139</f>
        <v>0</v>
      </c>
      <c r="BB144" s="74">
        <f>'[8]29.12.2023'!$BD139+'[8]29.12.2023'!$BQ139</f>
        <v>0</v>
      </c>
      <c r="BC144" s="74">
        <f>'[8]29.12.2023'!$BH139</f>
        <v>0</v>
      </c>
      <c r="BD144" s="74">
        <f>'[8]29.12.2023'!$BL139</f>
        <v>0</v>
      </c>
      <c r="BE144" s="74">
        <f>'[8]29.12.2023'!$CN139</f>
        <v>0</v>
      </c>
      <c r="BF144" s="74">
        <f>'[8]29.12.2023'!$CU139+'[8]29.12.2023'!$DH139</f>
        <v>0</v>
      </c>
      <c r="BG144" s="74">
        <f>'[8]29.12.2023'!$CY139</f>
        <v>0</v>
      </c>
      <c r="BH144" s="26">
        <f>'[8]29.12.2023'!$DC139</f>
        <v>0</v>
      </c>
      <c r="BI144" s="19"/>
    </row>
    <row r="145" spans="1:61" s="5" customFormat="1" ht="30" customHeight="1" x14ac:dyDescent="0.25">
      <c r="A145" s="30">
        <v>98</v>
      </c>
      <c r="B145" s="11" t="s">
        <v>245</v>
      </c>
      <c r="C145" s="10" t="s">
        <v>250</v>
      </c>
      <c r="D145" s="12" t="s">
        <v>106</v>
      </c>
      <c r="E145" s="31"/>
      <c r="F145" s="75">
        <f>'[1]29.12.2023'!F140</f>
        <v>0</v>
      </c>
      <c r="G145" s="79">
        <f>'[1]29.12.2023'!G140</f>
        <v>0</v>
      </c>
      <c r="H145" s="73">
        <f>'[2]29.12.2023'!$G141</f>
        <v>0</v>
      </c>
      <c r="I145" s="74">
        <f>'[2]29.12.2023'!$L141</f>
        <v>0</v>
      </c>
      <c r="J145" s="72">
        <f>'[2]29.12.2023'!$O141+'[2]29.12.2023'!$P141</f>
        <v>0</v>
      </c>
      <c r="K145" s="72">
        <f>'[2]29.12.2023'!$R141</f>
        <v>0</v>
      </c>
      <c r="L145" s="72">
        <f>'[2]29.12.2023'!$T141</f>
        <v>0</v>
      </c>
      <c r="M145" s="74">
        <f>'[3]29.12.2023'!$F140</f>
        <v>0</v>
      </c>
      <c r="N145" s="72">
        <f>'[3]29.12.2023'!$AR140</f>
        <v>0</v>
      </c>
      <c r="O145" s="74">
        <f>'[2]29.12.2023'!$W141</f>
        <v>0</v>
      </c>
      <c r="P145" s="72">
        <f>'[2]29.12.2023'!$X141</f>
        <v>0</v>
      </c>
      <c r="Q145" s="72">
        <f>'[2]29.12.2023'!$Y141</f>
        <v>0</v>
      </c>
      <c r="R145" s="72">
        <f>'[2]29.12.2023'!$Z141</f>
        <v>0</v>
      </c>
      <c r="S145" s="72">
        <f>'[2]29.12.2023'!$AA141</f>
        <v>0</v>
      </c>
      <c r="T145" s="74">
        <f>'[4]29.12.2023'!$F140</f>
        <v>0</v>
      </c>
      <c r="U145" s="74">
        <f>'[5]29.12.2023'!$F140</f>
        <v>0</v>
      </c>
      <c r="V145" s="72">
        <f>'[5]29.12.2023'!$U140</f>
        <v>0</v>
      </c>
      <c r="W145" s="74">
        <f t="shared" si="8"/>
        <v>0</v>
      </c>
      <c r="X145" s="72">
        <f>'[6]01.КТ'!$F139</f>
        <v>0</v>
      </c>
      <c r="Y145" s="72">
        <f>'[6]02.МРТ'!$F139</f>
        <v>0</v>
      </c>
      <c r="Z145" s="72">
        <f>'[6]03.УЗИ ССХ'!$F139</f>
        <v>0</v>
      </c>
      <c r="AA145" s="72">
        <f>'[6]04.ЭДИ'!$F139</f>
        <v>0</v>
      </c>
      <c r="AB145" s="72">
        <f>'[6]05.МГИ'!$F139</f>
        <v>0</v>
      </c>
      <c r="AC145" s="72">
        <f>'[6]06.ППА'!$F139</f>
        <v>0</v>
      </c>
      <c r="AD145" s="72">
        <f>'[6]07.Тестирование'!$F139</f>
        <v>0</v>
      </c>
      <c r="AE145" s="72">
        <f>'[6]11.Скрининг'!$F139+'[6]10.РГМ'!$F139</f>
        <v>0</v>
      </c>
      <c r="AF145" s="72">
        <f>'[3]29.12.2023'!$AW140</f>
        <v>0</v>
      </c>
      <c r="AG145" s="25">
        <f>'[5]29.12.2023'!$AW140</f>
        <v>0</v>
      </c>
      <c r="AH145" s="86">
        <f>'[7]29.12.2023'!$F140</f>
        <v>0</v>
      </c>
      <c r="AI145" s="72">
        <f>'[7]29.12.2023'!$M140+'[7]29.12.2023'!$Z140</f>
        <v>0</v>
      </c>
      <c r="AJ145" s="72">
        <f>'[7]29.12.2023'!$I140</f>
        <v>0</v>
      </c>
      <c r="AK145" s="72">
        <f>'[7]29.12.2023'!$Q140</f>
        <v>0</v>
      </c>
      <c r="AL145" s="72">
        <f>'[7]29.12.2023'!$U140</f>
        <v>0</v>
      </c>
      <c r="AM145" s="72">
        <f>'[7]29.12.2023'!$AW140</f>
        <v>0</v>
      </c>
      <c r="AN145" s="72">
        <f>'[7]29.12.2023'!$BD140+'[7]29.12.2023'!$BQ140</f>
        <v>0</v>
      </c>
      <c r="AO145" s="72">
        <f>'[7]29.12.2023'!$AZ140</f>
        <v>0</v>
      </c>
      <c r="AP145" s="72">
        <f>'[7]29.12.2023'!$BH140</f>
        <v>0</v>
      </c>
      <c r="AQ145" s="72">
        <f>'[7]29.12.2023'!$BL140</f>
        <v>0</v>
      </c>
      <c r="AR145" s="72">
        <f>'[7]29.12.2023'!$CN140</f>
        <v>0</v>
      </c>
      <c r="AS145" s="72">
        <f>'[7]29.12.2023'!$CU140+'[7]29.12.2023'!$DH140</f>
        <v>0</v>
      </c>
      <c r="AT145" s="72">
        <f>'[7]29.12.2023'!$CQ140</f>
        <v>0</v>
      </c>
      <c r="AU145" s="72">
        <f>'[7]29.12.2023'!$CY140</f>
        <v>0</v>
      </c>
      <c r="AV145" s="25">
        <f>'[7]29.12.2023'!$DC140</f>
        <v>0</v>
      </c>
      <c r="AW145" s="75">
        <f>'[8]29.12.2023'!$F140</f>
        <v>250</v>
      </c>
      <c r="AX145" s="72">
        <f>'[8]29.12.2023'!$M140+'[8]29.12.2023'!$Z140</f>
        <v>0</v>
      </c>
      <c r="AY145" s="72">
        <f>'[8]29.12.2023'!$Q140</f>
        <v>0</v>
      </c>
      <c r="AZ145" s="72">
        <f>'[8]29.12.2023'!$U140</f>
        <v>0</v>
      </c>
      <c r="BA145" s="72">
        <f>'[8]29.12.2023'!$AW140</f>
        <v>0</v>
      </c>
      <c r="BB145" s="72">
        <f>'[8]29.12.2023'!$BD140+'[8]29.12.2023'!$BQ140</f>
        <v>0</v>
      </c>
      <c r="BC145" s="72">
        <f>'[8]29.12.2023'!$BH140</f>
        <v>0</v>
      </c>
      <c r="BD145" s="72">
        <f>'[8]29.12.2023'!$BL140</f>
        <v>0</v>
      </c>
      <c r="BE145" s="72">
        <f>'[8]29.12.2023'!$CN140</f>
        <v>250</v>
      </c>
      <c r="BF145" s="72">
        <f>'[8]29.12.2023'!$CU140+'[8]29.12.2023'!$DH140</f>
        <v>0</v>
      </c>
      <c r="BG145" s="72">
        <f>'[8]29.12.2023'!$CY140</f>
        <v>0</v>
      </c>
      <c r="BH145" s="25">
        <f>'[8]29.12.2023'!$DC140</f>
        <v>0</v>
      </c>
      <c r="BI145" s="19"/>
    </row>
    <row r="146" spans="1:61" s="5" customFormat="1" ht="30" customHeight="1" x14ac:dyDescent="0.25">
      <c r="A146" s="30">
        <v>99</v>
      </c>
      <c r="B146" s="11" t="s">
        <v>127</v>
      </c>
      <c r="C146" s="10" t="s">
        <v>227</v>
      </c>
      <c r="D146" s="12" t="s">
        <v>106</v>
      </c>
      <c r="E146" s="31"/>
      <c r="F146" s="75">
        <f>'[1]29.12.2023'!F141</f>
        <v>0</v>
      </c>
      <c r="G146" s="79">
        <f>'[1]29.12.2023'!G141</f>
        <v>0</v>
      </c>
      <c r="H146" s="73">
        <f>'[2]29.12.2023'!$G142</f>
        <v>0</v>
      </c>
      <c r="I146" s="74">
        <f>'[2]29.12.2023'!$L142</f>
        <v>0</v>
      </c>
      <c r="J146" s="72">
        <f>'[2]29.12.2023'!$O142+'[2]29.12.2023'!$P142</f>
        <v>0</v>
      </c>
      <c r="K146" s="72">
        <f>'[2]29.12.2023'!$R142</f>
        <v>0</v>
      </c>
      <c r="L146" s="72">
        <f>'[2]29.12.2023'!$T142</f>
        <v>0</v>
      </c>
      <c r="M146" s="74">
        <f>'[3]29.12.2023'!$F141</f>
        <v>0</v>
      </c>
      <c r="N146" s="72">
        <f>'[3]29.12.2023'!$AR141</f>
        <v>0</v>
      </c>
      <c r="O146" s="74">
        <f>'[2]29.12.2023'!$W142</f>
        <v>0</v>
      </c>
      <c r="P146" s="72">
        <f>'[2]29.12.2023'!$X142</f>
        <v>0</v>
      </c>
      <c r="Q146" s="72">
        <f>'[2]29.12.2023'!$Y142</f>
        <v>0</v>
      </c>
      <c r="R146" s="72">
        <f>'[2]29.12.2023'!$Z142</f>
        <v>0</v>
      </c>
      <c r="S146" s="72">
        <f>'[2]29.12.2023'!$AA142</f>
        <v>0</v>
      </c>
      <c r="T146" s="74">
        <f>'[4]29.12.2023'!$F141</f>
        <v>0</v>
      </c>
      <c r="U146" s="74">
        <f>'[5]29.12.2023'!$F141</f>
        <v>0</v>
      </c>
      <c r="V146" s="72">
        <f>'[5]29.12.2023'!$U141</f>
        <v>0</v>
      </c>
      <c r="W146" s="74">
        <f t="shared" si="8"/>
        <v>0</v>
      </c>
      <c r="X146" s="72">
        <f>'[6]01.КТ'!$F140</f>
        <v>0</v>
      </c>
      <c r="Y146" s="72">
        <f>'[6]02.МРТ'!$F140</f>
        <v>0</v>
      </c>
      <c r="Z146" s="72">
        <f>'[6]03.УЗИ ССХ'!$F140</f>
        <v>0</v>
      </c>
      <c r="AA146" s="72">
        <f>'[6]04.ЭДИ'!$F140</f>
        <v>0</v>
      </c>
      <c r="AB146" s="72">
        <f>'[6]05.МГИ'!$F140</f>
        <v>0</v>
      </c>
      <c r="AC146" s="72">
        <f>'[6]06.ППА'!$F140</f>
        <v>0</v>
      </c>
      <c r="AD146" s="72">
        <f>'[6]07.Тестирование'!$F140</f>
        <v>0</v>
      </c>
      <c r="AE146" s="72">
        <f>'[6]11.Скрининг'!$F140+'[6]10.РГМ'!$F140</f>
        <v>0</v>
      </c>
      <c r="AF146" s="72">
        <f>'[3]29.12.2023'!$AW141</f>
        <v>0</v>
      </c>
      <c r="AG146" s="25">
        <f>'[5]29.12.2023'!$AW141</f>
        <v>0</v>
      </c>
      <c r="AH146" s="86">
        <f>'[7]29.12.2023'!$F141</f>
        <v>0</v>
      </c>
      <c r="AI146" s="72">
        <f>'[7]29.12.2023'!$M141+'[7]29.12.2023'!$Z141</f>
        <v>0</v>
      </c>
      <c r="AJ146" s="72">
        <f>'[7]29.12.2023'!$I141</f>
        <v>0</v>
      </c>
      <c r="AK146" s="72">
        <f>'[7]29.12.2023'!$Q141</f>
        <v>0</v>
      </c>
      <c r="AL146" s="72">
        <f>'[7]29.12.2023'!$U141</f>
        <v>0</v>
      </c>
      <c r="AM146" s="72">
        <f>'[7]29.12.2023'!$AW141</f>
        <v>0</v>
      </c>
      <c r="AN146" s="72">
        <f>'[7]29.12.2023'!$BD141+'[7]29.12.2023'!$BQ141</f>
        <v>0</v>
      </c>
      <c r="AO146" s="72">
        <f>'[7]29.12.2023'!$AZ141</f>
        <v>0</v>
      </c>
      <c r="AP146" s="72">
        <f>'[7]29.12.2023'!$BH141</f>
        <v>0</v>
      </c>
      <c r="AQ146" s="72">
        <f>'[7]29.12.2023'!$BL141</f>
        <v>0</v>
      </c>
      <c r="AR146" s="72">
        <f>'[7]29.12.2023'!$CN141</f>
        <v>0</v>
      </c>
      <c r="AS146" s="72">
        <f>'[7]29.12.2023'!$CU141+'[7]29.12.2023'!$DH141</f>
        <v>0</v>
      </c>
      <c r="AT146" s="72">
        <f>'[7]29.12.2023'!$CQ141</f>
        <v>0</v>
      </c>
      <c r="AU146" s="72">
        <f>'[7]29.12.2023'!$CY141</f>
        <v>0</v>
      </c>
      <c r="AV146" s="25">
        <f>'[7]29.12.2023'!$DC141</f>
        <v>0</v>
      </c>
      <c r="AW146" s="75">
        <f>'[8]29.12.2023'!$F141</f>
        <v>5</v>
      </c>
      <c r="AX146" s="72">
        <f>'[8]29.12.2023'!$M141+'[8]29.12.2023'!$Z141</f>
        <v>0</v>
      </c>
      <c r="AY146" s="72">
        <f>'[8]29.12.2023'!$Q141</f>
        <v>0</v>
      </c>
      <c r="AZ146" s="72">
        <f>'[8]29.12.2023'!$U141</f>
        <v>0</v>
      </c>
      <c r="BA146" s="72">
        <f>'[8]29.12.2023'!$AW141</f>
        <v>5</v>
      </c>
      <c r="BB146" s="72">
        <f>'[8]29.12.2023'!$BD141+'[8]29.12.2023'!$BQ141</f>
        <v>0</v>
      </c>
      <c r="BC146" s="72">
        <f>'[8]29.12.2023'!$BH141</f>
        <v>0</v>
      </c>
      <c r="BD146" s="72">
        <f>'[8]29.12.2023'!$BL141</f>
        <v>0</v>
      </c>
      <c r="BE146" s="72">
        <f>'[8]29.12.2023'!$CN141</f>
        <v>0</v>
      </c>
      <c r="BF146" s="72">
        <f>'[8]29.12.2023'!$CU141+'[8]29.12.2023'!$DH141</f>
        <v>0</v>
      </c>
      <c r="BG146" s="72">
        <f>'[8]29.12.2023'!$CY141</f>
        <v>0</v>
      </c>
      <c r="BH146" s="25">
        <f>'[8]29.12.2023'!$DC141</f>
        <v>0</v>
      </c>
      <c r="BI146" s="19"/>
    </row>
    <row r="147" spans="1:61" s="5" customFormat="1" ht="30" hidden="1" customHeight="1" x14ac:dyDescent="0.25">
      <c r="A147" s="30"/>
      <c r="B147" s="16" t="s">
        <v>247</v>
      </c>
      <c r="C147" s="10"/>
      <c r="D147" s="12"/>
      <c r="E147" s="31"/>
      <c r="F147" s="75">
        <f>'[1]29.12.2023'!F142</f>
        <v>0</v>
      </c>
      <c r="G147" s="79">
        <f>'[1]29.12.2023'!G142</f>
        <v>0</v>
      </c>
      <c r="H147" s="73">
        <f>'[2]29.12.2023'!$G143</f>
        <v>0</v>
      </c>
      <c r="I147" s="74">
        <f>'[2]29.12.2023'!$L143</f>
        <v>0</v>
      </c>
      <c r="J147" s="72">
        <f>'[2]29.12.2023'!$O143+'[2]29.12.2023'!$P143</f>
        <v>0</v>
      </c>
      <c r="K147" s="72">
        <f>'[2]29.12.2023'!$R143</f>
        <v>0</v>
      </c>
      <c r="L147" s="72">
        <f>'[2]29.12.2023'!$T143</f>
        <v>0</v>
      </c>
      <c r="M147" s="74">
        <f>'[3]29.12.2023'!$F142</f>
        <v>0</v>
      </c>
      <c r="N147" s="72">
        <f>'[3]29.12.2023'!$AR142</f>
        <v>0</v>
      </c>
      <c r="O147" s="74">
        <f>'[2]29.12.2023'!$W143</f>
        <v>0</v>
      </c>
      <c r="P147" s="72">
        <f>'[2]29.12.2023'!$X143</f>
        <v>0</v>
      </c>
      <c r="Q147" s="72">
        <f>'[2]29.12.2023'!$Y143</f>
        <v>0</v>
      </c>
      <c r="R147" s="72">
        <f>'[2]29.12.2023'!$Z143</f>
        <v>0</v>
      </c>
      <c r="S147" s="72">
        <f>'[2]29.12.2023'!$AA143</f>
        <v>0</v>
      </c>
      <c r="T147" s="74">
        <f>'[4]29.12.2023'!$F142</f>
        <v>0</v>
      </c>
      <c r="U147" s="74">
        <f>'[5]29.12.2023'!$F142</f>
        <v>0</v>
      </c>
      <c r="V147" s="72">
        <f>'[5]29.12.2023'!$U142</f>
        <v>0</v>
      </c>
      <c r="W147" s="74">
        <f t="shared" si="8"/>
        <v>0</v>
      </c>
      <c r="X147" s="72">
        <f>'[6]01.КТ'!$F141</f>
        <v>0</v>
      </c>
      <c r="Y147" s="72">
        <f>'[6]02.МРТ'!$F141</f>
        <v>0</v>
      </c>
      <c r="Z147" s="72">
        <f>'[6]03.УЗИ ССХ'!$F141</f>
        <v>0</v>
      </c>
      <c r="AA147" s="72">
        <f>'[6]04.ЭДИ'!$F141</f>
        <v>0</v>
      </c>
      <c r="AB147" s="72">
        <f>'[6]05.МГИ'!$F141</f>
        <v>0</v>
      </c>
      <c r="AC147" s="72">
        <f>'[6]06.ППА'!$F141</f>
        <v>0</v>
      </c>
      <c r="AD147" s="72">
        <f>'[6]07.Тестирование'!$F141</f>
        <v>0</v>
      </c>
      <c r="AE147" s="72">
        <f>'[6]11.Скрининг'!$F141+'[6]10.РГМ'!$F141</f>
        <v>0</v>
      </c>
      <c r="AF147" s="72">
        <f>'[3]29.12.2023'!$AW142</f>
        <v>0</v>
      </c>
      <c r="AG147" s="25">
        <f>'[5]29.12.2023'!$AW142</f>
        <v>0</v>
      </c>
      <c r="AH147" s="86">
        <f>'[7]29.12.2023'!$F142</f>
        <v>0</v>
      </c>
      <c r="AI147" s="72">
        <f>'[7]29.12.2023'!$M142+'[7]29.12.2023'!$Z142</f>
        <v>0</v>
      </c>
      <c r="AJ147" s="72">
        <f>'[7]29.12.2023'!$I142</f>
        <v>0</v>
      </c>
      <c r="AK147" s="72">
        <f>'[7]29.12.2023'!$Q142</f>
        <v>0</v>
      </c>
      <c r="AL147" s="72">
        <f>'[7]29.12.2023'!$U142</f>
        <v>0</v>
      </c>
      <c r="AM147" s="72">
        <f>'[7]29.12.2023'!$AW142</f>
        <v>0</v>
      </c>
      <c r="AN147" s="72">
        <f>'[7]29.12.2023'!$BD142+'[7]29.12.2023'!$BQ142</f>
        <v>0</v>
      </c>
      <c r="AO147" s="72">
        <f>'[7]29.12.2023'!$AZ142</f>
        <v>0</v>
      </c>
      <c r="AP147" s="72">
        <f>'[7]29.12.2023'!$BH142</f>
        <v>0</v>
      </c>
      <c r="AQ147" s="72">
        <f>'[7]29.12.2023'!$BL142</f>
        <v>0</v>
      </c>
      <c r="AR147" s="72">
        <f>'[7]29.12.2023'!$CN142</f>
        <v>0</v>
      </c>
      <c r="AS147" s="72">
        <f>'[7]29.12.2023'!$CU142+'[7]29.12.2023'!$DH142</f>
        <v>0</v>
      </c>
      <c r="AT147" s="72">
        <f>'[7]29.12.2023'!$CQ142</f>
        <v>0</v>
      </c>
      <c r="AU147" s="72">
        <f>'[7]29.12.2023'!$CY142</f>
        <v>0</v>
      </c>
      <c r="AV147" s="25">
        <f>'[7]29.12.2023'!$DC142</f>
        <v>0</v>
      </c>
      <c r="AW147" s="75">
        <f>'[8]29.12.2023'!$F142</f>
        <v>0</v>
      </c>
      <c r="AX147" s="72">
        <f>'[8]29.12.2023'!$M142+'[8]29.12.2023'!$Z142</f>
        <v>0</v>
      </c>
      <c r="AY147" s="72">
        <f>'[8]29.12.2023'!$Q142</f>
        <v>0</v>
      </c>
      <c r="AZ147" s="72">
        <f>'[8]29.12.2023'!$U142</f>
        <v>0</v>
      </c>
      <c r="BA147" s="72">
        <f>'[8]29.12.2023'!$AW142</f>
        <v>0</v>
      </c>
      <c r="BB147" s="72">
        <f>'[8]29.12.2023'!$BD142+'[8]29.12.2023'!$BQ142</f>
        <v>0</v>
      </c>
      <c r="BC147" s="72">
        <f>'[8]29.12.2023'!$BH142</f>
        <v>0</v>
      </c>
      <c r="BD147" s="72">
        <f>'[8]29.12.2023'!$BL142</f>
        <v>0</v>
      </c>
      <c r="BE147" s="72">
        <f>'[8]29.12.2023'!$CN142</f>
        <v>0</v>
      </c>
      <c r="BF147" s="72">
        <f>'[8]29.12.2023'!$CU142+'[8]29.12.2023'!$DH142</f>
        <v>0</v>
      </c>
      <c r="BG147" s="72">
        <f>'[8]29.12.2023'!$CY142</f>
        <v>0</v>
      </c>
      <c r="BH147" s="25">
        <f>'[8]29.12.2023'!$DC142</f>
        <v>0</v>
      </c>
      <c r="BI147" s="19"/>
    </row>
    <row r="148" spans="1:61" s="5" customFormat="1" ht="30" hidden="1" customHeight="1" x14ac:dyDescent="0.25">
      <c r="A148" s="30"/>
      <c r="B148" s="11" t="s">
        <v>248</v>
      </c>
      <c r="C148" s="10" t="s">
        <v>252</v>
      </c>
      <c r="D148" s="12" t="s">
        <v>106</v>
      </c>
      <c r="E148" s="31"/>
      <c r="F148" s="75">
        <f>'[1]29.12.2023'!F143</f>
        <v>0</v>
      </c>
      <c r="G148" s="79">
        <f>'[1]29.12.2023'!G143</f>
        <v>0</v>
      </c>
      <c r="H148" s="73">
        <f>'[2]29.12.2023'!$G144</f>
        <v>0</v>
      </c>
      <c r="I148" s="74">
        <f>'[2]29.12.2023'!$L144</f>
        <v>0</v>
      </c>
      <c r="J148" s="72">
        <f>'[2]29.12.2023'!$O144+'[2]29.12.2023'!$P144</f>
        <v>0</v>
      </c>
      <c r="K148" s="72">
        <f>'[2]29.12.2023'!$R144</f>
        <v>0</v>
      </c>
      <c r="L148" s="72">
        <f>'[2]29.12.2023'!$T144</f>
        <v>0</v>
      </c>
      <c r="M148" s="74">
        <f>'[3]29.12.2023'!$F143</f>
        <v>0</v>
      </c>
      <c r="N148" s="72">
        <f>'[3]29.12.2023'!$AR143</f>
        <v>0</v>
      </c>
      <c r="O148" s="74">
        <f>'[2]29.12.2023'!$W144</f>
        <v>0</v>
      </c>
      <c r="P148" s="72">
        <f>'[2]29.12.2023'!$X144</f>
        <v>0</v>
      </c>
      <c r="Q148" s="72">
        <f>'[2]29.12.2023'!$Y144</f>
        <v>0</v>
      </c>
      <c r="R148" s="72">
        <f>'[2]29.12.2023'!$Z144</f>
        <v>0</v>
      </c>
      <c r="S148" s="72">
        <f>'[2]29.12.2023'!$AA144</f>
        <v>0</v>
      </c>
      <c r="T148" s="74">
        <f>'[4]29.12.2023'!$F143</f>
        <v>0</v>
      </c>
      <c r="U148" s="74">
        <f>'[5]29.12.2023'!$F143</f>
        <v>0</v>
      </c>
      <c r="V148" s="72">
        <f>'[5]29.12.2023'!$U143</f>
        <v>0</v>
      </c>
      <c r="W148" s="74">
        <f t="shared" si="8"/>
        <v>0</v>
      </c>
      <c r="X148" s="72">
        <f>'[6]01.КТ'!$F142</f>
        <v>0</v>
      </c>
      <c r="Y148" s="72">
        <f>'[6]02.МРТ'!$F142</f>
        <v>0</v>
      </c>
      <c r="Z148" s="72">
        <f>'[6]03.УЗИ ССХ'!$F142</f>
        <v>0</v>
      </c>
      <c r="AA148" s="72">
        <f>'[6]04.ЭДИ'!$F142</f>
        <v>0</v>
      </c>
      <c r="AB148" s="72">
        <f>'[6]05.МГИ'!$F142</f>
        <v>0</v>
      </c>
      <c r="AC148" s="72">
        <f>'[6]06.ППА'!$F142</f>
        <v>0</v>
      </c>
      <c r="AD148" s="72">
        <f>'[6]07.Тестирование'!$F142</f>
        <v>0</v>
      </c>
      <c r="AE148" s="72">
        <f>'[6]11.Скрининг'!$F142+'[6]10.РГМ'!$F142</f>
        <v>0</v>
      </c>
      <c r="AF148" s="72">
        <f>'[3]29.12.2023'!$AW143</f>
        <v>0</v>
      </c>
      <c r="AG148" s="25">
        <f>'[5]29.12.2023'!$AW143</f>
        <v>0</v>
      </c>
      <c r="AH148" s="86">
        <f>'[7]29.12.2023'!$F143</f>
        <v>0</v>
      </c>
      <c r="AI148" s="72">
        <f>'[7]29.12.2023'!$M143+'[7]29.12.2023'!$Z143</f>
        <v>0</v>
      </c>
      <c r="AJ148" s="72">
        <f>'[7]29.12.2023'!$I143</f>
        <v>0</v>
      </c>
      <c r="AK148" s="72">
        <f>'[7]29.12.2023'!$Q143</f>
        <v>0</v>
      </c>
      <c r="AL148" s="72">
        <f>'[7]29.12.2023'!$U143</f>
        <v>0</v>
      </c>
      <c r="AM148" s="72">
        <f>'[7]29.12.2023'!$AW143</f>
        <v>0</v>
      </c>
      <c r="AN148" s="72">
        <f>'[7]29.12.2023'!$BD143+'[7]29.12.2023'!$BQ143</f>
        <v>0</v>
      </c>
      <c r="AO148" s="72">
        <f>'[7]29.12.2023'!$AZ143</f>
        <v>0</v>
      </c>
      <c r="AP148" s="72">
        <f>'[7]29.12.2023'!$BH143</f>
        <v>0</v>
      </c>
      <c r="AQ148" s="72">
        <f>'[7]29.12.2023'!$BL143</f>
        <v>0</v>
      </c>
      <c r="AR148" s="72">
        <f>'[7]29.12.2023'!$CN143</f>
        <v>0</v>
      </c>
      <c r="AS148" s="72">
        <f>'[7]29.12.2023'!$CU143+'[7]29.12.2023'!$DH143</f>
        <v>0</v>
      </c>
      <c r="AT148" s="72">
        <f>'[7]29.12.2023'!$CQ143</f>
        <v>0</v>
      </c>
      <c r="AU148" s="72">
        <f>'[7]29.12.2023'!$CY143</f>
        <v>0</v>
      </c>
      <c r="AV148" s="25">
        <f>'[7]29.12.2023'!$DC143</f>
        <v>0</v>
      </c>
      <c r="AW148" s="75">
        <f>'[8]29.12.2023'!$F143</f>
        <v>0</v>
      </c>
      <c r="AX148" s="72">
        <f>'[8]29.12.2023'!$M143+'[8]29.12.2023'!$Z143</f>
        <v>0</v>
      </c>
      <c r="AY148" s="72">
        <f>'[8]29.12.2023'!$Q143</f>
        <v>0</v>
      </c>
      <c r="AZ148" s="72">
        <f>'[8]29.12.2023'!$U143</f>
        <v>0</v>
      </c>
      <c r="BA148" s="72">
        <f>'[8]29.12.2023'!$AW143</f>
        <v>0</v>
      </c>
      <c r="BB148" s="72">
        <f>'[8]29.12.2023'!$BD143+'[8]29.12.2023'!$BQ143</f>
        <v>0</v>
      </c>
      <c r="BC148" s="72">
        <f>'[8]29.12.2023'!$BH143</f>
        <v>0</v>
      </c>
      <c r="BD148" s="72">
        <f>'[8]29.12.2023'!$BL143</f>
        <v>0</v>
      </c>
      <c r="BE148" s="72">
        <f>'[8]29.12.2023'!$CN143</f>
        <v>0</v>
      </c>
      <c r="BF148" s="72">
        <f>'[8]29.12.2023'!$CU143+'[8]29.12.2023'!$DH143</f>
        <v>0</v>
      </c>
      <c r="BG148" s="72">
        <f>'[8]29.12.2023'!$CY143</f>
        <v>0</v>
      </c>
      <c r="BH148" s="25">
        <f>'[8]29.12.2023'!$DC143</f>
        <v>0</v>
      </c>
      <c r="BI148" s="19"/>
    </row>
    <row r="149" spans="1:61" s="5" customFormat="1" ht="30" hidden="1" customHeight="1" x14ac:dyDescent="0.25">
      <c r="A149" s="30"/>
      <c r="B149" s="16" t="s">
        <v>242</v>
      </c>
      <c r="C149" s="10"/>
      <c r="D149" s="12"/>
      <c r="E149" s="31"/>
      <c r="F149" s="75">
        <f>'[1]29.12.2023'!F144</f>
        <v>0</v>
      </c>
      <c r="G149" s="79">
        <f>'[1]29.12.2023'!G144</f>
        <v>0</v>
      </c>
      <c r="H149" s="73">
        <f>'[2]29.12.2023'!$G145</f>
        <v>0</v>
      </c>
      <c r="I149" s="74">
        <f>'[2]29.12.2023'!$L145</f>
        <v>0</v>
      </c>
      <c r="J149" s="72">
        <f>'[2]29.12.2023'!$O145+'[2]29.12.2023'!$P145</f>
        <v>0</v>
      </c>
      <c r="K149" s="72">
        <f>'[2]29.12.2023'!$R145</f>
        <v>0</v>
      </c>
      <c r="L149" s="72">
        <f>'[2]29.12.2023'!$T145</f>
        <v>0</v>
      </c>
      <c r="M149" s="74">
        <f>'[3]29.12.2023'!$F144</f>
        <v>0</v>
      </c>
      <c r="N149" s="72">
        <f>'[3]29.12.2023'!$AR144</f>
        <v>0</v>
      </c>
      <c r="O149" s="74">
        <f>'[2]29.12.2023'!$W145</f>
        <v>0</v>
      </c>
      <c r="P149" s="72">
        <f>'[2]29.12.2023'!$X145</f>
        <v>0</v>
      </c>
      <c r="Q149" s="72">
        <f>'[2]29.12.2023'!$Y145</f>
        <v>0</v>
      </c>
      <c r="R149" s="72">
        <f>'[2]29.12.2023'!$Z145</f>
        <v>0</v>
      </c>
      <c r="S149" s="72">
        <f>'[2]29.12.2023'!$AA145</f>
        <v>0</v>
      </c>
      <c r="T149" s="74">
        <f>'[4]29.12.2023'!$F144</f>
        <v>0</v>
      </c>
      <c r="U149" s="74">
        <f>'[5]29.12.2023'!$F144</f>
        <v>0</v>
      </c>
      <c r="V149" s="72">
        <f>'[5]29.12.2023'!$U144</f>
        <v>0</v>
      </c>
      <c r="W149" s="74">
        <f t="shared" si="8"/>
        <v>0</v>
      </c>
      <c r="X149" s="72">
        <f>'[6]01.КТ'!$F143</f>
        <v>0</v>
      </c>
      <c r="Y149" s="72">
        <f>'[6]02.МРТ'!$F143</f>
        <v>0</v>
      </c>
      <c r="Z149" s="72">
        <f>'[6]03.УЗИ ССХ'!$F143</f>
        <v>0</v>
      </c>
      <c r="AA149" s="72">
        <f>'[6]04.ЭДИ'!$F143</f>
        <v>0</v>
      </c>
      <c r="AB149" s="72">
        <f>'[6]05.МГИ'!$F143</f>
        <v>0</v>
      </c>
      <c r="AC149" s="72">
        <f>'[6]06.ППА'!$F143</f>
        <v>0</v>
      </c>
      <c r="AD149" s="72">
        <f>'[6]07.Тестирование'!$F143</f>
        <v>0</v>
      </c>
      <c r="AE149" s="72">
        <f>'[6]11.Скрининг'!$F143+'[6]10.РГМ'!$F143</f>
        <v>0</v>
      </c>
      <c r="AF149" s="72">
        <f>'[3]29.12.2023'!$AW144</f>
        <v>0</v>
      </c>
      <c r="AG149" s="25">
        <f>'[5]29.12.2023'!$AW144</f>
        <v>0</v>
      </c>
      <c r="AH149" s="86">
        <f>'[7]29.12.2023'!$F144</f>
        <v>0</v>
      </c>
      <c r="AI149" s="72">
        <f>'[7]29.12.2023'!$M144+'[7]29.12.2023'!$Z144</f>
        <v>0</v>
      </c>
      <c r="AJ149" s="72">
        <f>'[7]29.12.2023'!$I144</f>
        <v>0</v>
      </c>
      <c r="AK149" s="72">
        <f>'[7]29.12.2023'!$Q144</f>
        <v>0</v>
      </c>
      <c r="AL149" s="72">
        <f>'[7]29.12.2023'!$U144</f>
        <v>0</v>
      </c>
      <c r="AM149" s="72">
        <f>'[7]29.12.2023'!$AW144</f>
        <v>0</v>
      </c>
      <c r="AN149" s="72">
        <f>'[7]29.12.2023'!$BD144+'[7]29.12.2023'!$BQ144</f>
        <v>0</v>
      </c>
      <c r="AO149" s="72">
        <f>'[7]29.12.2023'!$AZ144</f>
        <v>0</v>
      </c>
      <c r="AP149" s="72">
        <f>'[7]29.12.2023'!$BH144</f>
        <v>0</v>
      </c>
      <c r="AQ149" s="72">
        <f>'[7]29.12.2023'!$BL144</f>
        <v>0</v>
      </c>
      <c r="AR149" s="72">
        <f>'[7]29.12.2023'!$CN144</f>
        <v>0</v>
      </c>
      <c r="AS149" s="72">
        <f>'[7]29.12.2023'!$CU144+'[7]29.12.2023'!$DH144</f>
        <v>0</v>
      </c>
      <c r="AT149" s="72">
        <f>'[7]29.12.2023'!$CQ144</f>
        <v>0</v>
      </c>
      <c r="AU149" s="72">
        <f>'[7]29.12.2023'!$CY144</f>
        <v>0</v>
      </c>
      <c r="AV149" s="25">
        <f>'[7]29.12.2023'!$DC144</f>
        <v>0</v>
      </c>
      <c r="AW149" s="75">
        <f>'[8]29.12.2023'!$F144</f>
        <v>0</v>
      </c>
      <c r="AX149" s="72">
        <f>'[8]29.12.2023'!$M144+'[8]29.12.2023'!$Z144</f>
        <v>0</v>
      </c>
      <c r="AY149" s="72">
        <f>'[8]29.12.2023'!$Q144</f>
        <v>0</v>
      </c>
      <c r="AZ149" s="72">
        <f>'[8]29.12.2023'!$U144</f>
        <v>0</v>
      </c>
      <c r="BA149" s="72">
        <f>'[8]29.12.2023'!$AW144</f>
        <v>0</v>
      </c>
      <c r="BB149" s="72">
        <f>'[8]29.12.2023'!$BD144+'[8]29.12.2023'!$BQ144</f>
        <v>0</v>
      </c>
      <c r="BC149" s="72">
        <f>'[8]29.12.2023'!$BH144</f>
        <v>0</v>
      </c>
      <c r="BD149" s="72">
        <f>'[8]29.12.2023'!$BL144</f>
        <v>0</v>
      </c>
      <c r="BE149" s="72">
        <f>'[8]29.12.2023'!$CN144</f>
        <v>0</v>
      </c>
      <c r="BF149" s="72">
        <f>'[8]29.12.2023'!$CU144+'[8]29.12.2023'!$DH144</f>
        <v>0</v>
      </c>
      <c r="BG149" s="72">
        <f>'[8]29.12.2023'!$CY144</f>
        <v>0</v>
      </c>
      <c r="BH149" s="25">
        <f>'[8]29.12.2023'!$DC144</f>
        <v>0</v>
      </c>
      <c r="BI149" s="19"/>
    </row>
    <row r="150" spans="1:61" s="5" customFormat="1" ht="30" hidden="1" customHeight="1" x14ac:dyDescent="0.25">
      <c r="A150" s="30"/>
      <c r="B150" s="11" t="s">
        <v>243</v>
      </c>
      <c r="C150" s="10" t="s">
        <v>251</v>
      </c>
      <c r="D150" s="12" t="s">
        <v>106</v>
      </c>
      <c r="E150" s="31"/>
      <c r="F150" s="75">
        <f>'[1]29.12.2023'!F145</f>
        <v>0</v>
      </c>
      <c r="G150" s="79">
        <f>'[1]29.12.2023'!G145</f>
        <v>0</v>
      </c>
      <c r="H150" s="73">
        <f>'[2]29.12.2023'!$G146</f>
        <v>0</v>
      </c>
      <c r="I150" s="74">
        <f>'[2]29.12.2023'!$L146</f>
        <v>0</v>
      </c>
      <c r="J150" s="72">
        <f>'[2]29.12.2023'!$O146+'[2]29.12.2023'!$P146</f>
        <v>0</v>
      </c>
      <c r="K150" s="72">
        <f>'[2]29.12.2023'!$R146</f>
        <v>0</v>
      </c>
      <c r="L150" s="72">
        <f>'[2]29.12.2023'!$T146</f>
        <v>0</v>
      </c>
      <c r="M150" s="74">
        <f>'[3]29.12.2023'!$F145</f>
        <v>0</v>
      </c>
      <c r="N150" s="72">
        <f>'[3]29.12.2023'!$AR145</f>
        <v>0</v>
      </c>
      <c r="O150" s="74">
        <f>'[2]29.12.2023'!$W146</f>
        <v>0</v>
      </c>
      <c r="P150" s="72">
        <f>'[2]29.12.2023'!$X146</f>
        <v>0</v>
      </c>
      <c r="Q150" s="72">
        <f>'[2]29.12.2023'!$Y146</f>
        <v>0</v>
      </c>
      <c r="R150" s="72">
        <f>'[2]29.12.2023'!$Z146</f>
        <v>0</v>
      </c>
      <c r="S150" s="72">
        <f>'[2]29.12.2023'!$AA146</f>
        <v>0</v>
      </c>
      <c r="T150" s="74">
        <f>'[4]29.12.2023'!$F145</f>
        <v>0</v>
      </c>
      <c r="U150" s="74">
        <f>'[5]29.12.2023'!$F145</f>
        <v>0</v>
      </c>
      <c r="V150" s="72">
        <f>'[5]29.12.2023'!$U145</f>
        <v>0</v>
      </c>
      <c r="W150" s="74">
        <f t="shared" si="8"/>
        <v>0</v>
      </c>
      <c r="X150" s="72">
        <f>'[6]01.КТ'!$F144</f>
        <v>0</v>
      </c>
      <c r="Y150" s="72">
        <f>'[6]02.МРТ'!$F144</f>
        <v>0</v>
      </c>
      <c r="Z150" s="72">
        <f>'[6]03.УЗИ ССХ'!$F144</f>
        <v>0</v>
      </c>
      <c r="AA150" s="72">
        <f>'[6]04.ЭДИ'!$F144</f>
        <v>0</v>
      </c>
      <c r="AB150" s="72">
        <f>'[6]05.МГИ'!$F144</f>
        <v>0</v>
      </c>
      <c r="AC150" s="72">
        <f>'[6]06.ППА'!$F144</f>
        <v>0</v>
      </c>
      <c r="AD150" s="72">
        <f>'[6]07.Тестирование'!$F144</f>
        <v>0</v>
      </c>
      <c r="AE150" s="72">
        <f>'[6]11.Скрининг'!$F144+'[6]10.РГМ'!$F144</f>
        <v>0</v>
      </c>
      <c r="AF150" s="72">
        <f>'[3]29.12.2023'!$AW145</f>
        <v>0</v>
      </c>
      <c r="AG150" s="25">
        <f>'[5]29.12.2023'!$AW145</f>
        <v>0</v>
      </c>
      <c r="AH150" s="86">
        <f>'[7]29.12.2023'!$F145</f>
        <v>0</v>
      </c>
      <c r="AI150" s="72">
        <f>'[7]29.12.2023'!$M145+'[7]29.12.2023'!$Z145</f>
        <v>0</v>
      </c>
      <c r="AJ150" s="72">
        <f>'[7]29.12.2023'!$I145</f>
        <v>0</v>
      </c>
      <c r="AK150" s="72">
        <f>'[7]29.12.2023'!$Q145</f>
        <v>0</v>
      </c>
      <c r="AL150" s="72">
        <f>'[7]29.12.2023'!$U145</f>
        <v>0</v>
      </c>
      <c r="AM150" s="72">
        <f>'[7]29.12.2023'!$AW145</f>
        <v>0</v>
      </c>
      <c r="AN150" s="72">
        <f>'[7]29.12.2023'!$BD145+'[7]29.12.2023'!$BQ145</f>
        <v>0</v>
      </c>
      <c r="AO150" s="72">
        <f>'[7]29.12.2023'!$AZ145</f>
        <v>0</v>
      </c>
      <c r="AP150" s="72">
        <f>'[7]29.12.2023'!$BH145</f>
        <v>0</v>
      </c>
      <c r="AQ150" s="72">
        <f>'[7]29.12.2023'!$BL145</f>
        <v>0</v>
      </c>
      <c r="AR150" s="72">
        <f>'[7]29.12.2023'!$CN145</f>
        <v>0</v>
      </c>
      <c r="AS150" s="72">
        <f>'[7]29.12.2023'!$CU145+'[7]29.12.2023'!$DH145</f>
        <v>0</v>
      </c>
      <c r="AT150" s="72">
        <f>'[7]29.12.2023'!$CQ145</f>
        <v>0</v>
      </c>
      <c r="AU150" s="72">
        <f>'[7]29.12.2023'!$CY145</f>
        <v>0</v>
      </c>
      <c r="AV150" s="25">
        <f>'[7]29.12.2023'!$DC145</f>
        <v>0</v>
      </c>
      <c r="AW150" s="75">
        <f>'[8]29.12.2023'!$F145</f>
        <v>0</v>
      </c>
      <c r="AX150" s="72">
        <f>'[8]29.12.2023'!$M145+'[8]29.12.2023'!$Z145</f>
        <v>0</v>
      </c>
      <c r="AY150" s="72">
        <f>'[8]29.12.2023'!$Q145</f>
        <v>0</v>
      </c>
      <c r="AZ150" s="72">
        <f>'[8]29.12.2023'!$U145</f>
        <v>0</v>
      </c>
      <c r="BA150" s="72">
        <f>'[8]29.12.2023'!$AW145</f>
        <v>0</v>
      </c>
      <c r="BB150" s="72">
        <f>'[8]29.12.2023'!$BD145+'[8]29.12.2023'!$BQ145</f>
        <v>0</v>
      </c>
      <c r="BC150" s="72">
        <f>'[8]29.12.2023'!$BH145</f>
        <v>0</v>
      </c>
      <c r="BD150" s="72">
        <f>'[8]29.12.2023'!$BL145</f>
        <v>0</v>
      </c>
      <c r="BE150" s="72">
        <f>'[8]29.12.2023'!$CN145</f>
        <v>0</v>
      </c>
      <c r="BF150" s="72">
        <f>'[8]29.12.2023'!$CU145+'[8]29.12.2023'!$DH145</f>
        <v>0</v>
      </c>
      <c r="BG150" s="72">
        <f>'[8]29.12.2023'!$CY145</f>
        <v>0</v>
      </c>
      <c r="BH150" s="25">
        <f>'[8]29.12.2023'!$DC145</f>
        <v>0</v>
      </c>
      <c r="BI150" s="19"/>
    </row>
    <row r="151" spans="1:61" s="5" customFormat="1" ht="30" hidden="1" customHeight="1" x14ac:dyDescent="0.25">
      <c r="A151" s="30"/>
      <c r="B151" s="11" t="s">
        <v>244</v>
      </c>
      <c r="C151" s="10" t="s">
        <v>253</v>
      </c>
      <c r="D151" s="12" t="s">
        <v>106</v>
      </c>
      <c r="E151" s="31"/>
      <c r="F151" s="75">
        <f>'[1]29.12.2023'!F146</f>
        <v>0</v>
      </c>
      <c r="G151" s="79">
        <f>'[1]29.12.2023'!G146</f>
        <v>0</v>
      </c>
      <c r="H151" s="73">
        <f>'[2]29.12.2023'!$G147</f>
        <v>0</v>
      </c>
      <c r="I151" s="74">
        <f>'[2]29.12.2023'!$L147</f>
        <v>0</v>
      </c>
      <c r="J151" s="72">
        <f>'[2]29.12.2023'!$O147+'[2]29.12.2023'!$P147</f>
        <v>0</v>
      </c>
      <c r="K151" s="72">
        <f>'[2]29.12.2023'!$R147</f>
        <v>0</v>
      </c>
      <c r="L151" s="72">
        <f>'[2]29.12.2023'!$T147</f>
        <v>0</v>
      </c>
      <c r="M151" s="74">
        <f>'[3]29.12.2023'!$F146</f>
        <v>0</v>
      </c>
      <c r="N151" s="72">
        <f>'[3]29.12.2023'!$AR146</f>
        <v>0</v>
      </c>
      <c r="O151" s="74">
        <f>'[2]29.12.2023'!$W147</f>
        <v>0</v>
      </c>
      <c r="P151" s="72">
        <f>'[2]29.12.2023'!$X147</f>
        <v>0</v>
      </c>
      <c r="Q151" s="72">
        <f>'[2]29.12.2023'!$Y147</f>
        <v>0</v>
      </c>
      <c r="R151" s="72">
        <f>'[2]29.12.2023'!$Z147</f>
        <v>0</v>
      </c>
      <c r="S151" s="72">
        <f>'[2]29.12.2023'!$AA147</f>
        <v>0</v>
      </c>
      <c r="T151" s="74">
        <f>'[4]29.12.2023'!$F146</f>
        <v>0</v>
      </c>
      <c r="U151" s="74">
        <f>'[5]29.12.2023'!$F146</f>
        <v>0</v>
      </c>
      <c r="V151" s="72">
        <f>'[5]29.12.2023'!$U146</f>
        <v>0</v>
      </c>
      <c r="W151" s="74">
        <f t="shared" si="8"/>
        <v>0</v>
      </c>
      <c r="X151" s="72">
        <f>'[6]01.КТ'!$F145</f>
        <v>0</v>
      </c>
      <c r="Y151" s="72">
        <f>'[6]02.МРТ'!$F145</f>
        <v>0</v>
      </c>
      <c r="Z151" s="72">
        <f>'[6]03.УЗИ ССХ'!$F145</f>
        <v>0</v>
      </c>
      <c r="AA151" s="72">
        <f>'[6]04.ЭДИ'!$F145</f>
        <v>0</v>
      </c>
      <c r="AB151" s="72">
        <f>'[6]05.МГИ'!$F145</f>
        <v>0</v>
      </c>
      <c r="AC151" s="72">
        <f>'[6]06.ППА'!$F145</f>
        <v>0</v>
      </c>
      <c r="AD151" s="72">
        <f>'[6]07.Тестирование'!$F145</f>
        <v>0</v>
      </c>
      <c r="AE151" s="72">
        <f>'[6]11.Скрининг'!$F145+'[6]10.РГМ'!$F145</f>
        <v>0</v>
      </c>
      <c r="AF151" s="72">
        <f>'[3]29.12.2023'!$AW146</f>
        <v>0</v>
      </c>
      <c r="AG151" s="25">
        <f>'[5]29.12.2023'!$AW146</f>
        <v>0</v>
      </c>
      <c r="AH151" s="86">
        <f>'[7]29.12.2023'!$F146</f>
        <v>0</v>
      </c>
      <c r="AI151" s="72">
        <f>'[7]29.12.2023'!$M146+'[7]29.12.2023'!$Z146</f>
        <v>0</v>
      </c>
      <c r="AJ151" s="72">
        <f>'[7]29.12.2023'!$I146</f>
        <v>0</v>
      </c>
      <c r="AK151" s="72">
        <f>'[7]29.12.2023'!$Q146</f>
        <v>0</v>
      </c>
      <c r="AL151" s="72">
        <f>'[7]29.12.2023'!$U146</f>
        <v>0</v>
      </c>
      <c r="AM151" s="72">
        <f>'[7]29.12.2023'!$AW146</f>
        <v>0</v>
      </c>
      <c r="AN151" s="72">
        <f>'[7]29.12.2023'!$BD146+'[7]29.12.2023'!$BQ146</f>
        <v>0</v>
      </c>
      <c r="AO151" s="72">
        <f>'[7]29.12.2023'!$AZ146</f>
        <v>0</v>
      </c>
      <c r="AP151" s="72">
        <f>'[7]29.12.2023'!$BH146</f>
        <v>0</v>
      </c>
      <c r="AQ151" s="72">
        <f>'[7]29.12.2023'!$BL146</f>
        <v>0</v>
      </c>
      <c r="AR151" s="72">
        <f>'[7]29.12.2023'!$CN146</f>
        <v>0</v>
      </c>
      <c r="AS151" s="72">
        <f>'[7]29.12.2023'!$CU146+'[7]29.12.2023'!$DH146</f>
        <v>0</v>
      </c>
      <c r="AT151" s="72">
        <f>'[7]29.12.2023'!$CQ146</f>
        <v>0</v>
      </c>
      <c r="AU151" s="72">
        <f>'[7]29.12.2023'!$CY146</f>
        <v>0</v>
      </c>
      <c r="AV151" s="25">
        <f>'[7]29.12.2023'!$DC146</f>
        <v>0</v>
      </c>
      <c r="AW151" s="75">
        <f>'[8]29.12.2023'!$F146</f>
        <v>0</v>
      </c>
      <c r="AX151" s="72">
        <f>'[8]29.12.2023'!$M146+'[8]29.12.2023'!$Z146</f>
        <v>0</v>
      </c>
      <c r="AY151" s="72">
        <f>'[8]29.12.2023'!$Q146</f>
        <v>0</v>
      </c>
      <c r="AZ151" s="72">
        <f>'[8]29.12.2023'!$U146</f>
        <v>0</v>
      </c>
      <c r="BA151" s="72">
        <f>'[8]29.12.2023'!$AW146</f>
        <v>0</v>
      </c>
      <c r="BB151" s="72">
        <f>'[8]29.12.2023'!$BD146+'[8]29.12.2023'!$BQ146</f>
        <v>0</v>
      </c>
      <c r="BC151" s="72">
        <f>'[8]29.12.2023'!$BH146</f>
        <v>0</v>
      </c>
      <c r="BD151" s="72">
        <f>'[8]29.12.2023'!$BL146</f>
        <v>0</v>
      </c>
      <c r="BE151" s="72">
        <f>'[8]29.12.2023'!$CN146</f>
        <v>0</v>
      </c>
      <c r="BF151" s="72">
        <f>'[8]29.12.2023'!$CU146+'[8]29.12.2023'!$DH146</f>
        <v>0</v>
      </c>
      <c r="BG151" s="72">
        <f>'[8]29.12.2023'!$CY146</f>
        <v>0</v>
      </c>
      <c r="BH151" s="25">
        <f>'[8]29.12.2023'!$DC146</f>
        <v>0</v>
      </c>
      <c r="BI151" s="19"/>
    </row>
    <row r="152" spans="1:61" s="5" customFormat="1" ht="30" hidden="1" customHeight="1" x14ac:dyDescent="0.25">
      <c r="A152" s="30"/>
      <c r="B152" s="11" t="s">
        <v>257</v>
      </c>
      <c r="C152" s="10" t="s">
        <v>254</v>
      </c>
      <c r="D152" s="12" t="s">
        <v>106</v>
      </c>
      <c r="E152" s="31"/>
      <c r="F152" s="75">
        <f>'[1]29.12.2023'!F147</f>
        <v>0</v>
      </c>
      <c r="G152" s="79">
        <f>'[1]29.12.2023'!G147</f>
        <v>0</v>
      </c>
      <c r="H152" s="73">
        <f>'[2]29.12.2023'!$G148</f>
        <v>0</v>
      </c>
      <c r="I152" s="74">
        <f>'[2]29.12.2023'!$L148</f>
        <v>0</v>
      </c>
      <c r="J152" s="72">
        <f>'[2]29.12.2023'!$O148+'[2]29.12.2023'!$P148</f>
        <v>0</v>
      </c>
      <c r="K152" s="72">
        <f>'[2]29.12.2023'!$R148</f>
        <v>0</v>
      </c>
      <c r="L152" s="72">
        <f>'[2]29.12.2023'!$T148</f>
        <v>0</v>
      </c>
      <c r="M152" s="74">
        <f>'[3]29.12.2023'!$F147</f>
        <v>0</v>
      </c>
      <c r="N152" s="72">
        <f>'[3]29.12.2023'!$AR147</f>
        <v>0</v>
      </c>
      <c r="O152" s="74">
        <f>'[2]29.12.2023'!$W148</f>
        <v>0</v>
      </c>
      <c r="P152" s="72">
        <f>'[2]29.12.2023'!$X148</f>
        <v>0</v>
      </c>
      <c r="Q152" s="72">
        <f>'[2]29.12.2023'!$Y148</f>
        <v>0</v>
      </c>
      <c r="R152" s="72">
        <f>'[2]29.12.2023'!$Z148</f>
        <v>0</v>
      </c>
      <c r="S152" s="72">
        <f>'[2]29.12.2023'!$AA148</f>
        <v>0</v>
      </c>
      <c r="T152" s="74">
        <f>'[4]29.12.2023'!$F147</f>
        <v>0</v>
      </c>
      <c r="U152" s="74">
        <f>'[5]29.12.2023'!$F147</f>
        <v>0</v>
      </c>
      <c r="V152" s="72">
        <f>'[5]29.12.2023'!$U147</f>
        <v>0</v>
      </c>
      <c r="W152" s="74">
        <f t="shared" si="8"/>
        <v>0</v>
      </c>
      <c r="X152" s="72">
        <f>'[6]01.КТ'!$F146</f>
        <v>0</v>
      </c>
      <c r="Y152" s="72">
        <f>'[6]02.МРТ'!$F146</f>
        <v>0</v>
      </c>
      <c r="Z152" s="72">
        <f>'[6]03.УЗИ ССХ'!$F146</f>
        <v>0</v>
      </c>
      <c r="AA152" s="72">
        <f>'[6]04.ЭДИ'!$F146</f>
        <v>0</v>
      </c>
      <c r="AB152" s="72">
        <f>'[6]05.МГИ'!$F146</f>
        <v>0</v>
      </c>
      <c r="AC152" s="72">
        <f>'[6]06.ППА'!$F146</f>
        <v>0</v>
      </c>
      <c r="AD152" s="72">
        <f>'[6]07.Тестирование'!$F146</f>
        <v>0</v>
      </c>
      <c r="AE152" s="72">
        <f>'[6]11.Скрининг'!$F146+'[6]10.РГМ'!$F146</f>
        <v>0</v>
      </c>
      <c r="AF152" s="72">
        <f>'[3]29.12.2023'!$AW147</f>
        <v>0</v>
      </c>
      <c r="AG152" s="25">
        <f>'[5]29.12.2023'!$AW147</f>
        <v>0</v>
      </c>
      <c r="AH152" s="86">
        <f>'[7]29.12.2023'!$F147</f>
        <v>0</v>
      </c>
      <c r="AI152" s="72">
        <f>'[7]29.12.2023'!$M147+'[7]29.12.2023'!$Z147</f>
        <v>0</v>
      </c>
      <c r="AJ152" s="72">
        <f>'[7]29.12.2023'!$I147</f>
        <v>0</v>
      </c>
      <c r="AK152" s="72">
        <f>'[7]29.12.2023'!$Q147</f>
        <v>0</v>
      </c>
      <c r="AL152" s="72">
        <f>'[7]29.12.2023'!$U147</f>
        <v>0</v>
      </c>
      <c r="AM152" s="72">
        <f>'[7]29.12.2023'!$AW147</f>
        <v>0</v>
      </c>
      <c r="AN152" s="72">
        <f>'[7]29.12.2023'!$BD147+'[7]29.12.2023'!$BQ147</f>
        <v>0</v>
      </c>
      <c r="AO152" s="72">
        <f>'[7]29.12.2023'!$AZ147</f>
        <v>0</v>
      </c>
      <c r="AP152" s="72">
        <f>'[7]29.12.2023'!$BH147</f>
        <v>0</v>
      </c>
      <c r="AQ152" s="72">
        <f>'[7]29.12.2023'!$BL147</f>
        <v>0</v>
      </c>
      <c r="AR152" s="72">
        <f>'[7]29.12.2023'!$CN147</f>
        <v>0</v>
      </c>
      <c r="AS152" s="72">
        <f>'[7]29.12.2023'!$CU147+'[7]29.12.2023'!$DH147</f>
        <v>0</v>
      </c>
      <c r="AT152" s="72">
        <f>'[7]29.12.2023'!$CQ147</f>
        <v>0</v>
      </c>
      <c r="AU152" s="72">
        <f>'[7]29.12.2023'!$CY147</f>
        <v>0</v>
      </c>
      <c r="AV152" s="25">
        <f>'[7]29.12.2023'!$DC147</f>
        <v>0</v>
      </c>
      <c r="AW152" s="75">
        <f>'[8]29.12.2023'!$F147</f>
        <v>0</v>
      </c>
      <c r="AX152" s="72">
        <f>'[8]29.12.2023'!$M147+'[8]29.12.2023'!$Z147</f>
        <v>0</v>
      </c>
      <c r="AY152" s="72">
        <f>'[8]29.12.2023'!$Q147</f>
        <v>0</v>
      </c>
      <c r="AZ152" s="72">
        <f>'[8]29.12.2023'!$U147</f>
        <v>0</v>
      </c>
      <c r="BA152" s="72">
        <f>'[8]29.12.2023'!$AW147</f>
        <v>0</v>
      </c>
      <c r="BB152" s="72">
        <f>'[8]29.12.2023'!$BD147+'[8]29.12.2023'!$BQ147</f>
        <v>0</v>
      </c>
      <c r="BC152" s="72">
        <f>'[8]29.12.2023'!$BH147</f>
        <v>0</v>
      </c>
      <c r="BD152" s="72">
        <f>'[8]29.12.2023'!$BL147</f>
        <v>0</v>
      </c>
      <c r="BE152" s="72">
        <f>'[8]29.12.2023'!$CN147</f>
        <v>0</v>
      </c>
      <c r="BF152" s="72">
        <f>'[8]29.12.2023'!$CU147+'[8]29.12.2023'!$DH147</f>
        <v>0</v>
      </c>
      <c r="BG152" s="72">
        <f>'[8]29.12.2023'!$CY147</f>
        <v>0</v>
      </c>
      <c r="BH152" s="25">
        <f>'[8]29.12.2023'!$DC147</f>
        <v>0</v>
      </c>
      <c r="BI152" s="19"/>
    </row>
    <row r="153" spans="1:61" s="5" customFormat="1" ht="30" hidden="1" customHeight="1" x14ac:dyDescent="0.25">
      <c r="A153" s="32"/>
      <c r="B153" s="16" t="s">
        <v>232</v>
      </c>
      <c r="C153" s="15"/>
      <c r="D153" s="12"/>
      <c r="E153" s="31"/>
      <c r="F153" s="75">
        <f>'[1]29.12.2023'!F148</f>
        <v>0</v>
      </c>
      <c r="G153" s="79">
        <f>'[1]29.12.2023'!G148</f>
        <v>0</v>
      </c>
      <c r="H153" s="73">
        <f>'[2]29.12.2023'!$G149</f>
        <v>0</v>
      </c>
      <c r="I153" s="74">
        <f>'[2]29.12.2023'!$L149</f>
        <v>0</v>
      </c>
      <c r="J153" s="72">
        <f>'[2]29.12.2023'!$O149+'[2]29.12.2023'!$P149</f>
        <v>0</v>
      </c>
      <c r="K153" s="72">
        <f>'[2]29.12.2023'!$R149</f>
        <v>0</v>
      </c>
      <c r="L153" s="72">
        <f>'[2]29.12.2023'!$T149</f>
        <v>0</v>
      </c>
      <c r="M153" s="74">
        <f>'[3]29.12.2023'!$F148</f>
        <v>0</v>
      </c>
      <c r="N153" s="72">
        <f>'[3]29.12.2023'!$AR148</f>
        <v>0</v>
      </c>
      <c r="O153" s="74">
        <f>'[2]29.12.2023'!$W149</f>
        <v>0</v>
      </c>
      <c r="P153" s="72">
        <f>'[2]29.12.2023'!$X149</f>
        <v>0</v>
      </c>
      <c r="Q153" s="72">
        <f>'[2]29.12.2023'!$Y149</f>
        <v>0</v>
      </c>
      <c r="R153" s="72">
        <f>'[2]29.12.2023'!$Z149</f>
        <v>0</v>
      </c>
      <c r="S153" s="72">
        <f>'[2]29.12.2023'!$AA149</f>
        <v>0</v>
      </c>
      <c r="T153" s="74">
        <f>'[4]29.12.2023'!$F148</f>
        <v>0</v>
      </c>
      <c r="U153" s="74">
        <f>'[5]29.12.2023'!$F148</f>
        <v>0</v>
      </c>
      <c r="V153" s="72">
        <f>'[5]29.12.2023'!$U148</f>
        <v>0</v>
      </c>
      <c r="W153" s="74">
        <f t="shared" si="8"/>
        <v>0</v>
      </c>
      <c r="X153" s="72">
        <f>'[6]01.КТ'!$F147</f>
        <v>0</v>
      </c>
      <c r="Y153" s="72">
        <f>'[6]02.МРТ'!$F147</f>
        <v>0</v>
      </c>
      <c r="Z153" s="72">
        <f>'[6]03.УЗИ ССХ'!$F147</f>
        <v>0</v>
      </c>
      <c r="AA153" s="72">
        <f>'[6]04.ЭДИ'!$F147</f>
        <v>0</v>
      </c>
      <c r="AB153" s="72">
        <f>'[6]05.МГИ'!$F147</f>
        <v>0</v>
      </c>
      <c r="AC153" s="72">
        <f>'[6]06.ППА'!$F147</f>
        <v>0</v>
      </c>
      <c r="AD153" s="72">
        <f>'[6]07.Тестирование'!$F147</f>
        <v>0</v>
      </c>
      <c r="AE153" s="72">
        <f>'[6]11.Скрининг'!$F147+'[6]10.РГМ'!$F147</f>
        <v>0</v>
      </c>
      <c r="AF153" s="72">
        <f>'[3]29.12.2023'!$AW148</f>
        <v>0</v>
      </c>
      <c r="AG153" s="25">
        <f>'[5]29.12.2023'!$AW148</f>
        <v>0</v>
      </c>
      <c r="AH153" s="86">
        <f>'[7]29.12.2023'!$F148</f>
        <v>0</v>
      </c>
      <c r="AI153" s="72">
        <f>'[7]29.12.2023'!$M148+'[7]29.12.2023'!$Z148</f>
        <v>0</v>
      </c>
      <c r="AJ153" s="72">
        <f>'[7]29.12.2023'!$I148</f>
        <v>0</v>
      </c>
      <c r="AK153" s="72">
        <f>'[7]29.12.2023'!$Q148</f>
        <v>0</v>
      </c>
      <c r="AL153" s="72">
        <f>'[7]29.12.2023'!$U148</f>
        <v>0</v>
      </c>
      <c r="AM153" s="72">
        <f>'[7]29.12.2023'!$AW148</f>
        <v>0</v>
      </c>
      <c r="AN153" s="72">
        <f>'[7]29.12.2023'!$BD148+'[7]29.12.2023'!$BQ148</f>
        <v>0</v>
      </c>
      <c r="AO153" s="72">
        <f>'[7]29.12.2023'!$AZ148</f>
        <v>0</v>
      </c>
      <c r="AP153" s="72">
        <f>'[7]29.12.2023'!$BH148</f>
        <v>0</v>
      </c>
      <c r="AQ153" s="72">
        <f>'[7]29.12.2023'!$BL148</f>
        <v>0</v>
      </c>
      <c r="AR153" s="72">
        <f>'[7]29.12.2023'!$CN148</f>
        <v>0</v>
      </c>
      <c r="AS153" s="72">
        <f>'[7]29.12.2023'!$CU148+'[7]29.12.2023'!$DH148</f>
        <v>0</v>
      </c>
      <c r="AT153" s="72">
        <f>'[7]29.12.2023'!$CQ148</f>
        <v>0</v>
      </c>
      <c r="AU153" s="72">
        <f>'[7]29.12.2023'!$CY148</f>
        <v>0</v>
      </c>
      <c r="AV153" s="25">
        <f>'[7]29.12.2023'!$DC148</f>
        <v>0</v>
      </c>
      <c r="AW153" s="75">
        <f>'[8]29.12.2023'!$F148</f>
        <v>0</v>
      </c>
      <c r="AX153" s="72">
        <f>'[8]29.12.2023'!$M148+'[8]29.12.2023'!$Z148</f>
        <v>0</v>
      </c>
      <c r="AY153" s="72">
        <f>'[8]29.12.2023'!$Q148</f>
        <v>0</v>
      </c>
      <c r="AZ153" s="72">
        <f>'[8]29.12.2023'!$U148</f>
        <v>0</v>
      </c>
      <c r="BA153" s="72">
        <f>'[8]29.12.2023'!$AW148</f>
        <v>0</v>
      </c>
      <c r="BB153" s="72">
        <f>'[8]29.12.2023'!$BD148+'[8]29.12.2023'!$BQ148</f>
        <v>0</v>
      </c>
      <c r="BC153" s="72">
        <f>'[8]29.12.2023'!$BH148</f>
        <v>0</v>
      </c>
      <c r="BD153" s="72">
        <f>'[8]29.12.2023'!$BL148</f>
        <v>0</v>
      </c>
      <c r="BE153" s="72">
        <f>'[8]29.12.2023'!$CN148</f>
        <v>0</v>
      </c>
      <c r="BF153" s="72">
        <f>'[8]29.12.2023'!$CU148+'[8]29.12.2023'!$DH148</f>
        <v>0</v>
      </c>
      <c r="BG153" s="72">
        <f>'[8]29.12.2023'!$CY148</f>
        <v>0</v>
      </c>
      <c r="BH153" s="25">
        <f>'[8]29.12.2023'!$DC148</f>
        <v>0</v>
      </c>
      <c r="BI153" s="19"/>
    </row>
    <row r="154" spans="1:61" s="5" customFormat="1" ht="30" customHeight="1" thickBot="1" x14ac:dyDescent="0.3">
      <c r="A154" s="40">
        <v>100</v>
      </c>
      <c r="B154" s="41" t="s">
        <v>233</v>
      </c>
      <c r="C154" s="42">
        <v>330382</v>
      </c>
      <c r="D154" s="43" t="s">
        <v>105</v>
      </c>
      <c r="E154" s="44"/>
      <c r="F154" s="45">
        <f>'[1]29.12.2023'!F149</f>
        <v>0</v>
      </c>
      <c r="G154" s="81">
        <f>'[1]29.12.2023'!G149</f>
        <v>0</v>
      </c>
      <c r="H154" s="47">
        <f>'[2]29.12.2023'!$G150</f>
        <v>0</v>
      </c>
      <c r="I154" s="71">
        <f>'[2]29.12.2023'!$L150</f>
        <v>0</v>
      </c>
      <c r="J154" s="23">
        <f>'[2]29.12.2023'!$O150+'[2]29.12.2023'!$P150</f>
        <v>0</v>
      </c>
      <c r="K154" s="23">
        <f>'[2]29.12.2023'!$R150</f>
        <v>0</v>
      </c>
      <c r="L154" s="23">
        <f>'[2]29.12.2023'!$T150</f>
        <v>0</v>
      </c>
      <c r="M154" s="71">
        <f>'[3]29.12.2023'!$F149</f>
        <v>0</v>
      </c>
      <c r="N154" s="23">
        <f>'[3]29.12.2023'!$AR149</f>
        <v>0</v>
      </c>
      <c r="O154" s="71">
        <f>'[2]29.12.2023'!$W150</f>
        <v>0</v>
      </c>
      <c r="P154" s="23">
        <f>'[2]29.12.2023'!$X150</f>
        <v>0</v>
      </c>
      <c r="Q154" s="23">
        <f>'[2]29.12.2023'!$Y150</f>
        <v>0</v>
      </c>
      <c r="R154" s="23">
        <f>'[2]29.12.2023'!$Z150</f>
        <v>0</v>
      </c>
      <c r="S154" s="23">
        <f>'[2]29.12.2023'!$AA150</f>
        <v>0</v>
      </c>
      <c r="T154" s="71">
        <f>'[4]29.12.2023'!$F149</f>
        <v>0</v>
      </c>
      <c r="U154" s="71">
        <f>'[5]29.12.2023'!$F149</f>
        <v>0</v>
      </c>
      <c r="V154" s="23">
        <f>'[5]29.12.2023'!$U149</f>
        <v>0</v>
      </c>
      <c r="W154" s="71">
        <f t="shared" si="8"/>
        <v>0</v>
      </c>
      <c r="X154" s="23">
        <f>'[6]01.КТ'!$F148</f>
        <v>0</v>
      </c>
      <c r="Y154" s="23">
        <f>'[6]02.МРТ'!$F148</f>
        <v>0</v>
      </c>
      <c r="Z154" s="23">
        <f>'[6]03.УЗИ ССХ'!$F148</f>
        <v>0</v>
      </c>
      <c r="AA154" s="23">
        <f>'[6]04.ЭДИ'!$F148</f>
        <v>0</v>
      </c>
      <c r="AB154" s="23">
        <f>'[6]05.МГИ'!$F148</f>
        <v>0</v>
      </c>
      <c r="AC154" s="23">
        <f>'[6]06.ППА'!$F148</f>
        <v>0</v>
      </c>
      <c r="AD154" s="23">
        <f>'[6]07.Тестирование'!$F148</f>
        <v>0</v>
      </c>
      <c r="AE154" s="23">
        <f>'[6]11.Скрининг'!$F148+'[6]10.РГМ'!$F148</f>
        <v>0</v>
      </c>
      <c r="AF154" s="23">
        <f>'[3]29.12.2023'!$AW149</f>
        <v>0</v>
      </c>
      <c r="AG154" s="46">
        <f>'[5]29.12.2023'!$AW149</f>
        <v>0</v>
      </c>
      <c r="AH154" s="88">
        <f>'[7]29.12.2023'!$F149</f>
        <v>0</v>
      </c>
      <c r="AI154" s="23">
        <f>'[7]29.12.2023'!$M149+'[7]29.12.2023'!$Z149</f>
        <v>0</v>
      </c>
      <c r="AJ154" s="23">
        <f>'[7]29.12.2023'!$I149</f>
        <v>0</v>
      </c>
      <c r="AK154" s="23">
        <f>'[7]29.12.2023'!$Q149</f>
        <v>0</v>
      </c>
      <c r="AL154" s="23">
        <f>'[7]29.12.2023'!$U149</f>
        <v>0</v>
      </c>
      <c r="AM154" s="23">
        <f>'[7]29.12.2023'!$AW149</f>
        <v>0</v>
      </c>
      <c r="AN154" s="23">
        <f>'[7]29.12.2023'!$BD149+'[7]29.12.2023'!$BQ149</f>
        <v>0</v>
      </c>
      <c r="AO154" s="23">
        <f>'[7]29.12.2023'!$AZ149</f>
        <v>0</v>
      </c>
      <c r="AP154" s="23">
        <f>'[7]29.12.2023'!$BH149</f>
        <v>0</v>
      </c>
      <c r="AQ154" s="23">
        <f>'[7]29.12.2023'!$BL149</f>
        <v>0</v>
      </c>
      <c r="AR154" s="23">
        <f>'[7]29.12.2023'!$CN149</f>
        <v>0</v>
      </c>
      <c r="AS154" s="23">
        <f>'[7]29.12.2023'!$CU149+'[7]29.12.2023'!$DH149</f>
        <v>0</v>
      </c>
      <c r="AT154" s="23">
        <f>'[7]29.12.2023'!$CQ149</f>
        <v>0</v>
      </c>
      <c r="AU154" s="23">
        <f>'[7]29.12.2023'!$CY149</f>
        <v>0</v>
      </c>
      <c r="AV154" s="46">
        <f>'[7]29.12.2023'!$DC149</f>
        <v>0</v>
      </c>
      <c r="AW154" s="45">
        <f>'[8]29.12.2023'!$F149</f>
        <v>1000</v>
      </c>
      <c r="AX154" s="23">
        <f>'[8]29.12.2023'!$M149+'[8]29.12.2023'!$Z149</f>
        <v>0</v>
      </c>
      <c r="AY154" s="23">
        <f>'[8]29.12.2023'!$Q149</f>
        <v>0</v>
      </c>
      <c r="AZ154" s="23">
        <f>'[8]29.12.2023'!$U149</f>
        <v>1000</v>
      </c>
      <c r="BA154" s="23">
        <f>'[8]29.12.2023'!$AW149</f>
        <v>1000</v>
      </c>
      <c r="BB154" s="23">
        <f>'[8]29.12.2023'!$BD149+'[8]29.12.2023'!$BQ149</f>
        <v>0</v>
      </c>
      <c r="BC154" s="23">
        <f>'[8]29.12.2023'!$BH149</f>
        <v>0</v>
      </c>
      <c r="BD154" s="23">
        <f>'[8]29.12.2023'!$BL149</f>
        <v>1000</v>
      </c>
      <c r="BE154" s="23">
        <f>'[8]29.12.2023'!$CN149</f>
        <v>0</v>
      </c>
      <c r="BF154" s="23">
        <f>'[8]29.12.2023'!$CU149+'[8]29.12.2023'!$DH149</f>
        <v>0</v>
      </c>
      <c r="BG154" s="23">
        <f>'[8]29.12.2023'!$CY149</f>
        <v>0</v>
      </c>
      <c r="BH154" s="46">
        <f>'[8]29.12.2023'!$DC149</f>
        <v>0</v>
      </c>
      <c r="BI154" s="19"/>
    </row>
    <row r="155" spans="1:61" s="17" customFormat="1" ht="30" customHeight="1" thickBot="1" x14ac:dyDescent="0.25">
      <c r="A155" s="100" t="s">
        <v>309</v>
      </c>
      <c r="B155" s="56" t="s">
        <v>260</v>
      </c>
      <c r="C155" s="57"/>
      <c r="D155" s="58"/>
      <c r="E155" s="59"/>
      <c r="F155" s="60">
        <f>SUBTOTAL(109,F13:F154)</f>
        <v>372893</v>
      </c>
      <c r="G155" s="82">
        <f t="shared" ref="G155:BH155" si="9">SUBTOTAL(109,G13:G154)</f>
        <v>297</v>
      </c>
      <c r="H155" s="60">
        <f t="shared" si="9"/>
        <v>411343</v>
      </c>
      <c r="I155" s="62">
        <f t="shared" si="9"/>
        <v>513288</v>
      </c>
      <c r="J155" s="62">
        <f t="shared" si="9"/>
        <v>67046</v>
      </c>
      <c r="K155" s="62">
        <f t="shared" si="9"/>
        <v>86122</v>
      </c>
      <c r="L155" s="62">
        <f t="shared" si="9"/>
        <v>42491</v>
      </c>
      <c r="M155" s="62">
        <f t="shared" si="9"/>
        <v>2771653</v>
      </c>
      <c r="N155" s="62">
        <f t="shared" si="9"/>
        <v>5262</v>
      </c>
      <c r="O155" s="62">
        <f t="shared" si="9"/>
        <v>345726</v>
      </c>
      <c r="P155" s="62">
        <f t="shared" si="9"/>
        <v>59506</v>
      </c>
      <c r="Q155" s="62">
        <f t="shared" si="9"/>
        <v>78990</v>
      </c>
      <c r="R155" s="62">
        <f t="shared" si="9"/>
        <v>165389</v>
      </c>
      <c r="S155" s="62">
        <f t="shared" si="9"/>
        <v>41841</v>
      </c>
      <c r="T155" s="62">
        <f t="shared" si="9"/>
        <v>699595</v>
      </c>
      <c r="U155" s="62">
        <f t="shared" si="9"/>
        <v>2253702</v>
      </c>
      <c r="V155" s="62">
        <f t="shared" si="9"/>
        <v>4107</v>
      </c>
      <c r="W155" s="62">
        <f t="shared" si="9"/>
        <v>2264501</v>
      </c>
      <c r="X155" s="62">
        <f t="shared" si="9"/>
        <v>65174</v>
      </c>
      <c r="Y155" s="62">
        <f t="shared" si="9"/>
        <v>23243</v>
      </c>
      <c r="Z155" s="62">
        <f t="shared" si="9"/>
        <v>124205</v>
      </c>
      <c r="AA155" s="62">
        <f t="shared" si="9"/>
        <v>40380</v>
      </c>
      <c r="AB155" s="62">
        <f t="shared" si="9"/>
        <v>1273</v>
      </c>
      <c r="AC155" s="62">
        <f t="shared" si="9"/>
        <v>18907</v>
      </c>
      <c r="AD155" s="62">
        <f t="shared" si="9"/>
        <v>135329</v>
      </c>
      <c r="AE155" s="62">
        <f t="shared" si="9"/>
        <v>1855990</v>
      </c>
      <c r="AF155" s="62">
        <f t="shared" si="9"/>
        <v>2077988</v>
      </c>
      <c r="AG155" s="61">
        <f t="shared" si="9"/>
        <v>1728844</v>
      </c>
      <c r="AH155" s="89">
        <f t="shared" si="9"/>
        <v>92946</v>
      </c>
      <c r="AI155" s="62">
        <f t="shared" si="9"/>
        <v>13312</v>
      </c>
      <c r="AJ155" s="62">
        <f t="shared" si="9"/>
        <v>559</v>
      </c>
      <c r="AK155" s="62">
        <f t="shared" si="9"/>
        <v>365</v>
      </c>
      <c r="AL155" s="62">
        <f t="shared" si="9"/>
        <v>3430</v>
      </c>
      <c r="AM155" s="62">
        <f t="shared" si="9"/>
        <v>54914</v>
      </c>
      <c r="AN155" s="62">
        <f t="shared" si="9"/>
        <v>6337</v>
      </c>
      <c r="AO155" s="62">
        <f t="shared" si="9"/>
        <v>559</v>
      </c>
      <c r="AP155" s="62">
        <f t="shared" si="9"/>
        <v>365</v>
      </c>
      <c r="AQ155" s="62">
        <f t="shared" si="9"/>
        <v>3430</v>
      </c>
      <c r="AR155" s="62">
        <f t="shared" si="9"/>
        <v>38032</v>
      </c>
      <c r="AS155" s="62">
        <f t="shared" si="9"/>
        <v>6975</v>
      </c>
      <c r="AT155" s="62">
        <f t="shared" si="9"/>
        <v>0</v>
      </c>
      <c r="AU155" s="62">
        <f t="shared" si="9"/>
        <v>0</v>
      </c>
      <c r="AV155" s="61">
        <f t="shared" si="9"/>
        <v>0</v>
      </c>
      <c r="AW155" s="60">
        <f t="shared" si="9"/>
        <v>211517</v>
      </c>
      <c r="AX155" s="62">
        <f t="shared" si="9"/>
        <v>10677</v>
      </c>
      <c r="AY155" s="62">
        <f t="shared" si="9"/>
        <v>161</v>
      </c>
      <c r="AZ155" s="62">
        <f t="shared" si="9"/>
        <v>6882</v>
      </c>
      <c r="BA155" s="62">
        <f t="shared" si="9"/>
        <v>203353</v>
      </c>
      <c r="BB155" s="62">
        <f t="shared" si="9"/>
        <v>10086</v>
      </c>
      <c r="BC155" s="62">
        <f t="shared" si="9"/>
        <v>161</v>
      </c>
      <c r="BD155" s="62">
        <f t="shared" si="9"/>
        <v>6882</v>
      </c>
      <c r="BE155" s="62">
        <f t="shared" si="9"/>
        <v>8164</v>
      </c>
      <c r="BF155" s="62">
        <f t="shared" si="9"/>
        <v>591</v>
      </c>
      <c r="BG155" s="62">
        <f t="shared" si="9"/>
        <v>0</v>
      </c>
      <c r="BH155" s="61">
        <f t="shared" si="9"/>
        <v>0</v>
      </c>
    </row>
    <row r="156" spans="1:61" s="5" customFormat="1" ht="30" customHeight="1" x14ac:dyDescent="0.25">
      <c r="A156" s="101" t="s">
        <v>309</v>
      </c>
      <c r="B156" s="49" t="s">
        <v>261</v>
      </c>
      <c r="C156" s="50"/>
      <c r="D156" s="51"/>
      <c r="E156" s="52"/>
      <c r="F156" s="53">
        <f>'[1]29.12.2023'!F151</f>
        <v>10167</v>
      </c>
      <c r="G156" s="83">
        <f>'[1]29.12.2023'!G151</f>
        <v>0</v>
      </c>
      <c r="H156" s="53"/>
      <c r="I156" s="55"/>
      <c r="J156" s="55"/>
      <c r="K156" s="55"/>
      <c r="L156" s="55"/>
      <c r="M156" s="55">
        <f>'[9]29.12.2023'!$L$16</f>
        <v>106450</v>
      </c>
      <c r="N156" s="55"/>
      <c r="O156" s="55"/>
      <c r="P156" s="55"/>
      <c r="Q156" s="55"/>
      <c r="R156" s="55"/>
      <c r="S156" s="55"/>
      <c r="T156" s="55">
        <f>'[9]29.12.2023'!$L$18</f>
        <v>13688</v>
      </c>
      <c r="U156" s="55">
        <f>'[9]29.12.2023'!$L$19+V156</f>
        <v>14049</v>
      </c>
      <c r="V156" s="55">
        <f>'[9]29.12.2023'!$L$60</f>
        <v>9</v>
      </c>
      <c r="W156" s="55"/>
      <c r="X156" s="55">
        <f>'[9]29.12.2023'!$L$20</f>
        <v>1485</v>
      </c>
      <c r="Y156" s="55">
        <f>'[9]29.12.2023'!$L$21</f>
        <v>770</v>
      </c>
      <c r="Z156" s="55">
        <f>'[9]29.12.2023'!$L$22</f>
        <v>1135</v>
      </c>
      <c r="AA156" s="55">
        <f>'[9]29.12.2023'!$L$23</f>
        <v>459</v>
      </c>
      <c r="AB156" s="55">
        <f>'[9]29.12.2023'!$L$24</f>
        <v>206</v>
      </c>
      <c r="AC156" s="55">
        <f>'[9]29.12.2023'!$L$25</f>
        <v>1160</v>
      </c>
      <c r="AD156" s="55">
        <f>'[9]29.12.2023'!$L$26</f>
        <v>431</v>
      </c>
      <c r="AE156" s="55"/>
      <c r="AF156" s="55"/>
      <c r="AG156" s="54"/>
      <c r="AH156" s="90">
        <f>'[9]29.12.2023'!$L$32+AL156</f>
        <v>3584</v>
      </c>
      <c r="AI156" s="55">
        <f>'[9]29.12.2023'!$L$35</f>
        <v>1170</v>
      </c>
      <c r="AJ156" s="55">
        <f>'[9]29.12.2023'!$L$38</f>
        <v>181</v>
      </c>
      <c r="AK156" s="55">
        <f>'[9]29.12.2023'!$L$41</f>
        <v>1</v>
      </c>
      <c r="AL156" s="55">
        <f>'[9]29.12.2023'!$L$61</f>
        <v>6</v>
      </c>
      <c r="AM156" s="55">
        <f>'[9]29.12.2023'!$L$33+'[9]29.12.2023'!$L$62</f>
        <v>2162</v>
      </c>
      <c r="AN156" s="55">
        <f>'[9]29.12.2023'!$L$36</f>
        <v>0</v>
      </c>
      <c r="AO156" s="55">
        <f>'[9]29.12.2023'!$L$39</f>
        <v>181</v>
      </c>
      <c r="AP156" s="55">
        <f>'[9]29.12.2023'!$L$42</f>
        <v>1</v>
      </c>
      <c r="AQ156" s="55">
        <f>'[9]29.12.2023'!$L$62</f>
        <v>0</v>
      </c>
      <c r="AR156" s="55">
        <f>'[9]29.12.2023'!$L$34+'[9]29.12.2023'!$L$63</f>
        <v>1422</v>
      </c>
      <c r="AS156" s="55">
        <f>'[9]29.12.2023'!$L$37</f>
        <v>1170</v>
      </c>
      <c r="AT156" s="55">
        <f>'[9]29.12.2023'!$L$40</f>
        <v>0</v>
      </c>
      <c r="AU156" s="55">
        <f>'[9]29.12.2023'!$L$40</f>
        <v>0</v>
      </c>
      <c r="AV156" s="54">
        <f>'[9]29.12.2023'!$L$63</f>
        <v>6</v>
      </c>
      <c r="AW156" s="53">
        <f>'[9]29.12.2023'!$L$47+'[9]29.12.2023'!$L$64</f>
        <v>21203</v>
      </c>
      <c r="AX156" s="55">
        <f>'[9]29.12.2023'!$L$50</f>
        <v>1113</v>
      </c>
      <c r="AY156" s="55">
        <f>'[9]29.12.2023'!$L$53</f>
        <v>2</v>
      </c>
      <c r="AZ156" s="55">
        <f>'[9]29.12.2023'!$L$64</f>
        <v>285</v>
      </c>
      <c r="BA156" s="55">
        <f>'[9]29.12.2023'!$L$48+BD156</f>
        <v>19264</v>
      </c>
      <c r="BB156" s="55">
        <f>'[9]29.12.2023'!$L$51</f>
        <v>1034</v>
      </c>
      <c r="BC156" s="55">
        <f>'[9]29.12.2023'!$L$54</f>
        <v>2</v>
      </c>
      <c r="BD156" s="55">
        <f>'[9]29.12.2023'!$L$64</f>
        <v>285</v>
      </c>
      <c r="BE156" s="55">
        <f>'[9]29.12.2023'!$L$49</f>
        <v>1939</v>
      </c>
      <c r="BF156" s="55">
        <f>'[9]29.12.2023'!$L$52</f>
        <v>79</v>
      </c>
      <c r="BG156" s="55">
        <f>'[9]29.12.2023'!$L$55</f>
        <v>0</v>
      </c>
      <c r="BH156" s="54"/>
    </row>
    <row r="157" spans="1:61" s="17" customFormat="1" ht="30" customHeight="1" x14ac:dyDescent="0.2">
      <c r="A157" s="102" t="s">
        <v>309</v>
      </c>
      <c r="B157" s="16" t="s">
        <v>262</v>
      </c>
      <c r="C157" s="15"/>
      <c r="D157" s="22"/>
      <c r="E157" s="33"/>
      <c r="F157" s="73">
        <f>F155+F156</f>
        <v>383060</v>
      </c>
      <c r="G157" s="80">
        <f t="shared" ref="G157:BH157" si="10">G155+G156</f>
        <v>297</v>
      </c>
      <c r="H157" s="73">
        <f t="shared" si="10"/>
        <v>411343</v>
      </c>
      <c r="I157" s="74">
        <f t="shared" si="10"/>
        <v>513288</v>
      </c>
      <c r="J157" s="74">
        <f t="shared" si="10"/>
        <v>67046</v>
      </c>
      <c r="K157" s="74">
        <f t="shared" si="10"/>
        <v>86122</v>
      </c>
      <c r="L157" s="74">
        <f t="shared" si="10"/>
        <v>42491</v>
      </c>
      <c r="M157" s="74">
        <f t="shared" si="10"/>
        <v>2878103</v>
      </c>
      <c r="N157" s="74">
        <f t="shared" si="10"/>
        <v>5262</v>
      </c>
      <c r="O157" s="74">
        <f t="shared" si="10"/>
        <v>345726</v>
      </c>
      <c r="P157" s="74">
        <f t="shared" si="10"/>
        <v>59506</v>
      </c>
      <c r="Q157" s="74">
        <f t="shared" si="10"/>
        <v>78990</v>
      </c>
      <c r="R157" s="74">
        <f t="shared" si="10"/>
        <v>165389</v>
      </c>
      <c r="S157" s="74">
        <f t="shared" si="10"/>
        <v>41841</v>
      </c>
      <c r="T157" s="74">
        <f t="shared" si="10"/>
        <v>713283</v>
      </c>
      <c r="U157" s="74">
        <f t="shared" si="10"/>
        <v>2267751</v>
      </c>
      <c r="V157" s="74">
        <f t="shared" si="10"/>
        <v>4116</v>
      </c>
      <c r="W157" s="74">
        <f t="shared" si="10"/>
        <v>2264501</v>
      </c>
      <c r="X157" s="74">
        <f t="shared" si="10"/>
        <v>66659</v>
      </c>
      <c r="Y157" s="74">
        <f t="shared" si="10"/>
        <v>24013</v>
      </c>
      <c r="Z157" s="74">
        <f t="shared" si="10"/>
        <v>125340</v>
      </c>
      <c r="AA157" s="74">
        <f t="shared" si="10"/>
        <v>40839</v>
      </c>
      <c r="AB157" s="74">
        <f t="shared" si="10"/>
        <v>1479</v>
      </c>
      <c r="AC157" s="74">
        <f t="shared" si="10"/>
        <v>20067</v>
      </c>
      <c r="AD157" s="74">
        <f t="shared" si="10"/>
        <v>135760</v>
      </c>
      <c r="AE157" s="74">
        <f t="shared" si="10"/>
        <v>1855990</v>
      </c>
      <c r="AF157" s="74">
        <f t="shared" si="10"/>
        <v>2077988</v>
      </c>
      <c r="AG157" s="26">
        <f t="shared" si="10"/>
        <v>1728844</v>
      </c>
      <c r="AH157" s="87">
        <f t="shared" si="10"/>
        <v>96530</v>
      </c>
      <c r="AI157" s="74">
        <f t="shared" si="10"/>
        <v>14482</v>
      </c>
      <c r="AJ157" s="74">
        <f t="shared" si="10"/>
        <v>740</v>
      </c>
      <c r="AK157" s="74">
        <f t="shared" si="10"/>
        <v>366</v>
      </c>
      <c r="AL157" s="74">
        <f t="shared" si="10"/>
        <v>3436</v>
      </c>
      <c r="AM157" s="74">
        <f t="shared" si="10"/>
        <v>57076</v>
      </c>
      <c r="AN157" s="74">
        <f t="shared" si="10"/>
        <v>6337</v>
      </c>
      <c r="AO157" s="74">
        <f t="shared" si="10"/>
        <v>740</v>
      </c>
      <c r="AP157" s="74">
        <f t="shared" si="10"/>
        <v>366</v>
      </c>
      <c r="AQ157" s="74">
        <f t="shared" si="10"/>
        <v>3430</v>
      </c>
      <c r="AR157" s="74">
        <f t="shared" si="10"/>
        <v>39454</v>
      </c>
      <c r="AS157" s="74">
        <f t="shared" si="10"/>
        <v>8145</v>
      </c>
      <c r="AT157" s="74">
        <f t="shared" si="10"/>
        <v>0</v>
      </c>
      <c r="AU157" s="74">
        <f t="shared" si="10"/>
        <v>0</v>
      </c>
      <c r="AV157" s="26">
        <f t="shared" si="10"/>
        <v>6</v>
      </c>
      <c r="AW157" s="73">
        <f t="shared" si="10"/>
        <v>232720</v>
      </c>
      <c r="AX157" s="74">
        <f t="shared" si="10"/>
        <v>11790</v>
      </c>
      <c r="AY157" s="74">
        <f t="shared" si="10"/>
        <v>163</v>
      </c>
      <c r="AZ157" s="74">
        <f t="shared" si="10"/>
        <v>7167</v>
      </c>
      <c r="BA157" s="74">
        <f t="shared" si="10"/>
        <v>222617</v>
      </c>
      <c r="BB157" s="74">
        <f t="shared" si="10"/>
        <v>11120</v>
      </c>
      <c r="BC157" s="74">
        <f t="shared" si="10"/>
        <v>163</v>
      </c>
      <c r="BD157" s="74">
        <f t="shared" si="10"/>
        <v>7167</v>
      </c>
      <c r="BE157" s="74">
        <f t="shared" si="10"/>
        <v>10103</v>
      </c>
      <c r="BF157" s="74">
        <f t="shared" si="10"/>
        <v>670</v>
      </c>
      <c r="BG157" s="74">
        <f t="shared" si="10"/>
        <v>0</v>
      </c>
      <c r="BH157" s="26">
        <f t="shared" si="10"/>
        <v>0</v>
      </c>
    </row>
    <row r="158" spans="1:61" s="17" customFormat="1" ht="30" customHeight="1" x14ac:dyDescent="0.2">
      <c r="A158" s="103" t="s">
        <v>309</v>
      </c>
      <c r="B158" s="63" t="s">
        <v>263</v>
      </c>
      <c r="C158" s="64"/>
      <c r="D158" s="65"/>
      <c r="E158" s="66"/>
      <c r="F158" s="67">
        <f>'[9]29.12.2023'!$C$7</f>
        <v>383060</v>
      </c>
      <c r="G158" s="84"/>
      <c r="H158" s="67">
        <f>'[9]29.12.2023'!$C$10</f>
        <v>411343</v>
      </c>
      <c r="I158" s="69">
        <f>'[9]29.12.2023'!$C$11</f>
        <v>513288</v>
      </c>
      <c r="J158" s="69">
        <f>'[9]29.12.2023'!$C$12</f>
        <v>67046</v>
      </c>
      <c r="K158" s="69">
        <f>'[9]29.12.2023'!$C$14</f>
        <v>86122</v>
      </c>
      <c r="L158" s="69">
        <f>'[9]29.12.2023'!$C$15</f>
        <v>42491</v>
      </c>
      <c r="M158" s="69">
        <f>'[9]29.12.2023'!$C$16</f>
        <v>2878103</v>
      </c>
      <c r="N158" s="69">
        <f>'[9]29.12.2023'!$C$17</f>
        <v>5262</v>
      </c>
      <c r="O158" s="69">
        <f>'[9]29.12.2023'!$C$27</f>
        <v>345726</v>
      </c>
      <c r="P158" s="69">
        <f>'[9]29.12.2023'!$C$28</f>
        <v>59506</v>
      </c>
      <c r="Q158" s="69">
        <f>'[9]29.12.2023'!$C$29</f>
        <v>78990</v>
      </c>
      <c r="R158" s="69">
        <f>'[9]29.12.2023'!$C$30</f>
        <v>165389</v>
      </c>
      <c r="S158" s="69">
        <f>'[9]29.12.2023'!$C$31</f>
        <v>41841</v>
      </c>
      <c r="T158" s="69">
        <f>'[9]29.12.2023'!$C$18</f>
        <v>713283</v>
      </c>
      <c r="U158" s="69">
        <f>'[9]29.12.2023'!$C$19+V158</f>
        <v>2267751</v>
      </c>
      <c r="V158" s="69">
        <f>'[9]29.12.2023'!$C$60</f>
        <v>4116</v>
      </c>
      <c r="W158" s="69"/>
      <c r="X158" s="69">
        <f t="array" ref="X158:AD158">TRANSPOSE('[9]29.12.2023'!$C$20:$C$26)</f>
        <v>66659</v>
      </c>
      <c r="Y158" s="69">
        <v>24013</v>
      </c>
      <c r="Z158" s="69">
        <v>125340</v>
      </c>
      <c r="AA158" s="69">
        <v>40839</v>
      </c>
      <c r="AB158" s="69">
        <v>1479</v>
      </c>
      <c r="AC158" s="69">
        <v>20067</v>
      </c>
      <c r="AD158" s="69">
        <v>135760</v>
      </c>
      <c r="AE158" s="69"/>
      <c r="AF158" s="69"/>
      <c r="AG158" s="68"/>
      <c r="AH158" s="91">
        <f>'[9]29.12.2023'!$C$32+AL158</f>
        <v>96530</v>
      </c>
      <c r="AI158" s="69">
        <f>'[9]29.12.2023'!$C$35</f>
        <v>14482</v>
      </c>
      <c r="AJ158" s="69">
        <f>'[9]29.12.2023'!$C$38</f>
        <v>740</v>
      </c>
      <c r="AK158" s="69">
        <f>'[9]29.12.2023'!$C$41</f>
        <v>366</v>
      </c>
      <c r="AL158" s="69">
        <f>'[9]29.12.2023'!$C$61</f>
        <v>3436</v>
      </c>
      <c r="AM158" s="69">
        <f>'[9]29.12.2023'!$C$33+AQ158</f>
        <v>57076</v>
      </c>
      <c r="AN158" s="69">
        <f>'[9]29.12.2023'!$C$36</f>
        <v>6337</v>
      </c>
      <c r="AO158" s="69">
        <f>'[9]29.12.2023'!$C$39</f>
        <v>740</v>
      </c>
      <c r="AP158" s="69">
        <f>'[9]29.12.2023'!$C$42</f>
        <v>366</v>
      </c>
      <c r="AQ158" s="69">
        <f>'[9]29.12.2023'!$C$62</f>
        <v>3430</v>
      </c>
      <c r="AR158" s="69">
        <f>'[9]29.12.2023'!$C$34+AV158</f>
        <v>39454</v>
      </c>
      <c r="AS158" s="69">
        <f>'[9]29.12.2023'!$C$37</f>
        <v>8145</v>
      </c>
      <c r="AT158" s="69">
        <f>'[9]29.12.2023'!$C$40</f>
        <v>0</v>
      </c>
      <c r="AU158" s="69">
        <f>'[9]29.12.2023'!$C$43</f>
        <v>0</v>
      </c>
      <c r="AV158" s="68">
        <f>'[9]29.12.2023'!$C$63</f>
        <v>6</v>
      </c>
      <c r="AW158" s="67">
        <f>'[9]29.12.2023'!$C$47+AZ158</f>
        <v>232720</v>
      </c>
      <c r="AX158" s="69">
        <f>'[9]29.12.2023'!$C$50</f>
        <v>11790</v>
      </c>
      <c r="AY158" s="69">
        <f>'[9]29.12.2023'!$C$53</f>
        <v>163</v>
      </c>
      <c r="AZ158" s="69">
        <f>'[9]29.12.2023'!$C$64</f>
        <v>7167</v>
      </c>
      <c r="BA158" s="69">
        <f>'[9]29.12.2023'!$C$48+BD158</f>
        <v>222617</v>
      </c>
      <c r="BB158" s="69">
        <f>'[9]29.12.2023'!$C$51</f>
        <v>11120</v>
      </c>
      <c r="BC158" s="69">
        <f>'[9]29.12.2023'!$C$54</f>
        <v>163</v>
      </c>
      <c r="BD158" s="69">
        <f>'[9]29.12.2023'!$C$64</f>
        <v>7167</v>
      </c>
      <c r="BE158" s="69">
        <f>'[9]29.12.2023'!$C$49</f>
        <v>10103</v>
      </c>
      <c r="BF158" s="69">
        <f>'[9]29.12.2023'!$C$52</f>
        <v>670</v>
      </c>
      <c r="BG158" s="69">
        <f>'[9]29.12.2023'!$C$55</f>
        <v>0</v>
      </c>
      <c r="BH158" s="68"/>
    </row>
    <row r="159" spans="1:61" s="5" customFormat="1" ht="30" customHeight="1" thickBot="1" x14ac:dyDescent="0.3">
      <c r="A159" s="104" t="s">
        <v>309</v>
      </c>
      <c r="B159" s="34" t="s">
        <v>264</v>
      </c>
      <c r="C159" s="35"/>
      <c r="D159" s="36"/>
      <c r="E159" s="37"/>
      <c r="F159" s="27">
        <f>IF(F158=0,0,F157-F158)</f>
        <v>0</v>
      </c>
      <c r="G159" s="85">
        <f t="shared" ref="G159:BH159" si="11">IF(G158=0,0,G157-G158)</f>
        <v>0</v>
      </c>
      <c r="H159" s="38">
        <f t="shared" si="11"/>
        <v>0</v>
      </c>
      <c r="I159" s="39">
        <f t="shared" si="11"/>
        <v>0</v>
      </c>
      <c r="J159" s="28">
        <f t="shared" si="11"/>
        <v>0</v>
      </c>
      <c r="K159" s="28">
        <f t="shared" si="11"/>
        <v>0</v>
      </c>
      <c r="L159" s="28">
        <f t="shared" si="11"/>
        <v>0</v>
      </c>
      <c r="M159" s="39">
        <f t="shared" si="11"/>
        <v>0</v>
      </c>
      <c r="N159" s="28">
        <f t="shared" si="11"/>
        <v>0</v>
      </c>
      <c r="O159" s="39">
        <f t="shared" si="11"/>
        <v>0</v>
      </c>
      <c r="P159" s="28">
        <f t="shared" si="11"/>
        <v>0</v>
      </c>
      <c r="Q159" s="28">
        <f t="shared" si="11"/>
        <v>0</v>
      </c>
      <c r="R159" s="28">
        <f t="shared" si="11"/>
        <v>0</v>
      </c>
      <c r="S159" s="28">
        <f t="shared" si="11"/>
        <v>0</v>
      </c>
      <c r="T159" s="39">
        <f t="shared" si="11"/>
        <v>0</v>
      </c>
      <c r="U159" s="39">
        <f t="shared" si="11"/>
        <v>0</v>
      </c>
      <c r="V159" s="28">
        <f t="shared" si="11"/>
        <v>0</v>
      </c>
      <c r="W159" s="39">
        <f t="shared" si="11"/>
        <v>0</v>
      </c>
      <c r="X159" s="28">
        <f t="shared" si="11"/>
        <v>0</v>
      </c>
      <c r="Y159" s="28">
        <f t="shared" si="11"/>
        <v>0</v>
      </c>
      <c r="Z159" s="28">
        <f t="shared" si="11"/>
        <v>0</v>
      </c>
      <c r="AA159" s="28">
        <f t="shared" si="11"/>
        <v>0</v>
      </c>
      <c r="AB159" s="28">
        <f t="shared" si="11"/>
        <v>0</v>
      </c>
      <c r="AC159" s="28">
        <f t="shared" si="11"/>
        <v>0</v>
      </c>
      <c r="AD159" s="28">
        <f t="shared" si="11"/>
        <v>0</v>
      </c>
      <c r="AE159" s="28">
        <f t="shared" si="11"/>
        <v>0</v>
      </c>
      <c r="AF159" s="28"/>
      <c r="AG159" s="29"/>
      <c r="AH159" s="92">
        <f t="shared" si="11"/>
        <v>0</v>
      </c>
      <c r="AI159" s="28">
        <f t="shared" si="11"/>
        <v>0</v>
      </c>
      <c r="AJ159" s="28">
        <f t="shared" si="11"/>
        <v>0</v>
      </c>
      <c r="AK159" s="28">
        <f t="shared" si="11"/>
        <v>0</v>
      </c>
      <c r="AL159" s="28">
        <f t="shared" si="11"/>
        <v>0</v>
      </c>
      <c r="AM159" s="28">
        <f t="shared" si="11"/>
        <v>0</v>
      </c>
      <c r="AN159" s="28">
        <f t="shared" si="11"/>
        <v>0</v>
      </c>
      <c r="AO159" s="28">
        <f t="shared" si="11"/>
        <v>0</v>
      </c>
      <c r="AP159" s="28">
        <f t="shared" si="11"/>
        <v>0</v>
      </c>
      <c r="AQ159" s="28">
        <f t="shared" si="11"/>
        <v>0</v>
      </c>
      <c r="AR159" s="28">
        <f t="shared" si="11"/>
        <v>0</v>
      </c>
      <c r="AS159" s="28">
        <f t="shared" si="11"/>
        <v>0</v>
      </c>
      <c r="AT159" s="28">
        <f t="shared" si="11"/>
        <v>0</v>
      </c>
      <c r="AU159" s="28">
        <f t="shared" si="11"/>
        <v>0</v>
      </c>
      <c r="AV159" s="29">
        <f t="shared" si="11"/>
        <v>0</v>
      </c>
      <c r="AW159" s="27">
        <f t="shared" si="11"/>
        <v>0</v>
      </c>
      <c r="AX159" s="28">
        <f t="shared" si="11"/>
        <v>0</v>
      </c>
      <c r="AY159" s="28">
        <f t="shared" si="11"/>
        <v>0</v>
      </c>
      <c r="AZ159" s="28">
        <f t="shared" si="11"/>
        <v>0</v>
      </c>
      <c r="BA159" s="28">
        <f t="shared" si="11"/>
        <v>0</v>
      </c>
      <c r="BB159" s="28">
        <f t="shared" si="11"/>
        <v>0</v>
      </c>
      <c r="BC159" s="28">
        <f t="shared" si="11"/>
        <v>0</v>
      </c>
      <c r="BD159" s="28">
        <f t="shared" si="11"/>
        <v>0</v>
      </c>
      <c r="BE159" s="28">
        <f t="shared" si="11"/>
        <v>0</v>
      </c>
      <c r="BF159" s="28">
        <f t="shared" si="11"/>
        <v>0</v>
      </c>
      <c r="BG159" s="28">
        <f t="shared" si="11"/>
        <v>0</v>
      </c>
      <c r="BH159" s="29">
        <f t="shared" si="11"/>
        <v>0</v>
      </c>
    </row>
    <row r="161" spans="1:61" x14ac:dyDescent="0.25">
      <c r="H161" s="24">
        <f t="shared" ref="H161:O161" si="12">H155-H162</f>
        <v>0</v>
      </c>
      <c r="I161" s="24">
        <f t="shared" si="12"/>
        <v>0</v>
      </c>
      <c r="J161" s="20">
        <f t="shared" si="12"/>
        <v>0</v>
      </c>
      <c r="K161" s="20">
        <f t="shared" si="12"/>
        <v>0</v>
      </c>
      <c r="L161" s="20">
        <f t="shared" si="12"/>
        <v>0</v>
      </c>
      <c r="M161" s="24">
        <f t="shared" si="12"/>
        <v>0</v>
      </c>
      <c r="N161" s="20">
        <f t="shared" si="12"/>
        <v>0</v>
      </c>
      <c r="O161" s="24">
        <f t="shared" si="12"/>
        <v>0</v>
      </c>
      <c r="P161" s="20">
        <f>P155-P162</f>
        <v>0</v>
      </c>
      <c r="Q161" s="20">
        <f t="shared" ref="Q161:BF161" si="13">Q155-Q162</f>
        <v>0</v>
      </c>
      <c r="R161" s="20">
        <f t="shared" si="13"/>
        <v>0</v>
      </c>
      <c r="S161" s="20">
        <f t="shared" si="13"/>
        <v>0</v>
      </c>
      <c r="T161" s="24">
        <f t="shared" si="13"/>
        <v>0</v>
      </c>
      <c r="U161" s="24">
        <f t="shared" si="13"/>
        <v>0</v>
      </c>
      <c r="V161" s="20">
        <f t="shared" si="13"/>
        <v>0</v>
      </c>
      <c r="W161" s="24">
        <f t="shared" si="13"/>
        <v>0</v>
      </c>
      <c r="X161" s="20">
        <f t="shared" si="13"/>
        <v>0</v>
      </c>
      <c r="Y161" s="20">
        <f t="shared" si="13"/>
        <v>0</v>
      </c>
      <c r="Z161" s="20">
        <f t="shared" si="13"/>
        <v>0</v>
      </c>
      <c r="AA161" s="20">
        <f t="shared" si="13"/>
        <v>0</v>
      </c>
      <c r="AB161" s="20">
        <f t="shared" si="13"/>
        <v>0</v>
      </c>
      <c r="AC161" s="20">
        <f t="shared" si="13"/>
        <v>0</v>
      </c>
      <c r="AD161" s="20">
        <f t="shared" si="13"/>
        <v>0</v>
      </c>
      <c r="AE161" s="20">
        <f t="shared" si="13"/>
        <v>0</v>
      </c>
      <c r="AF161" s="20">
        <f t="shared" si="13"/>
        <v>0</v>
      </c>
      <c r="AG161" s="20">
        <f t="shared" si="13"/>
        <v>0</v>
      </c>
      <c r="AH161" s="20">
        <f t="shared" si="13"/>
        <v>0</v>
      </c>
      <c r="AI161" s="20">
        <f t="shared" si="13"/>
        <v>0</v>
      </c>
      <c r="AJ161" s="20">
        <f t="shared" si="13"/>
        <v>0</v>
      </c>
      <c r="AK161" s="20">
        <f t="shared" si="13"/>
        <v>0</v>
      </c>
      <c r="AL161" s="20">
        <f t="shared" si="13"/>
        <v>0</v>
      </c>
      <c r="AM161" s="20">
        <f t="shared" si="13"/>
        <v>0</v>
      </c>
      <c r="AN161" s="20">
        <f t="shared" si="13"/>
        <v>0</v>
      </c>
      <c r="AO161" s="20">
        <f t="shared" si="13"/>
        <v>0</v>
      </c>
      <c r="AP161" s="20">
        <f t="shared" si="13"/>
        <v>0</v>
      </c>
      <c r="AQ161" s="20">
        <f t="shared" si="13"/>
        <v>0</v>
      </c>
      <c r="AR161" s="20">
        <f t="shared" si="13"/>
        <v>0</v>
      </c>
      <c r="AS161" s="20">
        <f t="shared" si="13"/>
        <v>0</v>
      </c>
      <c r="AT161" s="20">
        <f t="shared" si="13"/>
        <v>0</v>
      </c>
      <c r="AU161" s="20">
        <f t="shared" si="13"/>
        <v>0</v>
      </c>
      <c r="AV161" s="20">
        <f t="shared" si="13"/>
        <v>0</v>
      </c>
      <c r="AW161" s="20">
        <f t="shared" si="13"/>
        <v>0</v>
      </c>
      <c r="AX161" s="20">
        <f t="shared" si="13"/>
        <v>0</v>
      </c>
      <c r="AY161" s="20">
        <f t="shared" si="13"/>
        <v>0</v>
      </c>
      <c r="AZ161" s="20">
        <f t="shared" si="13"/>
        <v>0</v>
      </c>
      <c r="BA161" s="20">
        <f t="shared" si="13"/>
        <v>0</v>
      </c>
      <c r="BB161" s="20">
        <f t="shared" si="13"/>
        <v>0</v>
      </c>
      <c r="BC161" s="20">
        <f t="shared" si="13"/>
        <v>0</v>
      </c>
      <c r="BD161" s="20">
        <f t="shared" si="13"/>
        <v>0</v>
      </c>
      <c r="BE161" s="20">
        <f t="shared" si="13"/>
        <v>0</v>
      </c>
      <c r="BF161" s="20">
        <f t="shared" si="13"/>
        <v>0</v>
      </c>
    </row>
    <row r="162" spans="1:61" s="17" customFormat="1" ht="30" hidden="1" customHeight="1" x14ac:dyDescent="0.2">
      <c r="A162" s="110" t="s">
        <v>312</v>
      </c>
      <c r="B162" s="111"/>
      <c r="C162" s="15"/>
      <c r="D162" s="22"/>
      <c r="E162" s="33"/>
      <c r="F162" s="96"/>
      <c r="G162" s="80"/>
      <c r="H162" s="96">
        <f t="shared" ref="H162:O162" si="14">H163+H164+H165</f>
        <v>411343</v>
      </c>
      <c r="I162" s="95">
        <f t="shared" si="14"/>
        <v>513288</v>
      </c>
      <c r="J162" s="95">
        <f t="shared" si="14"/>
        <v>67046</v>
      </c>
      <c r="K162" s="95">
        <f t="shared" si="14"/>
        <v>86122</v>
      </c>
      <c r="L162" s="95">
        <f t="shared" si="14"/>
        <v>42491</v>
      </c>
      <c r="M162" s="95">
        <f t="shared" si="14"/>
        <v>2771653</v>
      </c>
      <c r="N162" s="95">
        <f t="shared" si="14"/>
        <v>5262</v>
      </c>
      <c r="O162" s="95">
        <f t="shared" si="14"/>
        <v>345726</v>
      </c>
      <c r="P162" s="95">
        <f>P163+P164+P165</f>
        <v>59506</v>
      </c>
      <c r="Q162" s="95">
        <f t="shared" ref="Q162:BF162" si="15">Q163+Q164+Q165</f>
        <v>78990</v>
      </c>
      <c r="R162" s="95">
        <f t="shared" si="15"/>
        <v>165389</v>
      </c>
      <c r="S162" s="95">
        <f t="shared" si="15"/>
        <v>41841</v>
      </c>
      <c r="T162" s="95">
        <f t="shared" si="15"/>
        <v>699595</v>
      </c>
      <c r="U162" s="95">
        <f t="shared" si="15"/>
        <v>2253702</v>
      </c>
      <c r="V162" s="95">
        <f t="shared" si="15"/>
        <v>4107</v>
      </c>
      <c r="W162" s="95">
        <f t="shared" si="15"/>
        <v>2264501</v>
      </c>
      <c r="X162" s="95">
        <f t="shared" si="15"/>
        <v>65174</v>
      </c>
      <c r="Y162" s="95">
        <f t="shared" si="15"/>
        <v>23243</v>
      </c>
      <c r="Z162" s="95">
        <f t="shared" si="15"/>
        <v>124205</v>
      </c>
      <c r="AA162" s="95">
        <f t="shared" si="15"/>
        <v>40380</v>
      </c>
      <c r="AB162" s="95">
        <f t="shared" si="15"/>
        <v>1273</v>
      </c>
      <c r="AC162" s="95">
        <f t="shared" si="15"/>
        <v>18907</v>
      </c>
      <c r="AD162" s="95">
        <f t="shared" si="15"/>
        <v>135329</v>
      </c>
      <c r="AE162" s="95">
        <f t="shared" si="15"/>
        <v>1855990</v>
      </c>
      <c r="AF162" s="95">
        <f t="shared" si="15"/>
        <v>2077988</v>
      </c>
      <c r="AG162" s="26">
        <f t="shared" si="15"/>
        <v>1728844</v>
      </c>
      <c r="AH162" s="99">
        <f t="shared" si="15"/>
        <v>92946</v>
      </c>
      <c r="AI162" s="95">
        <f t="shared" si="15"/>
        <v>13312</v>
      </c>
      <c r="AJ162" s="95">
        <f t="shared" si="15"/>
        <v>559</v>
      </c>
      <c r="AK162" s="95">
        <f t="shared" si="15"/>
        <v>365</v>
      </c>
      <c r="AL162" s="95">
        <f t="shared" si="15"/>
        <v>3430</v>
      </c>
      <c r="AM162" s="95">
        <f t="shared" si="15"/>
        <v>54914</v>
      </c>
      <c r="AN162" s="95">
        <f t="shared" si="15"/>
        <v>6337</v>
      </c>
      <c r="AO162" s="95">
        <f t="shared" si="15"/>
        <v>559</v>
      </c>
      <c r="AP162" s="95">
        <f t="shared" si="15"/>
        <v>365</v>
      </c>
      <c r="AQ162" s="95">
        <f t="shared" si="15"/>
        <v>3430</v>
      </c>
      <c r="AR162" s="95">
        <f t="shared" si="15"/>
        <v>38032</v>
      </c>
      <c r="AS162" s="95">
        <f t="shared" si="15"/>
        <v>6975</v>
      </c>
      <c r="AT162" s="97">
        <f t="shared" si="15"/>
        <v>0</v>
      </c>
      <c r="AU162" s="97">
        <f t="shared" si="15"/>
        <v>0</v>
      </c>
      <c r="AV162" s="26">
        <f t="shared" si="15"/>
        <v>0</v>
      </c>
      <c r="AW162" s="96">
        <f t="shared" si="15"/>
        <v>211517</v>
      </c>
      <c r="AX162" s="95">
        <f t="shared" si="15"/>
        <v>10677</v>
      </c>
      <c r="AY162" s="95">
        <f t="shared" si="15"/>
        <v>161</v>
      </c>
      <c r="AZ162" s="95">
        <f t="shared" si="15"/>
        <v>6882</v>
      </c>
      <c r="BA162" s="95">
        <f t="shared" si="15"/>
        <v>203353</v>
      </c>
      <c r="BB162" s="95">
        <f t="shared" si="15"/>
        <v>10086</v>
      </c>
      <c r="BC162" s="95">
        <f t="shared" si="15"/>
        <v>161</v>
      </c>
      <c r="BD162" s="95">
        <f t="shared" si="15"/>
        <v>6882</v>
      </c>
      <c r="BE162" s="95">
        <f t="shared" si="15"/>
        <v>8164</v>
      </c>
      <c r="BF162" s="95">
        <f t="shared" si="15"/>
        <v>591</v>
      </c>
      <c r="BG162" s="97"/>
      <c r="BH162" s="25"/>
      <c r="BI162" s="21"/>
    </row>
    <row r="163" spans="1:61" s="5" customFormat="1" ht="30" hidden="1" customHeight="1" x14ac:dyDescent="0.25">
      <c r="A163" s="30"/>
      <c r="B163" s="11" t="s">
        <v>313</v>
      </c>
      <c r="C163" s="10"/>
      <c r="D163" s="12"/>
      <c r="E163" s="31"/>
      <c r="F163" s="98"/>
      <c r="G163" s="79"/>
      <c r="H163" s="96">
        <f t="shared" ref="H163:L163" si="16">H39+H40+H41+H42+H43+H44+H45+H46+H47+H48+H49+H50+H51+H52+H53+H54+H55+H56+H64+H80+H85+H86+H94+H95+H96+H100+H112+H113+H114+H117+H118+H119+H120+H121+H133+H135+H139+H141+H142+H143+H144+H145+H146+H148+H150+H151+H152+H154</f>
        <v>0</v>
      </c>
      <c r="I163" s="95">
        <f t="shared" si="16"/>
        <v>0</v>
      </c>
      <c r="J163" s="97">
        <f t="shared" si="16"/>
        <v>0</v>
      </c>
      <c r="K163" s="97">
        <f t="shared" si="16"/>
        <v>0</v>
      </c>
      <c r="L163" s="97">
        <f t="shared" si="16"/>
        <v>0</v>
      </c>
      <c r="M163" s="95">
        <f>M39+M40+M41+M42+M43+M44+M45+M46+M47+M48+M49+M50+M51+M52+M53+M54+M55+M56+M64+M80+M85+M86+M94+M95+M96+M100+M112+M113+M114+M117+M118+M119+M120+M121+M133+M135+M139+M141+M142+M143+M144+M145+M146+M148+M150+M151+M152+M154</f>
        <v>5842</v>
      </c>
      <c r="N163" s="97">
        <f t="shared" ref="N163:BF163" si="17">N39+N40+N41+N42+N43+N44+N45+N46+N47+N48+N49+N50+N51+N52+N53+N54+N55+N56+N64+N80+N85+N86+N94+N95+N96+N100+N112+N113+N114+N117+N118+N119+N120+N121+N133+N135+N139+N141+N142+N143+N144+N145+N146+N148+N150+N151+N152+N154</f>
        <v>0</v>
      </c>
      <c r="O163" s="95">
        <f t="shared" si="17"/>
        <v>0</v>
      </c>
      <c r="P163" s="97">
        <f t="shared" si="17"/>
        <v>0</v>
      </c>
      <c r="Q163" s="97">
        <f t="shared" si="17"/>
        <v>0</v>
      </c>
      <c r="R163" s="97">
        <f t="shared" si="17"/>
        <v>0</v>
      </c>
      <c r="S163" s="97">
        <f t="shared" si="17"/>
        <v>0</v>
      </c>
      <c r="T163" s="95">
        <f t="shared" si="17"/>
        <v>1266</v>
      </c>
      <c r="U163" s="95">
        <f t="shared" si="17"/>
        <v>46189</v>
      </c>
      <c r="V163" s="97">
        <f t="shared" si="17"/>
        <v>0</v>
      </c>
      <c r="W163" s="95">
        <f t="shared" si="17"/>
        <v>31161</v>
      </c>
      <c r="X163" s="97">
        <f t="shared" si="17"/>
        <v>3980</v>
      </c>
      <c r="Y163" s="97">
        <f t="shared" si="17"/>
        <v>13081</v>
      </c>
      <c r="Z163" s="97">
        <f t="shared" si="17"/>
        <v>600</v>
      </c>
      <c r="AA163" s="97">
        <f t="shared" si="17"/>
        <v>0</v>
      </c>
      <c r="AB163" s="97">
        <f t="shared" si="17"/>
        <v>0</v>
      </c>
      <c r="AC163" s="97">
        <f t="shared" si="17"/>
        <v>0</v>
      </c>
      <c r="AD163" s="97">
        <f t="shared" si="17"/>
        <v>0</v>
      </c>
      <c r="AE163" s="97">
        <f t="shared" si="17"/>
        <v>13500</v>
      </c>
      <c r="AF163" s="97">
        <f t="shared" si="17"/>
        <v>0</v>
      </c>
      <c r="AG163" s="25">
        <f t="shared" si="17"/>
        <v>0</v>
      </c>
      <c r="AH163" s="86">
        <f t="shared" si="17"/>
        <v>5392</v>
      </c>
      <c r="AI163" s="97">
        <f t="shared" si="17"/>
        <v>180</v>
      </c>
      <c r="AJ163" s="97">
        <f t="shared" si="17"/>
        <v>559</v>
      </c>
      <c r="AK163" s="97">
        <f t="shared" si="17"/>
        <v>0</v>
      </c>
      <c r="AL163" s="97">
        <f t="shared" si="17"/>
        <v>0</v>
      </c>
      <c r="AM163" s="97">
        <f t="shared" si="17"/>
        <v>4390</v>
      </c>
      <c r="AN163" s="97">
        <f t="shared" si="17"/>
        <v>30</v>
      </c>
      <c r="AO163" s="97">
        <f t="shared" si="17"/>
        <v>559</v>
      </c>
      <c r="AP163" s="97">
        <f t="shared" si="17"/>
        <v>0</v>
      </c>
      <c r="AQ163" s="97">
        <f t="shared" si="17"/>
        <v>0</v>
      </c>
      <c r="AR163" s="97">
        <f t="shared" si="17"/>
        <v>1002</v>
      </c>
      <c r="AS163" s="97">
        <f t="shared" si="17"/>
        <v>150</v>
      </c>
      <c r="AT163" s="97">
        <f t="shared" si="17"/>
        <v>0</v>
      </c>
      <c r="AU163" s="97">
        <f t="shared" si="17"/>
        <v>0</v>
      </c>
      <c r="AV163" s="25">
        <f t="shared" si="17"/>
        <v>0</v>
      </c>
      <c r="AW163" s="98">
        <f t="shared" si="17"/>
        <v>3186</v>
      </c>
      <c r="AX163" s="97">
        <f t="shared" si="17"/>
        <v>85</v>
      </c>
      <c r="AY163" s="97">
        <f t="shared" si="17"/>
        <v>0</v>
      </c>
      <c r="AZ163" s="97">
        <f t="shared" si="17"/>
        <v>1000</v>
      </c>
      <c r="BA163" s="97">
        <f t="shared" si="17"/>
        <v>1774</v>
      </c>
      <c r="BB163" s="97">
        <f t="shared" si="17"/>
        <v>0</v>
      </c>
      <c r="BC163" s="97">
        <f t="shared" si="17"/>
        <v>0</v>
      </c>
      <c r="BD163" s="97">
        <f t="shared" si="17"/>
        <v>1000</v>
      </c>
      <c r="BE163" s="97">
        <f t="shared" si="17"/>
        <v>1412</v>
      </c>
      <c r="BF163" s="97">
        <f t="shared" si="17"/>
        <v>85</v>
      </c>
      <c r="BG163" s="97"/>
      <c r="BH163" s="25"/>
      <c r="BI163" s="19"/>
    </row>
    <row r="164" spans="1:61" s="5" customFormat="1" ht="30" hidden="1" customHeight="1" x14ac:dyDescent="0.25">
      <c r="A164" s="30"/>
      <c r="B164" s="11" t="s">
        <v>315</v>
      </c>
      <c r="C164" s="10"/>
      <c r="D164" s="12"/>
      <c r="E164" s="31"/>
      <c r="F164" s="98"/>
      <c r="G164" s="79"/>
      <c r="H164" s="96">
        <f t="shared" ref="H164:L164" si="18">H15+H16+H17+H18+H19+H20+H21+H22+H23+H26+H27+H31+H32+H33+H36+H38+H62+H67+H68+H74+H75+H91+H92+H99+H107+H108+H110</f>
        <v>0</v>
      </c>
      <c r="I164" s="95">
        <f t="shared" si="18"/>
        <v>0</v>
      </c>
      <c r="J164" s="97">
        <f t="shared" si="18"/>
        <v>0</v>
      </c>
      <c r="K164" s="97">
        <f t="shared" si="18"/>
        <v>0</v>
      </c>
      <c r="L164" s="97">
        <f t="shared" si="18"/>
        <v>0</v>
      </c>
      <c r="M164" s="95">
        <f>M15+M16+M17+M18+M19+M20+M21+M22+M23+M26+M27+M31+M32+M33+M36+M38+M62+M67+M68+M74+M75+M91+M92+M99+M107+M108+M110</f>
        <v>332784</v>
      </c>
      <c r="N164" s="97">
        <f t="shared" ref="N164:BF164" si="19">N15+N16+N17+N18+N19+N20+N21+N22+N23+N26+N27+N31+N32+N33+N36+N38+N62+N67+N68+N74+N75+N91+N92+N99+N107+N108+N110</f>
        <v>0</v>
      </c>
      <c r="O164" s="95">
        <f t="shared" si="19"/>
        <v>1600</v>
      </c>
      <c r="P164" s="97">
        <f t="shared" si="19"/>
        <v>1600</v>
      </c>
      <c r="Q164" s="97">
        <f t="shared" si="19"/>
        <v>0</v>
      </c>
      <c r="R164" s="97">
        <f t="shared" si="19"/>
        <v>0</v>
      </c>
      <c r="S164" s="97">
        <f t="shared" si="19"/>
        <v>0</v>
      </c>
      <c r="T164" s="95">
        <f t="shared" si="19"/>
        <v>86265</v>
      </c>
      <c r="U164" s="95">
        <f t="shared" si="19"/>
        <v>254449</v>
      </c>
      <c r="V164" s="97">
        <f t="shared" si="19"/>
        <v>500</v>
      </c>
      <c r="W164" s="95">
        <f t="shared" si="19"/>
        <v>983526</v>
      </c>
      <c r="X164" s="97">
        <f t="shared" si="19"/>
        <v>7736</v>
      </c>
      <c r="Y164" s="97">
        <f t="shared" si="19"/>
        <v>3595</v>
      </c>
      <c r="Z164" s="97">
        <f t="shared" si="19"/>
        <v>5500</v>
      </c>
      <c r="AA164" s="97">
        <f t="shared" si="19"/>
        <v>4966</v>
      </c>
      <c r="AB164" s="97">
        <f t="shared" si="19"/>
        <v>1273</v>
      </c>
      <c r="AC164" s="97">
        <f t="shared" si="19"/>
        <v>9054</v>
      </c>
      <c r="AD164" s="97">
        <f t="shared" si="19"/>
        <v>68220</v>
      </c>
      <c r="AE164" s="97">
        <f t="shared" si="19"/>
        <v>883182</v>
      </c>
      <c r="AF164" s="97">
        <f t="shared" si="19"/>
        <v>0</v>
      </c>
      <c r="AG164" s="25">
        <f t="shared" si="19"/>
        <v>0</v>
      </c>
      <c r="AH164" s="86">
        <f t="shared" si="19"/>
        <v>10178</v>
      </c>
      <c r="AI164" s="97">
        <f t="shared" si="19"/>
        <v>3729</v>
      </c>
      <c r="AJ164" s="97">
        <f t="shared" si="19"/>
        <v>0</v>
      </c>
      <c r="AK164" s="97">
        <f t="shared" si="19"/>
        <v>0</v>
      </c>
      <c r="AL164" s="97">
        <f t="shared" si="19"/>
        <v>0</v>
      </c>
      <c r="AM164" s="97">
        <f t="shared" si="19"/>
        <v>2446</v>
      </c>
      <c r="AN164" s="97">
        <f t="shared" si="19"/>
        <v>1079</v>
      </c>
      <c r="AO164" s="97">
        <f t="shared" si="19"/>
        <v>0</v>
      </c>
      <c r="AP164" s="97">
        <f t="shared" si="19"/>
        <v>0</v>
      </c>
      <c r="AQ164" s="97">
        <f t="shared" si="19"/>
        <v>0</v>
      </c>
      <c r="AR164" s="97">
        <f t="shared" si="19"/>
        <v>7732</v>
      </c>
      <c r="AS164" s="97">
        <f t="shared" si="19"/>
        <v>2650</v>
      </c>
      <c r="AT164" s="97">
        <f t="shared" si="19"/>
        <v>0</v>
      </c>
      <c r="AU164" s="97">
        <f t="shared" si="19"/>
        <v>0</v>
      </c>
      <c r="AV164" s="25">
        <f t="shared" si="19"/>
        <v>0</v>
      </c>
      <c r="AW164" s="98">
        <f t="shared" si="19"/>
        <v>63508</v>
      </c>
      <c r="AX164" s="97">
        <f t="shared" si="19"/>
        <v>9046</v>
      </c>
      <c r="AY164" s="97">
        <f t="shared" si="19"/>
        <v>0</v>
      </c>
      <c r="AZ164" s="97">
        <f t="shared" si="19"/>
        <v>2350</v>
      </c>
      <c r="BA164" s="97">
        <f t="shared" si="19"/>
        <v>59498</v>
      </c>
      <c r="BB164" s="97">
        <f t="shared" si="19"/>
        <v>8540</v>
      </c>
      <c r="BC164" s="97">
        <f t="shared" si="19"/>
        <v>0</v>
      </c>
      <c r="BD164" s="97">
        <f t="shared" si="19"/>
        <v>2350</v>
      </c>
      <c r="BE164" s="97">
        <f t="shared" si="19"/>
        <v>4010</v>
      </c>
      <c r="BF164" s="97">
        <f t="shared" si="19"/>
        <v>506</v>
      </c>
      <c r="BG164" s="97"/>
      <c r="BH164" s="25"/>
      <c r="BI164" s="19"/>
    </row>
    <row r="165" spans="1:61" s="5" customFormat="1" ht="30" hidden="1" customHeight="1" x14ac:dyDescent="0.25">
      <c r="A165" s="30"/>
      <c r="B165" s="11" t="s">
        <v>314</v>
      </c>
      <c r="C165" s="10"/>
      <c r="D165" s="12"/>
      <c r="E165" s="31"/>
      <c r="F165" s="98"/>
      <c r="G165" s="79"/>
      <c r="H165" s="96">
        <f t="shared" ref="H165:O165" si="20">H14+H25+H28+H29+H30+H34+H35+H37+H58+H60+H61+H63+H66+H70+H72+H73+H76+H77+H78+H79+H82+H84+H88+H89+H90+H93+H98+H102+H104+H105+H106+H109+H111+H116+H123+H125+H127+H129+H131+H137</f>
        <v>411343</v>
      </c>
      <c r="I165" s="95">
        <f t="shared" si="20"/>
        <v>513288</v>
      </c>
      <c r="J165" s="97">
        <f t="shared" si="20"/>
        <v>67046</v>
      </c>
      <c r="K165" s="97">
        <f t="shared" si="20"/>
        <v>86122</v>
      </c>
      <c r="L165" s="97">
        <f t="shared" si="20"/>
        <v>42491</v>
      </c>
      <c r="M165" s="95">
        <f t="shared" si="20"/>
        <v>2433027</v>
      </c>
      <c r="N165" s="97">
        <f t="shared" si="20"/>
        <v>5262</v>
      </c>
      <c r="O165" s="95">
        <f t="shared" si="20"/>
        <v>344126</v>
      </c>
      <c r="P165" s="97">
        <f>P14+P25+P28+P29+P30+P34+P35+P37+P58+P60+P61+P63+P66+P70+P72+P73+P76+P77+P78+P79+P82+P84+P88+P89+P90+P93+P98+P102+P104+P105+P106+P109+P111+P116+P123+P125+P127+P129+P131+P137</f>
        <v>57906</v>
      </c>
      <c r="Q165" s="97">
        <f t="shared" ref="Q165:BF165" si="21">Q14+Q25+Q28+Q29+Q30+Q34+Q35+Q37+Q58+Q60+Q61+Q63+Q66+Q70+Q72+Q73+Q76+Q77+Q78+Q79+Q82+Q84+Q88+Q89+Q90+Q93+Q98+Q102+Q104+Q105+Q106+Q109+Q111+Q116+Q123+Q125+Q127+Q129+Q131+Q137</f>
        <v>78990</v>
      </c>
      <c r="R165" s="97">
        <f t="shared" si="21"/>
        <v>165389</v>
      </c>
      <c r="S165" s="97">
        <f t="shared" si="21"/>
        <v>41841</v>
      </c>
      <c r="T165" s="95">
        <f t="shared" si="21"/>
        <v>612064</v>
      </c>
      <c r="U165" s="95">
        <f t="shared" si="21"/>
        <v>1953064</v>
      </c>
      <c r="V165" s="97">
        <f t="shared" si="21"/>
        <v>3607</v>
      </c>
      <c r="W165" s="95">
        <f t="shared" si="21"/>
        <v>1249814</v>
      </c>
      <c r="X165" s="97">
        <f t="shared" si="21"/>
        <v>53458</v>
      </c>
      <c r="Y165" s="97">
        <f t="shared" si="21"/>
        <v>6567</v>
      </c>
      <c r="Z165" s="97">
        <f t="shared" si="21"/>
        <v>118105</v>
      </c>
      <c r="AA165" s="97">
        <f t="shared" si="21"/>
        <v>35414</v>
      </c>
      <c r="AB165" s="97">
        <f t="shared" si="21"/>
        <v>0</v>
      </c>
      <c r="AC165" s="97">
        <f t="shared" si="21"/>
        <v>9853</v>
      </c>
      <c r="AD165" s="97">
        <f t="shared" si="21"/>
        <v>67109</v>
      </c>
      <c r="AE165" s="97">
        <f t="shared" si="21"/>
        <v>959308</v>
      </c>
      <c r="AF165" s="97">
        <f t="shared" si="21"/>
        <v>2077988</v>
      </c>
      <c r="AG165" s="25">
        <f t="shared" si="21"/>
        <v>1728844</v>
      </c>
      <c r="AH165" s="86">
        <f t="shared" si="21"/>
        <v>77376</v>
      </c>
      <c r="AI165" s="97">
        <f t="shared" si="21"/>
        <v>9403</v>
      </c>
      <c r="AJ165" s="97">
        <f t="shared" si="21"/>
        <v>0</v>
      </c>
      <c r="AK165" s="97">
        <f t="shared" si="21"/>
        <v>365</v>
      </c>
      <c r="AL165" s="97">
        <f t="shared" si="21"/>
        <v>3430</v>
      </c>
      <c r="AM165" s="97">
        <f t="shared" si="21"/>
        <v>48078</v>
      </c>
      <c r="AN165" s="97">
        <f t="shared" si="21"/>
        <v>5228</v>
      </c>
      <c r="AO165" s="97">
        <f t="shared" si="21"/>
        <v>0</v>
      </c>
      <c r="AP165" s="97">
        <f t="shared" si="21"/>
        <v>365</v>
      </c>
      <c r="AQ165" s="97">
        <f t="shared" si="21"/>
        <v>3430</v>
      </c>
      <c r="AR165" s="97">
        <f t="shared" si="21"/>
        <v>29298</v>
      </c>
      <c r="AS165" s="97">
        <f t="shared" si="21"/>
        <v>4175</v>
      </c>
      <c r="AT165" s="97">
        <f t="shared" si="21"/>
        <v>0</v>
      </c>
      <c r="AU165" s="97">
        <f t="shared" si="21"/>
        <v>0</v>
      </c>
      <c r="AV165" s="25">
        <f t="shared" si="21"/>
        <v>0</v>
      </c>
      <c r="AW165" s="98">
        <f t="shared" si="21"/>
        <v>144823</v>
      </c>
      <c r="AX165" s="97">
        <f t="shared" si="21"/>
        <v>1546</v>
      </c>
      <c r="AY165" s="97">
        <f t="shared" si="21"/>
        <v>161</v>
      </c>
      <c r="AZ165" s="97">
        <f t="shared" si="21"/>
        <v>3532</v>
      </c>
      <c r="BA165" s="97">
        <f t="shared" si="21"/>
        <v>142081</v>
      </c>
      <c r="BB165" s="97">
        <f t="shared" si="21"/>
        <v>1546</v>
      </c>
      <c r="BC165" s="97">
        <f t="shared" si="21"/>
        <v>161</v>
      </c>
      <c r="BD165" s="97">
        <f t="shared" si="21"/>
        <v>3532</v>
      </c>
      <c r="BE165" s="97">
        <f t="shared" si="21"/>
        <v>2742</v>
      </c>
      <c r="BF165" s="97">
        <f t="shared" si="21"/>
        <v>0</v>
      </c>
      <c r="BG165" s="97"/>
      <c r="BH165" s="25"/>
      <c r="BI165" s="19"/>
    </row>
    <row r="168" spans="1:61" x14ac:dyDescent="0.25">
      <c r="M168" s="106"/>
      <c r="U168" s="106"/>
    </row>
    <row r="169" spans="1:61" x14ac:dyDescent="0.25">
      <c r="M169" s="105"/>
      <c r="U169" s="105"/>
    </row>
  </sheetData>
  <autoFilter ref="A9:BH159">
    <filterColumn colId="0">
      <customFilters>
        <customFilter operator="notEqual" val=" "/>
      </customFilters>
    </filterColumn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</autoFilter>
  <mergeCells count="59">
    <mergeCell ref="A2:BH2"/>
    <mergeCell ref="B9:B12"/>
    <mergeCell ref="C9:C12"/>
    <mergeCell ref="D9:D12"/>
    <mergeCell ref="E9:E12"/>
    <mergeCell ref="AA11:AA12"/>
    <mergeCell ref="AB11:AB12"/>
    <mergeCell ref="AC11:AC12"/>
    <mergeCell ref="AD11:AD12"/>
    <mergeCell ref="AE11:AE12"/>
    <mergeCell ref="V10:V12"/>
    <mergeCell ref="W11:W12"/>
    <mergeCell ref="X11:X12"/>
    <mergeCell ref="Y11:Y12"/>
    <mergeCell ref="Z11:Z12"/>
    <mergeCell ref="AW9:AZ10"/>
    <mergeCell ref="AF9:AG9"/>
    <mergeCell ref="AF10:AF12"/>
    <mergeCell ref="AG10:AG12"/>
    <mergeCell ref="BA9:BH9"/>
    <mergeCell ref="BA10:BD10"/>
    <mergeCell ref="BE10:BH10"/>
    <mergeCell ref="AW11:AW12"/>
    <mergeCell ref="AX11:AZ11"/>
    <mergeCell ref="BA11:BA12"/>
    <mergeCell ref="BB11:BD11"/>
    <mergeCell ref="BE11:BE12"/>
    <mergeCell ref="BF11:BH11"/>
    <mergeCell ref="AM9:AV9"/>
    <mergeCell ref="AM10:AQ10"/>
    <mergeCell ref="AR10:AV10"/>
    <mergeCell ref="AH9:AL10"/>
    <mergeCell ref="AS11:AV11"/>
    <mergeCell ref="AH11:AH12"/>
    <mergeCell ref="AI11:AL11"/>
    <mergeCell ref="AM11:AM12"/>
    <mergeCell ref="AN11:AQ11"/>
    <mergeCell ref="AR11:AR12"/>
    <mergeCell ref="R11:R12"/>
    <mergeCell ref="S11:S12"/>
    <mergeCell ref="T10:T12"/>
    <mergeCell ref="U10:U12"/>
    <mergeCell ref="O10:S10"/>
    <mergeCell ref="A1:B1"/>
    <mergeCell ref="A162:B162"/>
    <mergeCell ref="W10:AE10"/>
    <mergeCell ref="H10:N10"/>
    <mergeCell ref="F9:G9"/>
    <mergeCell ref="H9:AE9"/>
    <mergeCell ref="J11:L11"/>
    <mergeCell ref="I11:I12"/>
    <mergeCell ref="H11:H12"/>
    <mergeCell ref="N11:N12"/>
    <mergeCell ref="M11:M12"/>
    <mergeCell ref="F10:F12"/>
    <mergeCell ref="G10:G12"/>
    <mergeCell ref="O11:O12"/>
    <mergeCell ref="P11:P12"/>
    <mergeCell ref="Q11:Q12"/>
  </mergeCells>
  <pageMargins left="0.19685039370078741" right="0.19685039370078741" top="0.39370078740157483" bottom="0.39370078740157483" header="0.31496062992125984" footer="0.31496062992125984"/>
  <pageSetup paperSize="9" scale="40" fitToWidth="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29.12.2023</vt:lpstr>
      <vt:lpstr>'29.12.2023'!Заголовки_для_печати</vt:lpstr>
      <vt:lpstr>'29.12.2023'!Область_печати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2024-01-25T07:07:53Z</cp:lastPrinted>
  <dcterms:created xsi:type="dcterms:W3CDTF">2016-10-14T07:09:16Z</dcterms:created>
  <dcterms:modified xsi:type="dcterms:W3CDTF">2024-01-25T07:07:59Z</dcterms:modified>
</cp:coreProperties>
</file>