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19\Протокол №13\"/>
    </mc:Choice>
  </mc:AlternateContent>
  <bookViews>
    <workbookView xWindow="0" yWindow="0" windowWidth="19440" windowHeight="12435"/>
  </bookViews>
  <sheets>
    <sheet name="ВСЕГО" sheetId="1" r:id="rId1"/>
    <sheet name="КМС" sheetId="2" r:id="rId2"/>
    <sheet name="ИГС" sheetId="5" r:id="rId3"/>
    <sheet name="МАКС" sheetId="7" r:id="rId4"/>
  </sheets>
  <definedNames>
    <definedName name="Z_2AE181D0_EBE1_4976_8A10_E11977F7D69E_.wvu.PrintArea" localSheetId="0" hidden="1">ВСЕГО!$A$1:$T$149</definedName>
    <definedName name="Z_2AE181D0_EBE1_4976_8A10_E11977F7D69E_.wvu.PrintTitles" localSheetId="0" hidden="1">ВСЕГО!$A:$B,ВСЕГО!$4:$8</definedName>
    <definedName name="Z_2AE181D0_EBE1_4976_8A10_E11977F7D69E_.wvu.PrintTitles" localSheetId="2" hidden="1">ИГС!$5:$9</definedName>
    <definedName name="Z_2AE181D0_EBE1_4976_8A10_E11977F7D69E_.wvu.PrintTitles" localSheetId="1" hidden="1">КМС!$5:$9</definedName>
    <definedName name="Z_2AE181D0_EBE1_4976_8A10_E11977F7D69E_.wvu.PrintTitles" localSheetId="3" hidden="1">МАКС!$5:$9</definedName>
    <definedName name="Z_40AA6847_ADDF_4C74_8B3E_D1CCBEEB7235_.wvu.PrintArea" localSheetId="0" hidden="1">ВСЕГО!$A$1:$T$149</definedName>
    <definedName name="Z_40AA6847_ADDF_4C74_8B3E_D1CCBEEB7235_.wvu.PrintTitles" localSheetId="0" hidden="1">ВСЕГО!$A:$B,ВСЕГО!$4:$8</definedName>
    <definedName name="Z_40AA6847_ADDF_4C74_8B3E_D1CCBEEB7235_.wvu.PrintTitles" localSheetId="2" hidden="1">ИГС!$A:$B,ИГС!$5:$9</definedName>
    <definedName name="Z_40AA6847_ADDF_4C74_8B3E_D1CCBEEB7235_.wvu.PrintTitles" localSheetId="1" hidden="1">КМС!$A:$B,КМС!$5:$9</definedName>
    <definedName name="Z_40AA6847_ADDF_4C74_8B3E_D1CCBEEB7235_.wvu.PrintTitles" localSheetId="3" hidden="1">МАКС!$A:$B,МАКС!$5:$9</definedName>
    <definedName name="Z_6ACAC417_79FB_499C_A411_B589206B17E5_.wvu.PrintArea" localSheetId="0" hidden="1">ВСЕГО!$A$1:$T$149</definedName>
    <definedName name="Z_6ACAC417_79FB_499C_A411_B589206B17E5_.wvu.PrintTitles" localSheetId="0" hidden="1">ВСЕГО!$A:$B,ВСЕГО!$4:$8</definedName>
    <definedName name="Z_6ACAC417_79FB_499C_A411_B589206B17E5_.wvu.PrintTitles" localSheetId="2" hidden="1">ИГС!$A:$B,ИГС!$5:$9</definedName>
    <definedName name="Z_6ACAC417_79FB_499C_A411_B589206B17E5_.wvu.PrintTitles" localSheetId="1" hidden="1">КМС!$A:$B,КМС!$5:$9</definedName>
    <definedName name="Z_6ACAC417_79FB_499C_A411_B589206B17E5_.wvu.PrintTitles" localSheetId="3" hidden="1">МАКС!$A:$B,МАКС!$5:$9</definedName>
    <definedName name="Z_856964FD_C69B_4DBD_A2ED_FC82A1EDBD1D_.wvu.PrintArea" localSheetId="0" hidden="1">ВСЕГО!$A$1:$T$149</definedName>
    <definedName name="Z_856964FD_C69B_4DBD_A2ED_FC82A1EDBD1D_.wvu.PrintTitles" localSheetId="0" hidden="1">ВСЕГО!$A:$B,ВСЕГО!$4:$8</definedName>
    <definedName name="Z_856964FD_C69B_4DBD_A2ED_FC82A1EDBD1D_.wvu.PrintTitles" localSheetId="2" hidden="1">ИГС!$A:$B,ИГС!$5:$9</definedName>
    <definedName name="Z_856964FD_C69B_4DBD_A2ED_FC82A1EDBD1D_.wvu.PrintTitles" localSheetId="1" hidden="1">КМС!$A:$B,КМС!$5:$9</definedName>
    <definedName name="Z_856964FD_C69B_4DBD_A2ED_FC82A1EDBD1D_.wvu.PrintTitles" localSheetId="3" hidden="1">МАКС!$A:$B,МАКС!$5:$9</definedName>
    <definedName name="Z_A438F315_6496_4240_8882_7C29E0FE4492_.wvu.PrintArea" localSheetId="0" hidden="1">ВСЕГО!$A$1:$T$149</definedName>
    <definedName name="Z_A438F315_6496_4240_8882_7C29E0FE4492_.wvu.PrintTitles" localSheetId="0" hidden="1">ВСЕГО!$A:$B,ВСЕГО!$4:$8</definedName>
    <definedName name="Z_A438F315_6496_4240_8882_7C29E0FE4492_.wvu.PrintTitles" localSheetId="2" hidden="1">ИГС!$A:$B,ИГС!$5:$9</definedName>
    <definedName name="Z_A438F315_6496_4240_8882_7C29E0FE4492_.wvu.PrintTitles" localSheetId="1" hidden="1">КМС!$A:$B,КМС!$5:$9</definedName>
    <definedName name="Z_A438F315_6496_4240_8882_7C29E0FE4492_.wvu.PrintTitles" localSheetId="3" hidden="1">МАКС!$A:$B,МАКС!$5:$9</definedName>
    <definedName name="Z_EDC71DCB_7AA5_4C5F_98A0_59C6796EDD33_.wvu.PrintArea" localSheetId="0" hidden="1">ВСЕГО!$A$1:$T$149</definedName>
    <definedName name="Z_EDC71DCB_7AA5_4C5F_98A0_59C6796EDD33_.wvu.PrintTitles" localSheetId="0" hidden="1">ВСЕГО!$A:$B,ВСЕГО!$4:$8</definedName>
    <definedName name="Z_EDC71DCB_7AA5_4C5F_98A0_59C6796EDD33_.wvu.PrintTitles" localSheetId="2" hidden="1">ИГС!$A:$B,ИГС!$5:$9</definedName>
    <definedName name="Z_EDC71DCB_7AA5_4C5F_98A0_59C6796EDD33_.wvu.PrintTitles" localSheetId="1" hidden="1">КМС!$A:$B,КМС!$5:$9</definedName>
    <definedName name="Z_EDC71DCB_7AA5_4C5F_98A0_59C6796EDD33_.wvu.PrintTitles" localSheetId="3" hidden="1">МАКС!$A:$B,МАКС!$5:$9</definedName>
    <definedName name="_xlnm.Print_Titles" localSheetId="0">ВСЕГО!$A:$B,ВСЕГО!$4:$8</definedName>
    <definedName name="_xlnm.Print_Titles" localSheetId="2">ИГС!$A:$B,ИГС!$5:$9</definedName>
    <definedName name="_xlnm.Print_Titles" localSheetId="1">КМС!$A:$B,КМС!$5:$9</definedName>
    <definedName name="_xlnm.Print_Titles" localSheetId="3">МАКС!$A:$B,МАКС!$5:$9</definedName>
    <definedName name="_xlnm.Print_Area" localSheetId="0">ВСЕГО!$A$1:$T$149</definedName>
    <definedName name="_xlnm.Print_Area" localSheetId="2">ИГС!$A$1:$T$150</definedName>
    <definedName name="_xlnm.Print_Area" localSheetId="1">КМС!$A$1:$T$150</definedName>
    <definedName name="_xlnm.Print_Area" localSheetId="3">МАКС!$A$1:$T$150</definedName>
  </definedNames>
  <calcPr calcId="152511" fullPrecision="0"/>
  <customWorkbookViews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4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2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1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2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7" i="2" l="1"/>
  <c r="AO150" i="2" l="1"/>
  <c r="AU150" i="2"/>
  <c r="BC150" i="2"/>
  <c r="BI150" i="2"/>
  <c r="BM150" i="2"/>
  <c r="BU150" i="2"/>
  <c r="CA150" i="2"/>
  <c r="CI150" i="2"/>
  <c r="A12" i="7"/>
  <c r="A13" i="7" s="1"/>
  <c r="A14" i="7" s="1"/>
  <c r="A15" i="7" s="1"/>
  <c r="A16" i="7" s="1"/>
  <c r="A17" i="7" s="1"/>
  <c r="A18" i="7" s="1"/>
  <c r="A19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50" i="7" s="1"/>
  <c r="A52" i="7" s="1"/>
  <c r="A53" i="7" s="1"/>
  <c r="A54" i="7" s="1"/>
  <c r="A55" i="7" s="1"/>
  <c r="A57" i="7" s="1"/>
  <c r="A58" i="7" s="1"/>
  <c r="A59" i="7" s="1"/>
  <c r="A60" i="7" s="1"/>
  <c r="A62" i="7" s="1"/>
  <c r="A63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7" i="7" s="1"/>
  <c r="A79" i="7" s="1"/>
  <c r="A80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3" i="7" s="1"/>
  <c r="A94" i="7" s="1"/>
  <c r="A95" i="7" s="1"/>
  <c r="A97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6" i="7" s="1"/>
  <c r="A117" i="7" s="1"/>
  <c r="A118" i="7" s="1"/>
  <c r="A119" i="7" s="1"/>
  <c r="A120" i="7" s="1"/>
  <c r="A122" i="7" s="1"/>
  <c r="A124" i="7" s="1"/>
  <c r="A126" i="7" s="1"/>
  <c r="A128" i="7" s="1"/>
  <c r="A130" i="7" s="1"/>
  <c r="A132" i="7" s="1"/>
  <c r="A134" i="7" s="1"/>
  <c r="A136" i="7" s="1"/>
  <c r="A138" i="7" s="1"/>
  <c r="A139" i="7" s="1"/>
  <c r="A140" i="7" s="1"/>
  <c r="A141" i="7" s="1"/>
  <c r="A142" i="7" s="1"/>
  <c r="A144" i="7" s="1"/>
  <c r="A146" i="7" s="1"/>
  <c r="A148" i="7" s="1"/>
  <c r="A12" i="5"/>
  <c r="A13" i="5" s="1"/>
  <c r="A14" i="5" s="1"/>
  <c r="A15" i="5" s="1"/>
  <c r="A16" i="5" s="1"/>
  <c r="A17" i="5" s="1"/>
  <c r="A18" i="5" s="1"/>
  <c r="A19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50" i="5" s="1"/>
  <c r="A52" i="5" s="1"/>
  <c r="A53" i="5" s="1"/>
  <c r="A54" i="5" s="1"/>
  <c r="A55" i="5" s="1"/>
  <c r="A57" i="5" s="1"/>
  <c r="A58" i="5" s="1"/>
  <c r="A59" i="5" s="1"/>
  <c r="A60" i="5" s="1"/>
  <c r="A62" i="5" s="1"/>
  <c r="A63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7" i="5" s="1"/>
  <c r="A79" i="5" s="1"/>
  <c r="A80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3" i="5" s="1"/>
  <c r="A94" i="5" s="1"/>
  <c r="A95" i="5" s="1"/>
  <c r="A97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6" i="5" s="1"/>
  <c r="A117" i="5" s="1"/>
  <c r="A118" i="5" s="1"/>
  <c r="A119" i="5" s="1"/>
  <c r="A120" i="5" s="1"/>
  <c r="A122" i="5" s="1"/>
  <c r="A124" i="5" s="1"/>
  <c r="A126" i="5" s="1"/>
  <c r="A128" i="5" s="1"/>
  <c r="A130" i="5" s="1"/>
  <c r="A132" i="5" s="1"/>
  <c r="A134" i="5" s="1"/>
  <c r="A136" i="5" s="1"/>
  <c r="A138" i="5" s="1"/>
  <c r="A139" i="5" s="1"/>
  <c r="A140" i="5" s="1"/>
  <c r="A141" i="5" s="1"/>
  <c r="A142" i="5" s="1"/>
  <c r="A144" i="5" s="1"/>
  <c r="A146" i="5" s="1"/>
  <c r="A148" i="5" s="1"/>
  <c r="A12" i="2"/>
  <c r="A13" i="2" s="1"/>
  <c r="A14" i="2" s="1"/>
  <c r="A15" i="2" s="1"/>
  <c r="A16" i="2" s="1"/>
  <c r="A17" i="2" s="1"/>
  <c r="A18" i="2" s="1"/>
  <c r="A19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50" i="2" s="1"/>
  <c r="A52" i="2" s="1"/>
  <c r="A53" i="2" s="1"/>
  <c r="A54" i="2" s="1"/>
  <c r="A55" i="2" s="1"/>
  <c r="A57" i="2" s="1"/>
  <c r="A58" i="2" s="1"/>
  <c r="A59" i="2" s="1"/>
  <c r="A60" i="2" s="1"/>
  <c r="A62" i="2" s="1"/>
  <c r="A63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 s="1"/>
  <c r="A79" i="2" s="1"/>
  <c r="A80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3" i="2" s="1"/>
  <c r="A94" i="2" s="1"/>
  <c r="A95" i="2" s="1"/>
  <c r="A97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6" i="2" s="1"/>
  <c r="A117" i="2" s="1"/>
  <c r="A118" i="2" s="1"/>
  <c r="A119" i="2" s="1"/>
  <c r="A120" i="2" s="1"/>
  <c r="A122" i="2" s="1"/>
  <c r="A124" i="2" s="1"/>
  <c r="A126" i="2" s="1"/>
  <c r="A128" i="2" s="1"/>
  <c r="A130" i="2" s="1"/>
  <c r="A132" i="2" s="1"/>
  <c r="A134" i="2" s="1"/>
  <c r="A136" i="2" s="1"/>
  <c r="A138" i="2" s="1"/>
  <c r="A139" i="2" s="1"/>
  <c r="A140" i="2" s="1"/>
  <c r="A141" i="2" s="1"/>
  <c r="A142" i="2" s="1"/>
  <c r="A144" i="2" s="1"/>
  <c r="A146" i="2" s="1"/>
  <c r="A148" i="2" s="1"/>
  <c r="A11" i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1" i="1" s="1"/>
  <c r="A52" i="1" s="1"/>
  <c r="A53" i="1" s="1"/>
  <c r="A54" i="1" s="1"/>
  <c r="A56" i="1" s="1"/>
  <c r="A57" i="1" s="1"/>
  <c r="A58" i="1" s="1"/>
  <c r="A59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6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8" i="1" s="1"/>
  <c r="A139" i="1" s="1"/>
  <c r="A140" i="1" s="1"/>
  <c r="A141" i="1" s="1"/>
  <c r="A143" i="1" s="1"/>
  <c r="A145" i="1" s="1"/>
  <c r="A147" i="1" s="1"/>
  <c r="V12" i="7" l="1"/>
  <c r="BZ150" i="7"/>
  <c r="AB150" i="7"/>
  <c r="AP150" i="7"/>
  <c r="V16" i="7"/>
  <c r="U16" i="7" s="1"/>
  <c r="V20" i="7"/>
  <c r="U20" i="7" s="1"/>
  <c r="CJ150" i="7"/>
  <c r="BL150" i="7"/>
  <c r="AZ150" i="7"/>
  <c r="BP150" i="7"/>
  <c r="AF150" i="7"/>
  <c r="Y150" i="7"/>
  <c r="AC150" i="7"/>
  <c r="AR150" i="7"/>
  <c r="BB150" i="7"/>
  <c r="BQ150" i="7"/>
  <c r="CB150" i="7"/>
  <c r="CH150" i="7"/>
  <c r="Z150" i="7"/>
  <c r="AD150" i="7"/>
  <c r="AI150" i="7"/>
  <c r="AO150" i="7"/>
  <c r="AS150" i="7"/>
  <c r="AY150" i="7"/>
  <c r="BC150" i="7"/>
  <c r="BJ150" i="7"/>
  <c r="BN150" i="7"/>
  <c r="BS150" i="7"/>
  <c r="BY150" i="7"/>
  <c r="CC150" i="7"/>
  <c r="U12" i="7"/>
  <c r="AL150" i="7"/>
  <c r="CM150" i="7"/>
  <c r="AA150" i="7"/>
  <c r="AE150" i="7"/>
  <c r="AJ150" i="7"/>
  <c r="AU150" i="7"/>
  <c r="BD150" i="7"/>
  <c r="BK150" i="7"/>
  <c r="BO150" i="7"/>
  <c r="BT150" i="7"/>
  <c r="CE150" i="7"/>
  <c r="CN150" i="7"/>
  <c r="AG150" i="7"/>
  <c r="AX150" i="7"/>
  <c r="BI150" i="7"/>
  <c r="BM150" i="7"/>
  <c r="BV150" i="7"/>
  <c r="CL150" i="7"/>
  <c r="CI150" i="7"/>
  <c r="W150" i="7"/>
  <c r="AK150" i="7"/>
  <c r="AQ150" i="7"/>
  <c r="AW150" i="7"/>
  <c r="BA150" i="7"/>
  <c r="BG150" i="7"/>
  <c r="BU150" i="7"/>
  <c r="CA150" i="7"/>
  <c r="CG150" i="7"/>
  <c r="CK150" i="7"/>
  <c r="CF150" i="7"/>
  <c r="CD150" i="7"/>
  <c r="BR150" i="7"/>
  <c r="BH150" i="7"/>
  <c r="AV150" i="7"/>
  <c r="AT150" i="7"/>
  <c r="AH150" i="7"/>
  <c r="X150" i="7"/>
  <c r="BX11" i="7"/>
  <c r="BF11" i="7"/>
  <c r="AN11" i="7"/>
  <c r="AM11" i="7" s="1"/>
  <c r="V11" i="7"/>
  <c r="BF21" i="7"/>
  <c r="AN21" i="7"/>
  <c r="AM21" i="7" s="1"/>
  <c r="V21" i="7"/>
  <c r="U21" i="7" s="1"/>
  <c r="BX20" i="7"/>
  <c r="BW20" i="7" s="1"/>
  <c r="BF20" i="7"/>
  <c r="BE20" i="7" s="1"/>
  <c r="AN20" i="7"/>
  <c r="BX19" i="7"/>
  <c r="BW19" i="7" s="1"/>
  <c r="BF19" i="7"/>
  <c r="BE19" i="7" s="1"/>
  <c r="AN19" i="7"/>
  <c r="AM19" i="7" s="1"/>
  <c r="V19" i="7"/>
  <c r="U19" i="7" s="1"/>
  <c r="BX18" i="7"/>
  <c r="BW18" i="7" s="1"/>
  <c r="BF18" i="7"/>
  <c r="BE18" i="7" s="1"/>
  <c r="AN18" i="7"/>
  <c r="AM18" i="7" s="1"/>
  <c r="V18" i="7"/>
  <c r="U18" i="7" s="1"/>
  <c r="BX17" i="7"/>
  <c r="BW17" i="7" s="1"/>
  <c r="BF17" i="7"/>
  <c r="BE17" i="7" s="1"/>
  <c r="AN17" i="7"/>
  <c r="AM17" i="7" s="1"/>
  <c r="V17" i="7"/>
  <c r="U17" i="7" s="1"/>
  <c r="BX16" i="7"/>
  <c r="BF16" i="7"/>
  <c r="BE16" i="7" s="1"/>
  <c r="AN16" i="7"/>
  <c r="AM16" i="7" s="1"/>
  <c r="BX15" i="7"/>
  <c r="BW15" i="7" s="1"/>
  <c r="BF15" i="7"/>
  <c r="BE15" i="7" s="1"/>
  <c r="AN15" i="7"/>
  <c r="AM15" i="7" s="1"/>
  <c r="V15" i="7"/>
  <c r="U15" i="7" s="1"/>
  <c r="BX14" i="7"/>
  <c r="BW14" i="7" s="1"/>
  <c r="BF14" i="7"/>
  <c r="BE14" i="7" s="1"/>
  <c r="AN14" i="7"/>
  <c r="AM14" i="7" s="1"/>
  <c r="V14" i="7"/>
  <c r="U14" i="7" s="1"/>
  <c r="BX13" i="7"/>
  <c r="BW13" i="7" s="1"/>
  <c r="BF13" i="7"/>
  <c r="BE13" i="7" s="1"/>
  <c r="AN13" i="7"/>
  <c r="AM13" i="7" s="1"/>
  <c r="V13" i="7"/>
  <c r="U13" i="7" s="1"/>
  <c r="BX12" i="7"/>
  <c r="BW12" i="7" s="1"/>
  <c r="BF12" i="7"/>
  <c r="BE12" i="7" s="1"/>
  <c r="AN12" i="7"/>
  <c r="AM12" i="7" s="1"/>
  <c r="W150" i="2"/>
  <c r="BQ150" i="2"/>
  <c r="BG150" i="2"/>
  <c r="AS150" i="2"/>
  <c r="BK150" i="2"/>
  <c r="AC150" i="2"/>
  <c r="AA150" i="2"/>
  <c r="CK150" i="2"/>
  <c r="AQ150" i="2"/>
  <c r="CM150" i="2"/>
  <c r="AW150" i="2"/>
  <c r="AI150" i="2"/>
  <c r="Y150" i="2"/>
  <c r="BY150" i="2"/>
  <c r="AY150" i="2"/>
  <c r="CE150" i="2"/>
  <c r="CC150" i="2"/>
  <c r="AG150" i="2"/>
  <c r="AK150" i="2"/>
  <c r="CG150" i="2"/>
  <c r="BS150" i="2"/>
  <c r="BO150" i="2"/>
  <c r="BA150" i="2"/>
  <c r="AE150" i="2"/>
  <c r="BW11" i="7"/>
  <c r="AM20" i="7"/>
  <c r="BW16" i="7"/>
  <c r="BE11" i="7" l="1"/>
  <c r="U11" i="7"/>
  <c r="AN21" i="5" l="1"/>
  <c r="BF20" i="5"/>
  <c r="V20" i="5"/>
  <c r="U20" i="5" s="1"/>
  <c r="BX19" i="5"/>
  <c r="BW19" i="5" s="1"/>
  <c r="AN19" i="5"/>
  <c r="AM19" i="5" s="1"/>
  <c r="BF18" i="5"/>
  <c r="BE18" i="5" s="1"/>
  <c r="V18" i="5"/>
  <c r="U18" i="5" s="1"/>
  <c r="BX17" i="5"/>
  <c r="BW17" i="5" s="1"/>
  <c r="AN17" i="5"/>
  <c r="AM17" i="5" s="1"/>
  <c r="BF16" i="5"/>
  <c r="BE16" i="5" s="1"/>
  <c r="V16" i="5"/>
  <c r="U16" i="5" s="1"/>
  <c r="BX15" i="5"/>
  <c r="BW15" i="5" s="1"/>
  <c r="AN15" i="5"/>
  <c r="AM15" i="5" s="1"/>
  <c r="BF14" i="5"/>
  <c r="BE14" i="5" s="1"/>
  <c r="V14" i="5"/>
  <c r="U14" i="5" s="1"/>
  <c r="BX13" i="5"/>
  <c r="BW13" i="5" s="1"/>
  <c r="AN13" i="5"/>
  <c r="AM13" i="5" s="1"/>
  <c r="BF12" i="5"/>
  <c r="BE12" i="5" s="1"/>
  <c r="V12" i="5"/>
  <c r="U12" i="5" s="1"/>
  <c r="BX11" i="5"/>
  <c r="AN11" i="5"/>
  <c r="AM21" i="5"/>
  <c r="BE20" i="5"/>
  <c r="BF21" i="5"/>
  <c r="V21" i="5"/>
  <c r="U21" i="5" s="1"/>
  <c r="BX20" i="5"/>
  <c r="BW20" i="5" s="1"/>
  <c r="AN20" i="5"/>
  <c r="AM20" i="5" s="1"/>
  <c r="BF19" i="5"/>
  <c r="BE19" i="5" s="1"/>
  <c r="V19" i="5"/>
  <c r="U19" i="5" s="1"/>
  <c r="BX18" i="5"/>
  <c r="BW18" i="5" s="1"/>
  <c r="AN18" i="5"/>
  <c r="AM18" i="5" s="1"/>
  <c r="BF17" i="5"/>
  <c r="BE17" i="5" s="1"/>
  <c r="V17" i="5"/>
  <c r="U17" i="5" s="1"/>
  <c r="BX16" i="5"/>
  <c r="BW16" i="5" s="1"/>
  <c r="AN16" i="5"/>
  <c r="AM16" i="5" s="1"/>
  <c r="BF15" i="5"/>
  <c r="BE15" i="5" s="1"/>
  <c r="V15" i="5"/>
  <c r="U15" i="5" s="1"/>
  <c r="BX14" i="5"/>
  <c r="BW14" i="5" s="1"/>
  <c r="AN14" i="5"/>
  <c r="AM14" i="5" s="1"/>
  <c r="BF13" i="5"/>
  <c r="BE13" i="5" s="1"/>
  <c r="V13" i="5"/>
  <c r="U13" i="5" s="1"/>
  <c r="BX12" i="5"/>
  <c r="BW12" i="5" s="1"/>
  <c r="AN12" i="5"/>
  <c r="AM12" i="5" s="1"/>
  <c r="BI150" i="5"/>
  <c r="BC150" i="5"/>
  <c r="AW150" i="5"/>
  <c r="AI150" i="5"/>
  <c r="Y150" i="5"/>
  <c r="CK150" i="5"/>
  <c r="CA150" i="5"/>
  <c r="BU150" i="5"/>
  <c r="BF11" i="5"/>
  <c r="V11" i="5"/>
  <c r="BJ150" i="5"/>
  <c r="BD150" i="5"/>
  <c r="AJ150" i="5"/>
  <c r="Z150" i="5"/>
  <c r="CL150" i="5"/>
  <c r="BE21" i="7"/>
  <c r="BV150" i="5"/>
  <c r="BG150" i="5"/>
  <c r="AU150" i="5"/>
  <c r="AS150" i="5"/>
  <c r="W150" i="5"/>
  <c r="CI150" i="5"/>
  <c r="BY150" i="5"/>
  <c r="BX149" i="7"/>
  <c r="BW149" i="7" s="1"/>
  <c r="BX149" i="5"/>
  <c r="AN149" i="7"/>
  <c r="AM149" i="7" s="1"/>
  <c r="AN149" i="5"/>
  <c r="BF148" i="7"/>
  <c r="BE148" i="7" s="1"/>
  <c r="V148" i="7"/>
  <c r="U148" i="7" s="1"/>
  <c r="BX147" i="7"/>
  <c r="BW147" i="7" s="1"/>
  <c r="BX147" i="5"/>
  <c r="AN147" i="7"/>
  <c r="AM147" i="7" s="1"/>
  <c r="AN147" i="5"/>
  <c r="BF146" i="7"/>
  <c r="BE146" i="7" s="1"/>
  <c r="V146" i="7"/>
  <c r="U146" i="7" s="1"/>
  <c r="BX145" i="7"/>
  <c r="BW145" i="7" s="1"/>
  <c r="BX145" i="5"/>
  <c r="AN145" i="7"/>
  <c r="AM145" i="7" s="1"/>
  <c r="AN145" i="5"/>
  <c r="BF144" i="7"/>
  <c r="BE144" i="7" s="1"/>
  <c r="V144" i="7"/>
  <c r="U144" i="7" s="1"/>
  <c r="BX143" i="7"/>
  <c r="BW143" i="7" s="1"/>
  <c r="BX143" i="5"/>
  <c r="AN143" i="7"/>
  <c r="AM143" i="7" s="1"/>
  <c r="AN143" i="5"/>
  <c r="BF142" i="7"/>
  <c r="BE142" i="7" s="1"/>
  <c r="V142" i="7"/>
  <c r="U142" i="7" s="1"/>
  <c r="BX141" i="7"/>
  <c r="BW141" i="7" s="1"/>
  <c r="BX141" i="5"/>
  <c r="AN141" i="7"/>
  <c r="AM141" i="7" s="1"/>
  <c r="AN141" i="5"/>
  <c r="BF140" i="7"/>
  <c r="BE140" i="7" s="1"/>
  <c r="V140" i="7"/>
  <c r="U140" i="7" s="1"/>
  <c r="BX139" i="7"/>
  <c r="BW139" i="7" s="1"/>
  <c r="BX139" i="5"/>
  <c r="AN139" i="7"/>
  <c r="AM139" i="7" s="1"/>
  <c r="AN139" i="5"/>
  <c r="BF138" i="7"/>
  <c r="BE138" i="7" s="1"/>
  <c r="V138" i="7"/>
  <c r="U138" i="7" s="1"/>
  <c r="BX137" i="7"/>
  <c r="BW137" i="7" s="1"/>
  <c r="BX137" i="5"/>
  <c r="AN137" i="7"/>
  <c r="AM137" i="7" s="1"/>
  <c r="AN137" i="5"/>
  <c r="BF136" i="7"/>
  <c r="BE136" i="7" s="1"/>
  <c r="V136" i="7"/>
  <c r="U136" i="7" s="1"/>
  <c r="BX135" i="7"/>
  <c r="BW135" i="7" s="1"/>
  <c r="BX135" i="5"/>
  <c r="AN135" i="7"/>
  <c r="AM135" i="7" s="1"/>
  <c r="AN135" i="5"/>
  <c r="BF134" i="7"/>
  <c r="BE134" i="7" s="1"/>
  <c r="V134" i="7"/>
  <c r="U134" i="7" s="1"/>
  <c r="BX133" i="7"/>
  <c r="BW133" i="7" s="1"/>
  <c r="BX133" i="5"/>
  <c r="AN133" i="7"/>
  <c r="AM133" i="7" s="1"/>
  <c r="AN133" i="5"/>
  <c r="BF132" i="7"/>
  <c r="BE132" i="7" s="1"/>
  <c r="V132" i="7"/>
  <c r="U132" i="7" s="1"/>
  <c r="BX131" i="7"/>
  <c r="BW131" i="7" s="1"/>
  <c r="BX131" i="5"/>
  <c r="AN131" i="7"/>
  <c r="AM131" i="7" s="1"/>
  <c r="AN131" i="5"/>
  <c r="BF130" i="7"/>
  <c r="BE130" i="7" s="1"/>
  <c r="V130" i="7"/>
  <c r="U130" i="7" s="1"/>
  <c r="BX129" i="7"/>
  <c r="BW129" i="7" s="1"/>
  <c r="BX129" i="5"/>
  <c r="AN129" i="7"/>
  <c r="AM129" i="7" s="1"/>
  <c r="AN129" i="5"/>
  <c r="BF128" i="7"/>
  <c r="BE128" i="7" s="1"/>
  <c r="V128" i="7"/>
  <c r="U128" i="7" s="1"/>
  <c r="BX127" i="7"/>
  <c r="BW127" i="7" s="1"/>
  <c r="BX127" i="5"/>
  <c r="AN127" i="7"/>
  <c r="AM127" i="7" s="1"/>
  <c r="AN127" i="5"/>
  <c r="BF126" i="7"/>
  <c r="BE126" i="7" s="1"/>
  <c r="V126" i="7"/>
  <c r="U126" i="7" s="1"/>
  <c r="BX125" i="7"/>
  <c r="BW125" i="7" s="1"/>
  <c r="BX125" i="5"/>
  <c r="AN125" i="7"/>
  <c r="AM125" i="7" s="1"/>
  <c r="AN125" i="5"/>
  <c r="BF124" i="7"/>
  <c r="BE124" i="7" s="1"/>
  <c r="V124" i="7"/>
  <c r="U124" i="7" s="1"/>
  <c r="BX123" i="7"/>
  <c r="BW123" i="7" s="1"/>
  <c r="BX123" i="5"/>
  <c r="AN123" i="7"/>
  <c r="AM123" i="7" s="1"/>
  <c r="AN123" i="5"/>
  <c r="BF122" i="7"/>
  <c r="BE122" i="7" s="1"/>
  <c r="V122" i="7"/>
  <c r="U122" i="7" s="1"/>
  <c r="BX121" i="7"/>
  <c r="BW121" i="7" s="1"/>
  <c r="BX121" i="5"/>
  <c r="AN121" i="7"/>
  <c r="AM121" i="7" s="1"/>
  <c r="AN121" i="5"/>
  <c r="BF120" i="7"/>
  <c r="BE120" i="7" s="1"/>
  <c r="V120" i="7"/>
  <c r="U120" i="7" s="1"/>
  <c r="BX119" i="7"/>
  <c r="BW119" i="7" s="1"/>
  <c r="BX119" i="5"/>
  <c r="AN119" i="7"/>
  <c r="AM119" i="7" s="1"/>
  <c r="AN119" i="5"/>
  <c r="BF118" i="7"/>
  <c r="BE118" i="7" s="1"/>
  <c r="V118" i="7"/>
  <c r="U118" i="7" s="1"/>
  <c r="BX117" i="7"/>
  <c r="BW117" i="7" s="1"/>
  <c r="BX117" i="5"/>
  <c r="AN117" i="7"/>
  <c r="AM117" i="7" s="1"/>
  <c r="AN117" i="5"/>
  <c r="BF116" i="7"/>
  <c r="BE116" i="7" s="1"/>
  <c r="V116" i="7"/>
  <c r="U116" i="7" s="1"/>
  <c r="BX115" i="7"/>
  <c r="BW115" i="7" s="1"/>
  <c r="BX115" i="5"/>
  <c r="AN115" i="7"/>
  <c r="AM115" i="7" s="1"/>
  <c r="AN115" i="5"/>
  <c r="BF114" i="7"/>
  <c r="BE114" i="7" s="1"/>
  <c r="V114" i="7"/>
  <c r="U114" i="7" s="1"/>
  <c r="BX113" i="7"/>
  <c r="BW113" i="7" s="1"/>
  <c r="BX113" i="5"/>
  <c r="AN113" i="7"/>
  <c r="AM113" i="7" s="1"/>
  <c r="AN113" i="5"/>
  <c r="BF112" i="7"/>
  <c r="BE112" i="7" s="1"/>
  <c r="V112" i="7"/>
  <c r="U112" i="7" s="1"/>
  <c r="BX111" i="7"/>
  <c r="BW111" i="7" s="1"/>
  <c r="BX111" i="5"/>
  <c r="AN111" i="7"/>
  <c r="AM111" i="7" s="1"/>
  <c r="AN111" i="5"/>
  <c r="BF110" i="7"/>
  <c r="BE110" i="7" s="1"/>
  <c r="V110" i="7"/>
  <c r="U110" i="7" s="1"/>
  <c r="BX109" i="7"/>
  <c r="BW109" i="7" s="1"/>
  <c r="BX109" i="5"/>
  <c r="AN109" i="7"/>
  <c r="AM109" i="7" s="1"/>
  <c r="AN109" i="5"/>
  <c r="BF108" i="7"/>
  <c r="BE108" i="7" s="1"/>
  <c r="V108" i="7"/>
  <c r="U108" i="7" s="1"/>
  <c r="BX107" i="7"/>
  <c r="BW107" i="7" s="1"/>
  <c r="BX107" i="5"/>
  <c r="AN107" i="7"/>
  <c r="AM107" i="7" s="1"/>
  <c r="AN107" i="5"/>
  <c r="BF106" i="7"/>
  <c r="BE106" i="7" s="1"/>
  <c r="V106" i="7"/>
  <c r="U106" i="7" s="1"/>
  <c r="BX105" i="7"/>
  <c r="BW105" i="7" s="1"/>
  <c r="BX105" i="5"/>
  <c r="AN105" i="7"/>
  <c r="AM105" i="7" s="1"/>
  <c r="AN105" i="5"/>
  <c r="BF104" i="7"/>
  <c r="BE104" i="7" s="1"/>
  <c r="V104" i="7"/>
  <c r="U104" i="7" s="1"/>
  <c r="BX103" i="7"/>
  <c r="BW103" i="7" s="1"/>
  <c r="BX103" i="5"/>
  <c r="AN103" i="7"/>
  <c r="AM103" i="7" s="1"/>
  <c r="AN103" i="5"/>
  <c r="BF102" i="7"/>
  <c r="BE102" i="7" s="1"/>
  <c r="V102" i="7"/>
  <c r="U102" i="7" s="1"/>
  <c r="BX101" i="7"/>
  <c r="BW101" i="7" s="1"/>
  <c r="BX101" i="5"/>
  <c r="AN101" i="7"/>
  <c r="AM101" i="7" s="1"/>
  <c r="AN101" i="5"/>
  <c r="BF100" i="7"/>
  <c r="BE100" i="7" s="1"/>
  <c r="V100" i="7"/>
  <c r="U100" i="7" s="1"/>
  <c r="BX99" i="7"/>
  <c r="BW99" i="7" s="1"/>
  <c r="BX99" i="5"/>
  <c r="AN99" i="7"/>
  <c r="AM99" i="7" s="1"/>
  <c r="AN99" i="5"/>
  <c r="BF98" i="7"/>
  <c r="BE98" i="7" s="1"/>
  <c r="V98" i="7"/>
  <c r="U98" i="7" s="1"/>
  <c r="BX97" i="7"/>
  <c r="BW97" i="7" s="1"/>
  <c r="BX97" i="5"/>
  <c r="AN97" i="7"/>
  <c r="AM97" i="7" s="1"/>
  <c r="AN97" i="5"/>
  <c r="BF96" i="7"/>
  <c r="BE96" i="7" s="1"/>
  <c r="V96" i="7"/>
  <c r="U96" i="7" s="1"/>
  <c r="BX95" i="7"/>
  <c r="BW95" i="7" s="1"/>
  <c r="BX95" i="5"/>
  <c r="AN95" i="7"/>
  <c r="AM95" i="7" s="1"/>
  <c r="AN95" i="5"/>
  <c r="BF94" i="7"/>
  <c r="BE94" i="7" s="1"/>
  <c r="V94" i="7"/>
  <c r="U94" i="7" s="1"/>
  <c r="BX93" i="7"/>
  <c r="BW93" i="7" s="1"/>
  <c r="BX93" i="5"/>
  <c r="AN93" i="7"/>
  <c r="AM93" i="7" s="1"/>
  <c r="AN93" i="5"/>
  <c r="BF92" i="7"/>
  <c r="BE92" i="7" s="1"/>
  <c r="V92" i="7"/>
  <c r="U92" i="7" s="1"/>
  <c r="BX91" i="7"/>
  <c r="BW91" i="7" s="1"/>
  <c r="BX91" i="5"/>
  <c r="AN91" i="7"/>
  <c r="AM91" i="7" s="1"/>
  <c r="AN91" i="5"/>
  <c r="BF90" i="7"/>
  <c r="BE90" i="7" s="1"/>
  <c r="V90" i="7"/>
  <c r="U90" i="7" s="1"/>
  <c r="BX89" i="7"/>
  <c r="BW89" i="7" s="1"/>
  <c r="BX89" i="5"/>
  <c r="AN89" i="7"/>
  <c r="AM89" i="7" s="1"/>
  <c r="AN89" i="5"/>
  <c r="BF88" i="7"/>
  <c r="BE88" i="7" s="1"/>
  <c r="V88" i="7"/>
  <c r="U88" i="7" s="1"/>
  <c r="BX87" i="7"/>
  <c r="BW87" i="7" s="1"/>
  <c r="BX87" i="5"/>
  <c r="AN87" i="7"/>
  <c r="AM87" i="7" s="1"/>
  <c r="AN87" i="5"/>
  <c r="BF86" i="7"/>
  <c r="BE86" i="7" s="1"/>
  <c r="V86" i="7"/>
  <c r="U86" i="7" s="1"/>
  <c r="BX85" i="7"/>
  <c r="BW85" i="7" s="1"/>
  <c r="BX85" i="5"/>
  <c r="AN85" i="7"/>
  <c r="AM85" i="7" s="1"/>
  <c r="AN85" i="5"/>
  <c r="BF84" i="7"/>
  <c r="BE84" i="7" s="1"/>
  <c r="V84" i="7"/>
  <c r="U84" i="7" s="1"/>
  <c r="BX83" i="7"/>
  <c r="BW83" i="7" s="1"/>
  <c r="BX83" i="5"/>
  <c r="AN83" i="7"/>
  <c r="AM83" i="7" s="1"/>
  <c r="AN83" i="5"/>
  <c r="BF82" i="7"/>
  <c r="BE82" i="7" s="1"/>
  <c r="V82" i="7"/>
  <c r="U82" i="7" s="1"/>
  <c r="BX81" i="7"/>
  <c r="BW81" i="7" s="1"/>
  <c r="BX81" i="5"/>
  <c r="AN81" i="7"/>
  <c r="AM81" i="7" s="1"/>
  <c r="AN81" i="5"/>
  <c r="BF80" i="7"/>
  <c r="BE80" i="7" s="1"/>
  <c r="V80" i="7"/>
  <c r="U80" i="7" s="1"/>
  <c r="BX79" i="7"/>
  <c r="BW79" i="7" s="1"/>
  <c r="BX79" i="5"/>
  <c r="AN79" i="7"/>
  <c r="AM79" i="7" s="1"/>
  <c r="AN79" i="5"/>
  <c r="BF78" i="7"/>
  <c r="BE78" i="7" s="1"/>
  <c r="V78" i="7"/>
  <c r="U78" i="7" s="1"/>
  <c r="BX77" i="7"/>
  <c r="BW77" i="7" s="1"/>
  <c r="BX77" i="5"/>
  <c r="AN77" i="7"/>
  <c r="AM77" i="7" s="1"/>
  <c r="AN77" i="5"/>
  <c r="BF76" i="7"/>
  <c r="BE76" i="7" s="1"/>
  <c r="V76" i="7"/>
  <c r="U76" i="7" s="1"/>
  <c r="BX75" i="7"/>
  <c r="BW75" i="7" s="1"/>
  <c r="BX75" i="5"/>
  <c r="AN75" i="7"/>
  <c r="AM75" i="7" s="1"/>
  <c r="AN75" i="5"/>
  <c r="BF74" i="7"/>
  <c r="BE74" i="7" s="1"/>
  <c r="V74" i="7"/>
  <c r="U74" i="7" s="1"/>
  <c r="BX73" i="7"/>
  <c r="BW73" i="7" s="1"/>
  <c r="BX73" i="5"/>
  <c r="AN73" i="7"/>
  <c r="AM73" i="7" s="1"/>
  <c r="AN73" i="5"/>
  <c r="BF72" i="7"/>
  <c r="BE72" i="7" s="1"/>
  <c r="V72" i="7"/>
  <c r="U72" i="7" s="1"/>
  <c r="BX71" i="7"/>
  <c r="BW71" i="7" s="1"/>
  <c r="BX71" i="5"/>
  <c r="AN71" i="7"/>
  <c r="AM71" i="7" s="1"/>
  <c r="AN71" i="5"/>
  <c r="BF70" i="7"/>
  <c r="BE70" i="7" s="1"/>
  <c r="V70" i="7"/>
  <c r="U70" i="7" s="1"/>
  <c r="BX69" i="7"/>
  <c r="BW69" i="7" s="1"/>
  <c r="BX69" i="5"/>
  <c r="AN69" i="7"/>
  <c r="AM69" i="7" s="1"/>
  <c r="AN69" i="5"/>
  <c r="BF68" i="7"/>
  <c r="BE68" i="7" s="1"/>
  <c r="V68" i="7"/>
  <c r="U68" i="7" s="1"/>
  <c r="BX67" i="7"/>
  <c r="BW67" i="7" s="1"/>
  <c r="BX67" i="5"/>
  <c r="AN67" i="7"/>
  <c r="AM67" i="7" s="1"/>
  <c r="AN67" i="5"/>
  <c r="BF66" i="7"/>
  <c r="BE66" i="7" s="1"/>
  <c r="V66" i="7"/>
  <c r="U66" i="7" s="1"/>
  <c r="BX65" i="7"/>
  <c r="BW65" i="7" s="1"/>
  <c r="BX65" i="5"/>
  <c r="AN65" i="7"/>
  <c r="AM65" i="7" s="1"/>
  <c r="AN65" i="5"/>
  <c r="BF64" i="7"/>
  <c r="BE64" i="7" s="1"/>
  <c r="V64" i="7"/>
  <c r="U64" i="7" s="1"/>
  <c r="BX63" i="7"/>
  <c r="BW63" i="7" s="1"/>
  <c r="BX63" i="5"/>
  <c r="AN63" i="7"/>
  <c r="AM63" i="7" s="1"/>
  <c r="AN63" i="5"/>
  <c r="BF62" i="7"/>
  <c r="BE62" i="7" s="1"/>
  <c r="V62" i="7"/>
  <c r="U62" i="7" s="1"/>
  <c r="BX61" i="7"/>
  <c r="BW61" i="7" s="1"/>
  <c r="BX61" i="5"/>
  <c r="AN61" i="7"/>
  <c r="AM61" i="7" s="1"/>
  <c r="AN61" i="5"/>
  <c r="BF60" i="7"/>
  <c r="BE60" i="7" s="1"/>
  <c r="V60" i="7"/>
  <c r="U60" i="7" s="1"/>
  <c r="BX59" i="7"/>
  <c r="BW59" i="7" s="1"/>
  <c r="BX59" i="5"/>
  <c r="AN59" i="7"/>
  <c r="AM59" i="7" s="1"/>
  <c r="AN59" i="5"/>
  <c r="BF58" i="7"/>
  <c r="BE58" i="7" s="1"/>
  <c r="V58" i="7"/>
  <c r="U58" i="7" s="1"/>
  <c r="BX57" i="7"/>
  <c r="BW57" i="7" s="1"/>
  <c r="BX57" i="5"/>
  <c r="AN57" i="7"/>
  <c r="AM57" i="7" s="1"/>
  <c r="AN57" i="5"/>
  <c r="BF56" i="7"/>
  <c r="BE56" i="7" s="1"/>
  <c r="V56" i="7"/>
  <c r="U56" i="7" s="1"/>
  <c r="BX55" i="7"/>
  <c r="BW55" i="7" s="1"/>
  <c r="BX55" i="5"/>
  <c r="AN55" i="7"/>
  <c r="AM55" i="7" s="1"/>
  <c r="AN55" i="5"/>
  <c r="BF54" i="7"/>
  <c r="BE54" i="7" s="1"/>
  <c r="V54" i="7"/>
  <c r="U54" i="7" s="1"/>
  <c r="BX53" i="7"/>
  <c r="BW53" i="7" s="1"/>
  <c r="BX53" i="5"/>
  <c r="AN53" i="7"/>
  <c r="AM53" i="7" s="1"/>
  <c r="AN53" i="5"/>
  <c r="BF52" i="7"/>
  <c r="BE52" i="7" s="1"/>
  <c r="V52" i="7"/>
  <c r="U52" i="7" s="1"/>
  <c r="BX51" i="7"/>
  <c r="BW51" i="7" s="1"/>
  <c r="BX51" i="5"/>
  <c r="AN51" i="7"/>
  <c r="AM51" i="7" s="1"/>
  <c r="AN51" i="5"/>
  <c r="BF50" i="7"/>
  <c r="BE50" i="7" s="1"/>
  <c r="V50" i="7"/>
  <c r="U50" i="7" s="1"/>
  <c r="BX49" i="7"/>
  <c r="BW49" i="7" s="1"/>
  <c r="BX49" i="5"/>
  <c r="AN49" i="7"/>
  <c r="AM49" i="7" s="1"/>
  <c r="AN49" i="5"/>
  <c r="BF48" i="7"/>
  <c r="BE48" i="7" s="1"/>
  <c r="V48" i="7"/>
  <c r="U48" i="7" s="1"/>
  <c r="BX47" i="7"/>
  <c r="BW47" i="7" s="1"/>
  <c r="BX47" i="5"/>
  <c r="AN47" i="7"/>
  <c r="AM47" i="7" s="1"/>
  <c r="AN47" i="5"/>
  <c r="BF46" i="7"/>
  <c r="BE46" i="7" s="1"/>
  <c r="V46" i="7"/>
  <c r="U46" i="7" s="1"/>
  <c r="BX45" i="7"/>
  <c r="BW45" i="7" s="1"/>
  <c r="BX45" i="5"/>
  <c r="AN45" i="7"/>
  <c r="AM45" i="7" s="1"/>
  <c r="AN45" i="5"/>
  <c r="BF44" i="7"/>
  <c r="BE44" i="7" s="1"/>
  <c r="V44" i="7"/>
  <c r="U44" i="7" s="1"/>
  <c r="BX43" i="7"/>
  <c r="BW43" i="7" s="1"/>
  <c r="BX43" i="5"/>
  <c r="AN43" i="7"/>
  <c r="AM43" i="7" s="1"/>
  <c r="AN43" i="5"/>
  <c r="BF42" i="7"/>
  <c r="BE42" i="7" s="1"/>
  <c r="V42" i="7"/>
  <c r="U42" i="7" s="1"/>
  <c r="BX41" i="7"/>
  <c r="BW41" i="7" s="1"/>
  <c r="BX41" i="5"/>
  <c r="AN41" i="7"/>
  <c r="AM41" i="7" s="1"/>
  <c r="AN41" i="5"/>
  <c r="BF40" i="7"/>
  <c r="BE40" i="7" s="1"/>
  <c r="V40" i="7"/>
  <c r="U40" i="7" s="1"/>
  <c r="BX39" i="7"/>
  <c r="BW39" i="7" s="1"/>
  <c r="BX39" i="5"/>
  <c r="AN39" i="7"/>
  <c r="AM39" i="7" s="1"/>
  <c r="AN39" i="5"/>
  <c r="BF38" i="7"/>
  <c r="BE38" i="7" s="1"/>
  <c r="V38" i="7"/>
  <c r="U38" i="7" s="1"/>
  <c r="BX37" i="7"/>
  <c r="BW37" i="7" s="1"/>
  <c r="BX37" i="5"/>
  <c r="AN37" i="7"/>
  <c r="AM37" i="7" s="1"/>
  <c r="AN37" i="5"/>
  <c r="BF36" i="7"/>
  <c r="BE36" i="7" s="1"/>
  <c r="V36" i="7"/>
  <c r="U36" i="7" s="1"/>
  <c r="BX35" i="7"/>
  <c r="BW35" i="7" s="1"/>
  <c r="BX35" i="5"/>
  <c r="AN35" i="7"/>
  <c r="AM35" i="7" s="1"/>
  <c r="AN35" i="5"/>
  <c r="BF34" i="7"/>
  <c r="BE34" i="7" s="1"/>
  <c r="V34" i="7"/>
  <c r="U34" i="7" s="1"/>
  <c r="BX33" i="7"/>
  <c r="BW33" i="7" s="1"/>
  <c r="BX33" i="5"/>
  <c r="AN33" i="7"/>
  <c r="AM33" i="7" s="1"/>
  <c r="AN33" i="5"/>
  <c r="BF32" i="7"/>
  <c r="BE32" i="7" s="1"/>
  <c r="V32" i="7"/>
  <c r="U32" i="7" s="1"/>
  <c r="BX31" i="7"/>
  <c r="BW31" i="7" s="1"/>
  <c r="BX31" i="5"/>
  <c r="AN31" i="7"/>
  <c r="AM31" i="7" s="1"/>
  <c r="AN31" i="5"/>
  <c r="BF30" i="7"/>
  <c r="BE30" i="7" s="1"/>
  <c r="V30" i="7"/>
  <c r="U30" i="7" s="1"/>
  <c r="BX29" i="7"/>
  <c r="BW29" i="7" s="1"/>
  <c r="BX29" i="5"/>
  <c r="AN29" i="7"/>
  <c r="AM29" i="7" s="1"/>
  <c r="AN29" i="5"/>
  <c r="BF28" i="7"/>
  <c r="BE28" i="7" s="1"/>
  <c r="V28" i="7"/>
  <c r="U28" i="7" s="1"/>
  <c r="BX27" i="7"/>
  <c r="BW27" i="7" s="1"/>
  <c r="BX27" i="5"/>
  <c r="AN27" i="7"/>
  <c r="AM27" i="7" s="1"/>
  <c r="AN27" i="5"/>
  <c r="BF26" i="7"/>
  <c r="BE26" i="7" s="1"/>
  <c r="V26" i="7"/>
  <c r="U26" i="7" s="1"/>
  <c r="BX25" i="7"/>
  <c r="BW25" i="7" s="1"/>
  <c r="BX25" i="5"/>
  <c r="AN25" i="7"/>
  <c r="AM25" i="7" s="1"/>
  <c r="AN25" i="5"/>
  <c r="BF24" i="7"/>
  <c r="BE24" i="7" s="1"/>
  <c r="V24" i="7"/>
  <c r="U24" i="7" s="1"/>
  <c r="BX23" i="7"/>
  <c r="BW23" i="7" s="1"/>
  <c r="BX23" i="5"/>
  <c r="AN23" i="7"/>
  <c r="AM23" i="7" s="1"/>
  <c r="AN23" i="5"/>
  <c r="BF22" i="7"/>
  <c r="AV150" i="5"/>
  <c r="AT150" i="5"/>
  <c r="AH150" i="5"/>
  <c r="V22" i="7"/>
  <c r="CJ150" i="5"/>
  <c r="BX21" i="7"/>
  <c r="BX21" i="5"/>
  <c r="CL150" i="2"/>
  <c r="CJ150" i="2"/>
  <c r="CH150" i="2"/>
  <c r="CD150" i="2"/>
  <c r="CB150" i="2"/>
  <c r="BZ150" i="2"/>
  <c r="BT150" i="2"/>
  <c r="BR150" i="2"/>
  <c r="BP150" i="2"/>
  <c r="BJ150" i="2"/>
  <c r="AZ150" i="2"/>
  <c r="AX150" i="2"/>
  <c r="AT150" i="2"/>
  <c r="AJ150" i="2"/>
  <c r="AH150" i="2"/>
  <c r="AF150" i="2"/>
  <c r="AB150" i="2"/>
  <c r="Z150" i="2"/>
  <c r="X150" i="2"/>
  <c r="AR150" i="2" l="1"/>
  <c r="AP150" i="2"/>
  <c r="BL150" i="2"/>
  <c r="BB150" i="2"/>
  <c r="AD150" i="2"/>
  <c r="AL150" i="2"/>
  <c r="AV150" i="2"/>
  <c r="BD150" i="2"/>
  <c r="BN150" i="2"/>
  <c r="BV150" i="2"/>
  <c r="CF150" i="2"/>
  <c r="CN150" i="2"/>
  <c r="BL150" i="5"/>
  <c r="BQ150" i="5"/>
  <c r="AC150" i="5"/>
  <c r="BM150" i="5"/>
  <c r="CH150" i="5"/>
  <c r="AR150" i="5"/>
  <c r="BA150" i="5"/>
  <c r="AG150" i="5"/>
  <c r="BR150" i="5"/>
  <c r="AD150" i="5"/>
  <c r="BN150" i="5"/>
  <c r="CC150" i="5"/>
  <c r="AO150" i="5"/>
  <c r="CN150" i="5"/>
  <c r="BB150" i="5"/>
  <c r="AE150" i="5"/>
  <c r="BO150" i="5"/>
  <c r="CM150" i="5"/>
  <c r="BH150" i="5"/>
  <c r="CF150" i="5"/>
  <c r="AZ150" i="5"/>
  <c r="AA150" i="5"/>
  <c r="BK150" i="5"/>
  <c r="BT150" i="5"/>
  <c r="AL150" i="5"/>
  <c r="CG150" i="5"/>
  <c r="AQ150" i="5"/>
  <c r="AB150" i="5"/>
  <c r="X150" i="5"/>
  <c r="CB150" i="5"/>
  <c r="AX150" i="5"/>
  <c r="CD150" i="5"/>
  <c r="AP150" i="5"/>
  <c r="CE150" i="5"/>
  <c r="AY150" i="5"/>
  <c r="AF150" i="5"/>
  <c r="BP150" i="5"/>
  <c r="BS150" i="5"/>
  <c r="AK150" i="5"/>
  <c r="BE11" i="5"/>
  <c r="BW11" i="5"/>
  <c r="U11" i="5"/>
  <c r="BZ150" i="5"/>
  <c r="AM11" i="5"/>
  <c r="BE22" i="7"/>
  <c r="BW21" i="7"/>
  <c r="U22" i="7"/>
  <c r="V22" i="5"/>
  <c r="U22" i="5" s="1"/>
  <c r="AM23" i="5"/>
  <c r="V24" i="5"/>
  <c r="U24" i="5" s="1"/>
  <c r="AM25" i="5"/>
  <c r="V26" i="5"/>
  <c r="U26" i="5" s="1"/>
  <c r="AM27" i="5"/>
  <c r="V28" i="5"/>
  <c r="U28" i="5" s="1"/>
  <c r="AM29" i="5"/>
  <c r="V30" i="5"/>
  <c r="U30" i="5" s="1"/>
  <c r="AM31" i="5"/>
  <c r="V32" i="5"/>
  <c r="U32" i="5" s="1"/>
  <c r="AM33" i="5"/>
  <c r="V34" i="5"/>
  <c r="U34" i="5" s="1"/>
  <c r="AM35" i="5"/>
  <c r="V36" i="5"/>
  <c r="U36" i="5" s="1"/>
  <c r="AM37" i="5"/>
  <c r="V38" i="5"/>
  <c r="U38" i="5" s="1"/>
  <c r="AM39" i="5"/>
  <c r="V40" i="5"/>
  <c r="U40" i="5" s="1"/>
  <c r="AM41" i="5"/>
  <c r="V42" i="5"/>
  <c r="U42" i="5" s="1"/>
  <c r="AM43" i="5"/>
  <c r="V44" i="5"/>
  <c r="U44" i="5" s="1"/>
  <c r="AM45" i="5"/>
  <c r="V46" i="5"/>
  <c r="U46" i="5" s="1"/>
  <c r="AM47" i="5"/>
  <c r="V48" i="5"/>
  <c r="U48" i="5" s="1"/>
  <c r="AM49" i="5"/>
  <c r="V50" i="5"/>
  <c r="U50" i="5" s="1"/>
  <c r="AM51" i="5"/>
  <c r="V52" i="5"/>
  <c r="U52" i="5" s="1"/>
  <c r="AM53" i="5"/>
  <c r="V54" i="5"/>
  <c r="U54" i="5" s="1"/>
  <c r="AM55" i="5"/>
  <c r="V56" i="5"/>
  <c r="U56" i="5" s="1"/>
  <c r="AM57" i="5"/>
  <c r="V58" i="5"/>
  <c r="U58" i="5" s="1"/>
  <c r="AM59" i="5"/>
  <c r="V60" i="5"/>
  <c r="U60" i="5" s="1"/>
  <c r="AM61" i="5"/>
  <c r="V62" i="5"/>
  <c r="U62" i="5" s="1"/>
  <c r="AM63" i="5"/>
  <c r="V64" i="5"/>
  <c r="U64" i="5" s="1"/>
  <c r="AM65" i="5"/>
  <c r="V66" i="5"/>
  <c r="U66" i="5" s="1"/>
  <c r="AM67" i="5"/>
  <c r="V68" i="5"/>
  <c r="U68" i="5" s="1"/>
  <c r="AM69" i="5"/>
  <c r="V70" i="5"/>
  <c r="U70" i="5" s="1"/>
  <c r="AM71" i="5"/>
  <c r="V72" i="5"/>
  <c r="U72" i="5" s="1"/>
  <c r="AM73" i="5"/>
  <c r="V74" i="5"/>
  <c r="U74" i="5" s="1"/>
  <c r="AM75" i="5"/>
  <c r="V76" i="5"/>
  <c r="U76" i="5" s="1"/>
  <c r="BW21" i="5"/>
  <c r="BF22" i="5"/>
  <c r="BE22" i="5" s="1"/>
  <c r="BW23" i="5"/>
  <c r="BF24" i="5"/>
  <c r="BE24" i="5" s="1"/>
  <c r="BW25" i="5"/>
  <c r="BF26" i="5"/>
  <c r="BE26" i="5" s="1"/>
  <c r="BW27" i="5"/>
  <c r="BF28" i="5"/>
  <c r="BE28" i="5" s="1"/>
  <c r="BW29" i="5"/>
  <c r="BF30" i="5"/>
  <c r="BE30" i="5" s="1"/>
  <c r="BW31" i="5"/>
  <c r="BF32" i="5"/>
  <c r="BE32" i="5" s="1"/>
  <c r="BW33" i="5"/>
  <c r="BF34" i="5"/>
  <c r="BE34" i="5" s="1"/>
  <c r="BW35" i="5"/>
  <c r="BF36" i="5"/>
  <c r="BE36" i="5" s="1"/>
  <c r="BW37" i="5"/>
  <c r="BF38" i="5"/>
  <c r="BE38" i="5" s="1"/>
  <c r="BW39" i="5"/>
  <c r="BF40" i="5"/>
  <c r="BE40" i="5" s="1"/>
  <c r="BW41" i="5"/>
  <c r="BF42" i="5"/>
  <c r="BE42" i="5" s="1"/>
  <c r="BW43" i="5"/>
  <c r="BF44" i="5"/>
  <c r="BE44" i="5" s="1"/>
  <c r="BW45" i="5"/>
  <c r="BF46" i="5"/>
  <c r="BE46" i="5" s="1"/>
  <c r="BW47" i="5"/>
  <c r="BF48" i="5"/>
  <c r="BE48" i="5" s="1"/>
  <c r="BW49" i="5"/>
  <c r="BF50" i="5"/>
  <c r="BE50" i="5" s="1"/>
  <c r="BW51" i="5"/>
  <c r="BF52" i="5"/>
  <c r="BE52" i="5" s="1"/>
  <c r="BW53" i="5"/>
  <c r="BF54" i="5"/>
  <c r="BE54" i="5" s="1"/>
  <c r="BW55" i="5"/>
  <c r="BF56" i="5"/>
  <c r="BE56" i="5" s="1"/>
  <c r="BW57" i="5"/>
  <c r="BF58" i="5"/>
  <c r="BE58" i="5" s="1"/>
  <c r="BW59" i="5"/>
  <c r="BF60" i="5"/>
  <c r="BE60" i="5" s="1"/>
  <c r="BW61" i="5"/>
  <c r="BF62" i="5"/>
  <c r="BE62" i="5" s="1"/>
  <c r="BW63" i="5"/>
  <c r="BF64" i="5"/>
  <c r="BE64" i="5" s="1"/>
  <c r="AM77" i="5"/>
  <c r="V78" i="5"/>
  <c r="U78" i="5" s="1"/>
  <c r="AM79" i="5"/>
  <c r="V80" i="5"/>
  <c r="U80" i="5" s="1"/>
  <c r="AM81" i="5"/>
  <c r="V82" i="5"/>
  <c r="U82" i="5" s="1"/>
  <c r="AM83" i="5"/>
  <c r="V84" i="5"/>
  <c r="U84" i="5" s="1"/>
  <c r="AM85" i="5"/>
  <c r="V86" i="5"/>
  <c r="U86" i="5" s="1"/>
  <c r="AM87" i="5"/>
  <c r="V88" i="5"/>
  <c r="U88" i="5" s="1"/>
  <c r="AM89" i="5"/>
  <c r="V90" i="5"/>
  <c r="U90" i="5" s="1"/>
  <c r="AM91" i="5"/>
  <c r="V92" i="5"/>
  <c r="U92" i="5" s="1"/>
  <c r="AM93" i="5"/>
  <c r="V94" i="5"/>
  <c r="U94" i="5" s="1"/>
  <c r="AM95" i="5"/>
  <c r="V96" i="5"/>
  <c r="U96" i="5" s="1"/>
  <c r="AM97" i="5"/>
  <c r="V98" i="5"/>
  <c r="U98" i="5" s="1"/>
  <c r="AM99" i="5"/>
  <c r="V100" i="5"/>
  <c r="U100" i="5" s="1"/>
  <c r="AM101" i="5"/>
  <c r="V102" i="5"/>
  <c r="U102" i="5" s="1"/>
  <c r="AM103" i="5"/>
  <c r="V104" i="5"/>
  <c r="U104" i="5" s="1"/>
  <c r="AM105" i="5"/>
  <c r="V106" i="5"/>
  <c r="U106" i="5" s="1"/>
  <c r="AM107" i="5"/>
  <c r="V108" i="5"/>
  <c r="U108" i="5" s="1"/>
  <c r="AM109" i="5"/>
  <c r="V110" i="5"/>
  <c r="U110" i="5" s="1"/>
  <c r="AM111" i="5"/>
  <c r="V112" i="5"/>
  <c r="U112" i="5" s="1"/>
  <c r="AM113" i="5"/>
  <c r="V114" i="5"/>
  <c r="U114" i="5" s="1"/>
  <c r="AM115" i="5"/>
  <c r="V116" i="5"/>
  <c r="U116" i="5" s="1"/>
  <c r="AM117" i="5"/>
  <c r="V118" i="5"/>
  <c r="U118" i="5" s="1"/>
  <c r="AM119" i="5"/>
  <c r="V120" i="5"/>
  <c r="U120" i="5" s="1"/>
  <c r="AM121" i="5"/>
  <c r="V122" i="5"/>
  <c r="U122" i="5" s="1"/>
  <c r="AM123" i="5"/>
  <c r="V124" i="5"/>
  <c r="U124" i="5" s="1"/>
  <c r="AM125" i="5"/>
  <c r="V126" i="5"/>
  <c r="U126" i="5" s="1"/>
  <c r="AM127" i="5"/>
  <c r="V128" i="5"/>
  <c r="U128" i="5" s="1"/>
  <c r="AM129" i="5"/>
  <c r="V130" i="5"/>
  <c r="U130" i="5" s="1"/>
  <c r="AM131" i="5"/>
  <c r="V132" i="5"/>
  <c r="U132" i="5" s="1"/>
  <c r="AM133" i="5"/>
  <c r="V134" i="5"/>
  <c r="U134" i="5" s="1"/>
  <c r="AM135" i="5"/>
  <c r="V136" i="5"/>
  <c r="U136" i="5" s="1"/>
  <c r="AM137" i="5"/>
  <c r="V138" i="5"/>
  <c r="U138" i="5" s="1"/>
  <c r="AM139" i="5"/>
  <c r="V140" i="5"/>
  <c r="U140" i="5" s="1"/>
  <c r="AM141" i="5"/>
  <c r="V142" i="5"/>
  <c r="U142" i="5" s="1"/>
  <c r="AM143" i="5"/>
  <c r="V144" i="5"/>
  <c r="U144" i="5" s="1"/>
  <c r="AM145" i="5"/>
  <c r="V146" i="5"/>
  <c r="U146" i="5" s="1"/>
  <c r="AM147" i="5"/>
  <c r="V148" i="5"/>
  <c r="U148" i="5" s="1"/>
  <c r="AM149" i="5"/>
  <c r="BW65" i="5"/>
  <c r="BF66" i="5"/>
  <c r="BE66" i="5" s="1"/>
  <c r="BW67" i="5"/>
  <c r="BF68" i="5"/>
  <c r="BE68" i="5" s="1"/>
  <c r="BW69" i="5"/>
  <c r="BF70" i="5"/>
  <c r="BE70" i="5" s="1"/>
  <c r="BW71" i="5"/>
  <c r="BF72" i="5"/>
  <c r="BE72" i="5" s="1"/>
  <c r="BW73" i="5"/>
  <c r="BF74" i="5"/>
  <c r="BE74" i="5" s="1"/>
  <c r="BW75" i="5"/>
  <c r="BF76" i="5"/>
  <c r="BE76" i="5" s="1"/>
  <c r="BW77" i="5"/>
  <c r="BF78" i="5"/>
  <c r="BE78" i="5" s="1"/>
  <c r="BW79" i="5"/>
  <c r="BF80" i="5"/>
  <c r="BE80" i="5" s="1"/>
  <c r="BW81" i="5"/>
  <c r="BF82" i="5"/>
  <c r="BE82" i="5" s="1"/>
  <c r="BW83" i="5"/>
  <c r="BF84" i="5"/>
  <c r="BE84" i="5" s="1"/>
  <c r="BW85" i="5"/>
  <c r="BF86" i="5"/>
  <c r="BE86" i="5" s="1"/>
  <c r="BW87" i="5"/>
  <c r="BF88" i="5"/>
  <c r="BE88" i="5" s="1"/>
  <c r="BW89" i="5"/>
  <c r="BF90" i="5"/>
  <c r="BE90" i="5" s="1"/>
  <c r="BW91" i="5"/>
  <c r="BF92" i="5"/>
  <c r="BE92" i="5" s="1"/>
  <c r="BW93" i="5"/>
  <c r="BF94" i="5"/>
  <c r="BE94" i="5" s="1"/>
  <c r="BW95" i="5"/>
  <c r="BF96" i="5"/>
  <c r="BE96" i="5" s="1"/>
  <c r="BW97" i="5"/>
  <c r="BF98" i="5"/>
  <c r="BE98" i="5" s="1"/>
  <c r="BW99" i="5"/>
  <c r="BF100" i="5"/>
  <c r="BE100" i="5" s="1"/>
  <c r="BW101" i="5"/>
  <c r="BF102" i="5"/>
  <c r="BE102" i="5" s="1"/>
  <c r="BW103" i="5"/>
  <c r="BF104" i="5"/>
  <c r="BE104" i="5" s="1"/>
  <c r="BW105" i="5"/>
  <c r="BF106" i="5"/>
  <c r="BE106" i="5" s="1"/>
  <c r="BW107" i="5"/>
  <c r="BF108" i="5"/>
  <c r="BE108" i="5" s="1"/>
  <c r="BW109" i="5"/>
  <c r="BF110" i="5"/>
  <c r="BE110" i="5" s="1"/>
  <c r="BW111" i="5"/>
  <c r="BF112" i="5"/>
  <c r="BE112" i="5" s="1"/>
  <c r="BW113" i="5"/>
  <c r="BF114" i="5"/>
  <c r="BE114" i="5" s="1"/>
  <c r="BW115" i="5"/>
  <c r="BF116" i="5"/>
  <c r="BE116" i="5" s="1"/>
  <c r="BW117" i="5"/>
  <c r="BF118" i="5"/>
  <c r="BE118" i="5" s="1"/>
  <c r="BW119" i="5"/>
  <c r="BF120" i="5"/>
  <c r="BE120" i="5" s="1"/>
  <c r="BW121" i="5"/>
  <c r="BF122" i="5"/>
  <c r="BE122" i="5" s="1"/>
  <c r="BW123" i="5"/>
  <c r="BF124" i="5"/>
  <c r="BE124" i="5" s="1"/>
  <c r="BW125" i="5"/>
  <c r="BF126" i="5"/>
  <c r="BE126" i="5" s="1"/>
  <c r="BW127" i="5"/>
  <c r="BF128" i="5"/>
  <c r="BE128" i="5" s="1"/>
  <c r="BW129" i="5"/>
  <c r="BF130" i="5"/>
  <c r="BE130" i="5" s="1"/>
  <c r="BW131" i="5"/>
  <c r="BF132" i="5"/>
  <c r="BE132" i="5" s="1"/>
  <c r="BW133" i="5"/>
  <c r="BF134" i="5"/>
  <c r="BE134" i="5" s="1"/>
  <c r="BW135" i="5"/>
  <c r="BF136" i="5"/>
  <c r="BE136" i="5" s="1"/>
  <c r="BW137" i="5"/>
  <c r="BF138" i="5"/>
  <c r="BE138" i="5" s="1"/>
  <c r="BW139" i="5"/>
  <c r="BF140" i="5"/>
  <c r="BE140" i="5" s="1"/>
  <c r="BW141" i="5"/>
  <c r="BF142" i="5"/>
  <c r="BE142" i="5" s="1"/>
  <c r="BW143" i="5"/>
  <c r="BF144" i="5"/>
  <c r="BE144" i="5" s="1"/>
  <c r="BW145" i="5"/>
  <c r="BF146" i="5"/>
  <c r="BE146" i="5" s="1"/>
  <c r="BW147" i="5"/>
  <c r="BF148" i="5"/>
  <c r="BE148" i="5" s="1"/>
  <c r="BW149" i="5"/>
  <c r="AN22" i="5"/>
  <c r="AM22" i="5" s="1"/>
  <c r="BX22" i="5"/>
  <c r="BW22" i="5" s="1"/>
  <c r="V23" i="5"/>
  <c r="U23" i="5" s="1"/>
  <c r="BF23" i="5"/>
  <c r="BE23" i="5" s="1"/>
  <c r="AN24" i="5"/>
  <c r="AM24" i="5" s="1"/>
  <c r="BX24" i="5"/>
  <c r="BW24" i="5" s="1"/>
  <c r="V25" i="5"/>
  <c r="U25" i="5" s="1"/>
  <c r="BF25" i="5"/>
  <c r="BE25" i="5" s="1"/>
  <c r="AN26" i="5"/>
  <c r="AM26" i="5" s="1"/>
  <c r="BX26" i="5"/>
  <c r="BW26" i="5" s="1"/>
  <c r="V27" i="5"/>
  <c r="U27" i="5" s="1"/>
  <c r="BF27" i="5"/>
  <c r="BE27" i="5" s="1"/>
  <c r="AN28" i="5"/>
  <c r="AM28" i="5" s="1"/>
  <c r="BX28" i="5"/>
  <c r="BW28" i="5" s="1"/>
  <c r="V29" i="5"/>
  <c r="U29" i="5" s="1"/>
  <c r="BF29" i="5"/>
  <c r="BE29" i="5" s="1"/>
  <c r="AN30" i="5"/>
  <c r="AM30" i="5" s="1"/>
  <c r="BX30" i="5"/>
  <c r="BW30" i="5" s="1"/>
  <c r="V31" i="5"/>
  <c r="U31" i="5" s="1"/>
  <c r="BF31" i="5"/>
  <c r="BE31" i="5" s="1"/>
  <c r="AN32" i="5"/>
  <c r="AM32" i="5" s="1"/>
  <c r="BX32" i="5"/>
  <c r="BW32" i="5" s="1"/>
  <c r="V33" i="5"/>
  <c r="U33" i="5" s="1"/>
  <c r="BF33" i="5"/>
  <c r="BE33" i="5" s="1"/>
  <c r="AN34" i="5"/>
  <c r="AM34" i="5" s="1"/>
  <c r="BX34" i="5"/>
  <c r="BW34" i="5" s="1"/>
  <c r="V35" i="5"/>
  <c r="U35" i="5" s="1"/>
  <c r="BF35" i="5"/>
  <c r="BE35" i="5" s="1"/>
  <c r="AN36" i="5"/>
  <c r="AM36" i="5" s="1"/>
  <c r="BX36" i="5"/>
  <c r="BW36" i="5" s="1"/>
  <c r="V37" i="5"/>
  <c r="U37" i="5" s="1"/>
  <c r="BF37" i="5"/>
  <c r="BE37" i="5" s="1"/>
  <c r="AN38" i="5"/>
  <c r="AM38" i="5" s="1"/>
  <c r="BX38" i="5"/>
  <c r="BW38" i="5" s="1"/>
  <c r="V39" i="5"/>
  <c r="U39" i="5" s="1"/>
  <c r="BF39" i="5"/>
  <c r="BE39" i="5" s="1"/>
  <c r="AN40" i="5"/>
  <c r="AM40" i="5" s="1"/>
  <c r="BX40" i="5"/>
  <c r="BW40" i="5" s="1"/>
  <c r="V41" i="5"/>
  <c r="U41" i="5" s="1"/>
  <c r="BF41" i="5"/>
  <c r="BE41" i="5" s="1"/>
  <c r="AN42" i="5"/>
  <c r="AM42" i="5" s="1"/>
  <c r="BX42" i="5"/>
  <c r="BW42" i="5" s="1"/>
  <c r="V43" i="5"/>
  <c r="U43" i="5" s="1"/>
  <c r="BF43" i="5"/>
  <c r="BE43" i="5" s="1"/>
  <c r="AN44" i="5"/>
  <c r="AM44" i="5" s="1"/>
  <c r="BX44" i="5"/>
  <c r="BW44" i="5" s="1"/>
  <c r="V45" i="5"/>
  <c r="U45" i="5" s="1"/>
  <c r="BF45" i="5"/>
  <c r="BE45" i="5" s="1"/>
  <c r="AN46" i="5"/>
  <c r="AM46" i="5" s="1"/>
  <c r="BX46" i="5"/>
  <c r="BW46" i="5" s="1"/>
  <c r="V47" i="5"/>
  <c r="U47" i="5" s="1"/>
  <c r="BF47" i="5"/>
  <c r="BE47" i="5" s="1"/>
  <c r="AN48" i="5"/>
  <c r="AM48" i="5" s="1"/>
  <c r="BX48" i="5"/>
  <c r="BW48" i="5" s="1"/>
  <c r="V49" i="5"/>
  <c r="U49" i="5" s="1"/>
  <c r="BF49" i="5"/>
  <c r="BE49" i="5" s="1"/>
  <c r="AN50" i="5"/>
  <c r="AM50" i="5" s="1"/>
  <c r="BX50" i="5"/>
  <c r="BW50" i="5" s="1"/>
  <c r="V51" i="5"/>
  <c r="U51" i="5" s="1"/>
  <c r="BF51" i="5"/>
  <c r="BE51" i="5" s="1"/>
  <c r="AN52" i="5"/>
  <c r="AM52" i="5" s="1"/>
  <c r="BX52" i="5"/>
  <c r="BW52" i="5" s="1"/>
  <c r="V53" i="5"/>
  <c r="U53" i="5" s="1"/>
  <c r="BF53" i="5"/>
  <c r="BE53" i="5" s="1"/>
  <c r="AN54" i="5"/>
  <c r="AM54" i="5" s="1"/>
  <c r="BX54" i="5"/>
  <c r="BW54" i="5" s="1"/>
  <c r="V55" i="5"/>
  <c r="U55" i="5" s="1"/>
  <c r="BF55" i="5"/>
  <c r="BE55" i="5" s="1"/>
  <c r="AN56" i="5"/>
  <c r="AM56" i="5" s="1"/>
  <c r="BX56" i="5"/>
  <c r="BW56" i="5" s="1"/>
  <c r="V57" i="5"/>
  <c r="U57" i="5" s="1"/>
  <c r="BF57" i="5"/>
  <c r="BE57" i="5" s="1"/>
  <c r="AN58" i="5"/>
  <c r="AM58" i="5" s="1"/>
  <c r="BX58" i="5"/>
  <c r="BW58" i="5" s="1"/>
  <c r="V59" i="5"/>
  <c r="U59" i="5" s="1"/>
  <c r="BF59" i="5"/>
  <c r="BE59" i="5" s="1"/>
  <c r="AN60" i="5"/>
  <c r="AM60" i="5" s="1"/>
  <c r="BX60" i="5"/>
  <c r="BW60" i="5" s="1"/>
  <c r="V61" i="5"/>
  <c r="U61" i="5" s="1"/>
  <c r="BF61" i="5"/>
  <c r="BE61" i="5" s="1"/>
  <c r="AN62" i="5"/>
  <c r="AM62" i="5" s="1"/>
  <c r="BX62" i="5"/>
  <c r="BW62" i="5" s="1"/>
  <c r="V63" i="5"/>
  <c r="U63" i="5" s="1"/>
  <c r="BF63" i="5"/>
  <c r="BE63" i="5" s="1"/>
  <c r="AN64" i="5"/>
  <c r="AM64" i="5" s="1"/>
  <c r="BX64" i="5"/>
  <c r="BW64" i="5" s="1"/>
  <c r="V65" i="5"/>
  <c r="U65" i="5" s="1"/>
  <c r="BF65" i="5"/>
  <c r="BE65" i="5" s="1"/>
  <c r="AN66" i="5"/>
  <c r="AM66" i="5" s="1"/>
  <c r="BX66" i="5"/>
  <c r="BW66" i="5" s="1"/>
  <c r="V67" i="5"/>
  <c r="U67" i="5" s="1"/>
  <c r="BF67" i="5"/>
  <c r="BE67" i="5" s="1"/>
  <c r="AN68" i="5"/>
  <c r="AM68" i="5" s="1"/>
  <c r="BX68" i="5"/>
  <c r="BW68" i="5" s="1"/>
  <c r="V69" i="5"/>
  <c r="U69" i="5" s="1"/>
  <c r="BF69" i="5"/>
  <c r="BE69" i="5" s="1"/>
  <c r="AN70" i="5"/>
  <c r="AM70" i="5" s="1"/>
  <c r="BX70" i="5"/>
  <c r="BW70" i="5" s="1"/>
  <c r="V71" i="5"/>
  <c r="U71" i="5" s="1"/>
  <c r="BF71" i="5"/>
  <c r="BE71" i="5" s="1"/>
  <c r="AN72" i="5"/>
  <c r="AM72" i="5" s="1"/>
  <c r="BX72" i="5"/>
  <c r="BW72" i="5" s="1"/>
  <c r="V73" i="5"/>
  <c r="U73" i="5" s="1"/>
  <c r="BF73" i="5"/>
  <c r="BE73" i="5" s="1"/>
  <c r="AN74" i="5"/>
  <c r="AM74" i="5" s="1"/>
  <c r="BX74" i="5"/>
  <c r="BW74" i="5" s="1"/>
  <c r="V75" i="5"/>
  <c r="U75" i="5" s="1"/>
  <c r="BF75" i="5"/>
  <c r="BE75" i="5" s="1"/>
  <c r="AN76" i="5"/>
  <c r="AM76" i="5" s="1"/>
  <c r="BX76" i="5"/>
  <c r="BW76" i="5" s="1"/>
  <c r="V77" i="5"/>
  <c r="U77" i="5" s="1"/>
  <c r="BF77" i="5"/>
  <c r="BE77" i="5" s="1"/>
  <c r="AN78" i="5"/>
  <c r="AM78" i="5" s="1"/>
  <c r="BX78" i="5"/>
  <c r="BW78" i="5" s="1"/>
  <c r="V79" i="5"/>
  <c r="U79" i="5" s="1"/>
  <c r="BF79" i="5"/>
  <c r="BE79" i="5" s="1"/>
  <c r="AN80" i="5"/>
  <c r="AM80" i="5" s="1"/>
  <c r="BX80" i="5"/>
  <c r="BW80" i="5" s="1"/>
  <c r="V81" i="5"/>
  <c r="U81" i="5" s="1"/>
  <c r="BF81" i="5"/>
  <c r="BE81" i="5" s="1"/>
  <c r="AN82" i="5"/>
  <c r="AM82" i="5" s="1"/>
  <c r="BX82" i="5"/>
  <c r="BW82" i="5" s="1"/>
  <c r="V83" i="5"/>
  <c r="U83" i="5" s="1"/>
  <c r="BF83" i="5"/>
  <c r="BE83" i="5" s="1"/>
  <c r="AN84" i="5"/>
  <c r="AM84" i="5" s="1"/>
  <c r="BX84" i="5"/>
  <c r="BW84" i="5" s="1"/>
  <c r="V85" i="5"/>
  <c r="U85" i="5" s="1"/>
  <c r="BF85" i="5"/>
  <c r="BE85" i="5" s="1"/>
  <c r="AN86" i="5"/>
  <c r="AM86" i="5" s="1"/>
  <c r="BX86" i="5"/>
  <c r="BW86" i="5" s="1"/>
  <c r="V87" i="5"/>
  <c r="U87" i="5" s="1"/>
  <c r="BF87" i="5"/>
  <c r="BE87" i="5" s="1"/>
  <c r="AN88" i="5"/>
  <c r="AM88" i="5" s="1"/>
  <c r="BX88" i="5"/>
  <c r="BW88" i="5" s="1"/>
  <c r="V89" i="5"/>
  <c r="U89" i="5" s="1"/>
  <c r="BF89" i="5"/>
  <c r="BE89" i="5" s="1"/>
  <c r="AN90" i="5"/>
  <c r="AM90" i="5" s="1"/>
  <c r="BX90" i="5"/>
  <c r="BW90" i="5" s="1"/>
  <c r="V91" i="5"/>
  <c r="U91" i="5" s="1"/>
  <c r="BF91" i="5"/>
  <c r="BE91" i="5" s="1"/>
  <c r="AN92" i="5"/>
  <c r="AM92" i="5" s="1"/>
  <c r="BX92" i="5"/>
  <c r="BW92" i="5" s="1"/>
  <c r="V93" i="5"/>
  <c r="U93" i="5" s="1"/>
  <c r="BF93" i="5"/>
  <c r="BE93" i="5" s="1"/>
  <c r="AN94" i="5"/>
  <c r="AM94" i="5" s="1"/>
  <c r="BX94" i="5"/>
  <c r="BW94" i="5" s="1"/>
  <c r="V95" i="5"/>
  <c r="U95" i="5" s="1"/>
  <c r="BF95" i="5"/>
  <c r="BE95" i="5" s="1"/>
  <c r="AN96" i="5"/>
  <c r="AM96" i="5" s="1"/>
  <c r="BX96" i="5"/>
  <c r="BW96" i="5" s="1"/>
  <c r="V97" i="5"/>
  <c r="U97" i="5" s="1"/>
  <c r="BF97" i="5"/>
  <c r="BE97" i="5" s="1"/>
  <c r="AN98" i="5"/>
  <c r="AM98" i="5" s="1"/>
  <c r="BX98" i="5"/>
  <c r="BW98" i="5" s="1"/>
  <c r="V99" i="5"/>
  <c r="U99" i="5" s="1"/>
  <c r="BF99" i="5"/>
  <c r="BE99" i="5" s="1"/>
  <c r="AN100" i="5"/>
  <c r="AM100" i="5" s="1"/>
  <c r="BX100" i="5"/>
  <c r="BW100" i="5" s="1"/>
  <c r="V101" i="5"/>
  <c r="U101" i="5" s="1"/>
  <c r="BF101" i="5"/>
  <c r="BE101" i="5" s="1"/>
  <c r="AN102" i="5"/>
  <c r="AM102" i="5" s="1"/>
  <c r="BX102" i="5"/>
  <c r="BW102" i="5" s="1"/>
  <c r="V103" i="5"/>
  <c r="U103" i="5" s="1"/>
  <c r="BF103" i="5"/>
  <c r="BE103" i="5" s="1"/>
  <c r="AN104" i="5"/>
  <c r="AM104" i="5" s="1"/>
  <c r="BX104" i="5"/>
  <c r="BW104" i="5" s="1"/>
  <c r="V105" i="5"/>
  <c r="U105" i="5" s="1"/>
  <c r="BF105" i="5"/>
  <c r="BE105" i="5" s="1"/>
  <c r="AN106" i="5"/>
  <c r="AM106" i="5" s="1"/>
  <c r="BX106" i="5"/>
  <c r="BW106" i="5" s="1"/>
  <c r="V107" i="5"/>
  <c r="U107" i="5" s="1"/>
  <c r="BF107" i="5"/>
  <c r="BE107" i="5" s="1"/>
  <c r="AN108" i="5"/>
  <c r="AM108" i="5" s="1"/>
  <c r="BX108" i="5"/>
  <c r="BW108" i="5" s="1"/>
  <c r="V109" i="5"/>
  <c r="U109" i="5" s="1"/>
  <c r="BF109" i="5"/>
  <c r="BE109" i="5" s="1"/>
  <c r="AN110" i="5"/>
  <c r="AM110" i="5" s="1"/>
  <c r="BX110" i="5"/>
  <c r="BW110" i="5" s="1"/>
  <c r="V111" i="5"/>
  <c r="U111" i="5" s="1"/>
  <c r="BF111" i="5"/>
  <c r="BE111" i="5" s="1"/>
  <c r="AN112" i="5"/>
  <c r="AM112" i="5" s="1"/>
  <c r="BX112" i="5"/>
  <c r="BW112" i="5" s="1"/>
  <c r="V113" i="5"/>
  <c r="U113" i="5" s="1"/>
  <c r="BF113" i="5"/>
  <c r="BE113" i="5" s="1"/>
  <c r="AN114" i="5"/>
  <c r="AM114" i="5" s="1"/>
  <c r="BX114" i="5"/>
  <c r="BW114" i="5" s="1"/>
  <c r="V115" i="5"/>
  <c r="U115" i="5" s="1"/>
  <c r="BF115" i="5"/>
  <c r="BE115" i="5" s="1"/>
  <c r="AN116" i="5"/>
  <c r="AM116" i="5" s="1"/>
  <c r="BX116" i="5"/>
  <c r="BW116" i="5" s="1"/>
  <c r="V117" i="5"/>
  <c r="U117" i="5" s="1"/>
  <c r="BF117" i="5"/>
  <c r="BE117" i="5" s="1"/>
  <c r="AN118" i="5"/>
  <c r="AM118" i="5" s="1"/>
  <c r="BX118" i="5"/>
  <c r="BW118" i="5" s="1"/>
  <c r="V119" i="5"/>
  <c r="U119" i="5" s="1"/>
  <c r="BF119" i="5"/>
  <c r="BE119" i="5" s="1"/>
  <c r="AN120" i="5"/>
  <c r="AM120" i="5" s="1"/>
  <c r="BX120" i="5"/>
  <c r="BW120" i="5" s="1"/>
  <c r="V121" i="5"/>
  <c r="U121" i="5" s="1"/>
  <c r="BF121" i="5"/>
  <c r="BE121" i="5" s="1"/>
  <c r="AN122" i="5"/>
  <c r="AM122" i="5" s="1"/>
  <c r="BX122" i="5"/>
  <c r="BW122" i="5" s="1"/>
  <c r="V123" i="5"/>
  <c r="U123" i="5" s="1"/>
  <c r="BF123" i="5"/>
  <c r="BE123" i="5" s="1"/>
  <c r="AN124" i="5"/>
  <c r="AM124" i="5" s="1"/>
  <c r="BX124" i="5"/>
  <c r="BW124" i="5" s="1"/>
  <c r="V125" i="5"/>
  <c r="U125" i="5" s="1"/>
  <c r="BF125" i="5"/>
  <c r="BE125" i="5" s="1"/>
  <c r="AN126" i="5"/>
  <c r="AM126" i="5" s="1"/>
  <c r="BX126" i="5"/>
  <c r="BW126" i="5" s="1"/>
  <c r="V127" i="5"/>
  <c r="U127" i="5" s="1"/>
  <c r="BF127" i="5"/>
  <c r="BE127" i="5" s="1"/>
  <c r="AN128" i="5"/>
  <c r="AM128" i="5" s="1"/>
  <c r="BX128" i="5"/>
  <c r="BW128" i="5" s="1"/>
  <c r="V129" i="5"/>
  <c r="U129" i="5" s="1"/>
  <c r="BF129" i="5"/>
  <c r="BE129" i="5" s="1"/>
  <c r="AN130" i="5"/>
  <c r="AM130" i="5" s="1"/>
  <c r="BX130" i="5"/>
  <c r="BW130" i="5" s="1"/>
  <c r="V131" i="5"/>
  <c r="U131" i="5" s="1"/>
  <c r="BF131" i="5"/>
  <c r="BE131" i="5" s="1"/>
  <c r="AN132" i="5"/>
  <c r="AM132" i="5" s="1"/>
  <c r="BX132" i="5"/>
  <c r="BW132" i="5" s="1"/>
  <c r="V133" i="5"/>
  <c r="U133" i="5" s="1"/>
  <c r="BF133" i="5"/>
  <c r="BE133" i="5" s="1"/>
  <c r="AN134" i="5"/>
  <c r="AM134" i="5" s="1"/>
  <c r="BX134" i="5"/>
  <c r="BW134" i="5" s="1"/>
  <c r="V135" i="5"/>
  <c r="U135" i="5" s="1"/>
  <c r="BF135" i="5"/>
  <c r="BE135" i="5" s="1"/>
  <c r="AN136" i="5"/>
  <c r="AM136" i="5" s="1"/>
  <c r="BX136" i="5"/>
  <c r="BW136" i="5" s="1"/>
  <c r="V137" i="5"/>
  <c r="U137" i="5" s="1"/>
  <c r="BF137" i="5"/>
  <c r="BE137" i="5" s="1"/>
  <c r="AN138" i="5"/>
  <c r="AM138" i="5" s="1"/>
  <c r="BX138" i="5"/>
  <c r="BW138" i="5" s="1"/>
  <c r="V139" i="5"/>
  <c r="U139" i="5" s="1"/>
  <c r="BF139" i="5"/>
  <c r="BE139" i="5" s="1"/>
  <c r="AN140" i="5"/>
  <c r="AM140" i="5" s="1"/>
  <c r="BX140" i="5"/>
  <c r="BW140" i="5" s="1"/>
  <c r="V141" i="5"/>
  <c r="U141" i="5" s="1"/>
  <c r="BF141" i="5"/>
  <c r="BE141" i="5" s="1"/>
  <c r="AN142" i="5"/>
  <c r="AM142" i="5" s="1"/>
  <c r="BX142" i="5"/>
  <c r="BW142" i="5" s="1"/>
  <c r="V143" i="5"/>
  <c r="U143" i="5" s="1"/>
  <c r="BF143" i="5"/>
  <c r="BE143" i="5" s="1"/>
  <c r="AN144" i="5"/>
  <c r="AM144" i="5" s="1"/>
  <c r="BX144" i="5"/>
  <c r="BW144" i="5" s="1"/>
  <c r="V145" i="5"/>
  <c r="U145" i="5" s="1"/>
  <c r="BF145" i="5"/>
  <c r="BE145" i="5" s="1"/>
  <c r="AN146" i="5"/>
  <c r="AM146" i="5" s="1"/>
  <c r="BX146" i="5"/>
  <c r="BW146" i="5" s="1"/>
  <c r="V147" i="5"/>
  <c r="U147" i="5" s="1"/>
  <c r="BF147" i="5"/>
  <c r="BE147" i="5" s="1"/>
  <c r="AN148" i="5"/>
  <c r="AM148" i="5" s="1"/>
  <c r="BX148" i="5"/>
  <c r="BW148" i="5" s="1"/>
  <c r="V149" i="5"/>
  <c r="U149" i="5" s="1"/>
  <c r="BF149" i="5"/>
  <c r="BE149" i="5" s="1"/>
  <c r="BH150" i="2"/>
  <c r="BE21" i="5"/>
  <c r="AN22" i="7"/>
  <c r="BX22" i="7"/>
  <c r="BW22" i="7" s="1"/>
  <c r="V23" i="7"/>
  <c r="U23" i="7" s="1"/>
  <c r="BF23" i="7"/>
  <c r="BE23" i="7" s="1"/>
  <c r="AN24" i="7"/>
  <c r="AM24" i="7" s="1"/>
  <c r="BX24" i="7"/>
  <c r="BW24" i="7" s="1"/>
  <c r="V25" i="7"/>
  <c r="U25" i="7" s="1"/>
  <c r="BF25" i="7"/>
  <c r="BE25" i="7" s="1"/>
  <c r="AN26" i="7"/>
  <c r="AM26" i="7" s="1"/>
  <c r="BX26" i="7"/>
  <c r="BW26" i="7" s="1"/>
  <c r="V27" i="7"/>
  <c r="U27" i="7" s="1"/>
  <c r="BF27" i="7"/>
  <c r="BE27" i="7" s="1"/>
  <c r="AN28" i="7"/>
  <c r="AM28" i="7" s="1"/>
  <c r="BX28" i="7"/>
  <c r="BW28" i="7" s="1"/>
  <c r="V29" i="7"/>
  <c r="U29" i="7" s="1"/>
  <c r="BF29" i="7"/>
  <c r="BE29" i="7" s="1"/>
  <c r="AN30" i="7"/>
  <c r="AM30" i="7" s="1"/>
  <c r="BX30" i="7"/>
  <c r="BW30" i="7" s="1"/>
  <c r="V31" i="7"/>
  <c r="U31" i="7" s="1"/>
  <c r="BF31" i="7"/>
  <c r="BE31" i="7" s="1"/>
  <c r="AN32" i="7"/>
  <c r="AM32" i="7" s="1"/>
  <c r="BX32" i="7"/>
  <c r="BW32" i="7" s="1"/>
  <c r="V33" i="7"/>
  <c r="U33" i="7" s="1"/>
  <c r="BF33" i="7"/>
  <c r="BE33" i="7" s="1"/>
  <c r="AN34" i="7"/>
  <c r="AM34" i="7" s="1"/>
  <c r="BX34" i="7"/>
  <c r="BW34" i="7" s="1"/>
  <c r="V35" i="7"/>
  <c r="U35" i="7" s="1"/>
  <c r="BF35" i="7"/>
  <c r="BE35" i="7" s="1"/>
  <c r="AN36" i="7"/>
  <c r="AM36" i="7" s="1"/>
  <c r="BX36" i="7"/>
  <c r="BW36" i="7" s="1"/>
  <c r="V37" i="7"/>
  <c r="U37" i="7" s="1"/>
  <c r="BF37" i="7"/>
  <c r="BE37" i="7" s="1"/>
  <c r="AN38" i="7"/>
  <c r="AM38" i="7" s="1"/>
  <c r="BX38" i="7"/>
  <c r="BW38" i="7" s="1"/>
  <c r="V39" i="7"/>
  <c r="U39" i="7" s="1"/>
  <c r="BF39" i="7"/>
  <c r="BE39" i="7" s="1"/>
  <c r="AN40" i="7"/>
  <c r="AM40" i="7" s="1"/>
  <c r="BX40" i="7"/>
  <c r="BW40" i="7" s="1"/>
  <c r="V41" i="7"/>
  <c r="U41" i="7" s="1"/>
  <c r="BF41" i="7"/>
  <c r="BE41" i="7" s="1"/>
  <c r="AN42" i="7"/>
  <c r="AM42" i="7" s="1"/>
  <c r="BX42" i="7"/>
  <c r="BW42" i="7" s="1"/>
  <c r="V43" i="7"/>
  <c r="U43" i="7" s="1"/>
  <c r="BF43" i="7"/>
  <c r="BE43" i="7" s="1"/>
  <c r="AN44" i="7"/>
  <c r="AM44" i="7" s="1"/>
  <c r="BX44" i="7"/>
  <c r="BW44" i="7" s="1"/>
  <c r="V45" i="7"/>
  <c r="U45" i="7" s="1"/>
  <c r="BF45" i="7"/>
  <c r="BE45" i="7" s="1"/>
  <c r="AN46" i="7"/>
  <c r="AM46" i="7" s="1"/>
  <c r="BX46" i="7"/>
  <c r="BW46" i="7" s="1"/>
  <c r="V47" i="7"/>
  <c r="U47" i="7" s="1"/>
  <c r="BF47" i="7"/>
  <c r="BE47" i="7" s="1"/>
  <c r="AN48" i="7"/>
  <c r="AM48" i="7" s="1"/>
  <c r="BX48" i="7"/>
  <c r="BW48" i="7" s="1"/>
  <c r="V49" i="7"/>
  <c r="U49" i="7" s="1"/>
  <c r="BF49" i="7"/>
  <c r="BE49" i="7" s="1"/>
  <c r="AN50" i="7"/>
  <c r="AM50" i="7" s="1"/>
  <c r="BX50" i="7"/>
  <c r="BW50" i="7" s="1"/>
  <c r="V51" i="7"/>
  <c r="U51" i="7" s="1"/>
  <c r="BF51" i="7"/>
  <c r="BE51" i="7" s="1"/>
  <c r="AN52" i="7"/>
  <c r="AM52" i="7" s="1"/>
  <c r="BX52" i="7"/>
  <c r="BW52" i="7" s="1"/>
  <c r="V53" i="7"/>
  <c r="U53" i="7" s="1"/>
  <c r="BF53" i="7"/>
  <c r="BE53" i="7" s="1"/>
  <c r="AN54" i="7"/>
  <c r="AM54" i="7" s="1"/>
  <c r="BX54" i="7"/>
  <c r="BW54" i="7" s="1"/>
  <c r="V55" i="7"/>
  <c r="U55" i="7" s="1"/>
  <c r="BF55" i="7"/>
  <c r="BE55" i="7" s="1"/>
  <c r="AN56" i="7"/>
  <c r="AM56" i="7" s="1"/>
  <c r="BX56" i="7"/>
  <c r="BW56" i="7" s="1"/>
  <c r="V57" i="7"/>
  <c r="U57" i="7" s="1"/>
  <c r="BF57" i="7"/>
  <c r="BE57" i="7" s="1"/>
  <c r="AN58" i="7"/>
  <c r="AM58" i="7" s="1"/>
  <c r="BX58" i="7"/>
  <c r="BW58" i="7" s="1"/>
  <c r="V59" i="7"/>
  <c r="U59" i="7" s="1"/>
  <c r="BF59" i="7"/>
  <c r="BE59" i="7" s="1"/>
  <c r="AN60" i="7"/>
  <c r="AM60" i="7" s="1"/>
  <c r="BX60" i="7"/>
  <c r="BW60" i="7" s="1"/>
  <c r="V61" i="7"/>
  <c r="U61" i="7" s="1"/>
  <c r="BF61" i="7"/>
  <c r="BE61" i="7" s="1"/>
  <c r="AN62" i="7"/>
  <c r="AM62" i="7" s="1"/>
  <c r="BX62" i="7"/>
  <c r="BW62" i="7" s="1"/>
  <c r="V63" i="7"/>
  <c r="U63" i="7" s="1"/>
  <c r="BF63" i="7"/>
  <c r="BE63" i="7" s="1"/>
  <c r="AN64" i="7"/>
  <c r="AM64" i="7" s="1"/>
  <c r="BX64" i="7"/>
  <c r="BW64" i="7" s="1"/>
  <c r="V65" i="7"/>
  <c r="U65" i="7" s="1"/>
  <c r="BF65" i="7"/>
  <c r="BE65" i="7" s="1"/>
  <c r="AN66" i="7"/>
  <c r="AM66" i="7" s="1"/>
  <c r="BX66" i="7"/>
  <c r="BW66" i="7" s="1"/>
  <c r="V67" i="7"/>
  <c r="U67" i="7" s="1"/>
  <c r="BF67" i="7"/>
  <c r="BE67" i="7" s="1"/>
  <c r="AN68" i="7"/>
  <c r="AM68" i="7" s="1"/>
  <c r="BX68" i="7"/>
  <c r="BW68" i="7" s="1"/>
  <c r="V69" i="7"/>
  <c r="U69" i="7" s="1"/>
  <c r="BF69" i="7"/>
  <c r="BE69" i="7" s="1"/>
  <c r="AN70" i="7"/>
  <c r="AM70" i="7" s="1"/>
  <c r="BX70" i="7"/>
  <c r="BW70" i="7" s="1"/>
  <c r="V71" i="7"/>
  <c r="U71" i="7" s="1"/>
  <c r="BF71" i="7"/>
  <c r="BE71" i="7" s="1"/>
  <c r="AN72" i="7"/>
  <c r="AM72" i="7" s="1"/>
  <c r="BX72" i="7"/>
  <c r="BW72" i="7" s="1"/>
  <c r="V73" i="7"/>
  <c r="U73" i="7" s="1"/>
  <c r="BF73" i="7"/>
  <c r="BE73" i="7" s="1"/>
  <c r="AN74" i="7"/>
  <c r="AM74" i="7" s="1"/>
  <c r="BX74" i="7"/>
  <c r="BW74" i="7" s="1"/>
  <c r="V75" i="7"/>
  <c r="U75" i="7" s="1"/>
  <c r="BF75" i="7"/>
  <c r="BE75" i="7" s="1"/>
  <c r="AN76" i="7"/>
  <c r="AM76" i="7" s="1"/>
  <c r="BX76" i="7"/>
  <c r="BW76" i="7" s="1"/>
  <c r="V77" i="7"/>
  <c r="U77" i="7" s="1"/>
  <c r="BF77" i="7"/>
  <c r="BE77" i="7" s="1"/>
  <c r="AN78" i="7"/>
  <c r="AM78" i="7" s="1"/>
  <c r="BX78" i="7"/>
  <c r="BW78" i="7" s="1"/>
  <c r="V79" i="7"/>
  <c r="U79" i="7" s="1"/>
  <c r="BF79" i="7"/>
  <c r="BE79" i="7" s="1"/>
  <c r="AN80" i="7"/>
  <c r="AM80" i="7" s="1"/>
  <c r="BX80" i="7"/>
  <c r="BW80" i="7" s="1"/>
  <c r="V81" i="7"/>
  <c r="U81" i="7" s="1"/>
  <c r="BF81" i="7"/>
  <c r="BE81" i="7" s="1"/>
  <c r="AN82" i="7"/>
  <c r="AM82" i="7" s="1"/>
  <c r="BX82" i="7"/>
  <c r="BW82" i="7" s="1"/>
  <c r="V83" i="7"/>
  <c r="U83" i="7" s="1"/>
  <c r="BF83" i="7"/>
  <c r="BE83" i="7" s="1"/>
  <c r="AN84" i="7"/>
  <c r="AM84" i="7" s="1"/>
  <c r="BX84" i="7"/>
  <c r="BW84" i="7" s="1"/>
  <c r="V85" i="7"/>
  <c r="U85" i="7" s="1"/>
  <c r="BF85" i="7"/>
  <c r="BE85" i="7" s="1"/>
  <c r="AN86" i="7"/>
  <c r="AM86" i="7" s="1"/>
  <c r="BX86" i="7"/>
  <c r="BW86" i="7" s="1"/>
  <c r="V87" i="7"/>
  <c r="U87" i="7" s="1"/>
  <c r="BF87" i="7"/>
  <c r="BE87" i="7" s="1"/>
  <c r="AN88" i="7"/>
  <c r="AM88" i="7" s="1"/>
  <c r="BX88" i="7"/>
  <c r="BW88" i="7" s="1"/>
  <c r="V89" i="7"/>
  <c r="U89" i="7" s="1"/>
  <c r="BF89" i="7"/>
  <c r="BE89" i="7" s="1"/>
  <c r="AN90" i="7"/>
  <c r="AM90" i="7" s="1"/>
  <c r="BX90" i="7"/>
  <c r="BW90" i="7" s="1"/>
  <c r="V91" i="7"/>
  <c r="U91" i="7" s="1"/>
  <c r="BF91" i="7"/>
  <c r="BE91" i="7" s="1"/>
  <c r="AN92" i="7"/>
  <c r="AM92" i="7" s="1"/>
  <c r="BX92" i="7"/>
  <c r="BW92" i="7" s="1"/>
  <c r="V93" i="7"/>
  <c r="U93" i="7" s="1"/>
  <c r="BF93" i="7"/>
  <c r="BE93" i="7" s="1"/>
  <c r="AN94" i="7"/>
  <c r="AM94" i="7" s="1"/>
  <c r="BX94" i="7"/>
  <c r="BW94" i="7" s="1"/>
  <c r="V95" i="7"/>
  <c r="U95" i="7" s="1"/>
  <c r="BF95" i="7"/>
  <c r="BE95" i="7" s="1"/>
  <c r="AN96" i="7"/>
  <c r="AM96" i="7" s="1"/>
  <c r="BX96" i="7"/>
  <c r="BW96" i="7" s="1"/>
  <c r="V97" i="7"/>
  <c r="U97" i="7" s="1"/>
  <c r="BF97" i="7"/>
  <c r="BE97" i="7" s="1"/>
  <c r="AN98" i="7"/>
  <c r="AM98" i="7" s="1"/>
  <c r="BX98" i="7"/>
  <c r="BW98" i="7" s="1"/>
  <c r="V99" i="7"/>
  <c r="U99" i="7" s="1"/>
  <c r="BF99" i="7"/>
  <c r="BE99" i="7" s="1"/>
  <c r="AN100" i="7"/>
  <c r="AM100" i="7" s="1"/>
  <c r="BX100" i="7"/>
  <c r="BW100" i="7" s="1"/>
  <c r="V101" i="7"/>
  <c r="U101" i="7" s="1"/>
  <c r="BF101" i="7"/>
  <c r="BE101" i="7" s="1"/>
  <c r="AN102" i="7"/>
  <c r="AM102" i="7" s="1"/>
  <c r="BX102" i="7"/>
  <c r="BW102" i="7" s="1"/>
  <c r="V103" i="7"/>
  <c r="U103" i="7" s="1"/>
  <c r="BF103" i="7"/>
  <c r="BE103" i="7" s="1"/>
  <c r="AN104" i="7"/>
  <c r="AM104" i="7" s="1"/>
  <c r="BX104" i="7"/>
  <c r="BW104" i="7" s="1"/>
  <c r="V105" i="7"/>
  <c r="U105" i="7" s="1"/>
  <c r="BF105" i="7"/>
  <c r="BE105" i="7" s="1"/>
  <c r="AN106" i="7"/>
  <c r="AM106" i="7" s="1"/>
  <c r="BX106" i="7"/>
  <c r="BW106" i="7" s="1"/>
  <c r="V107" i="7"/>
  <c r="U107" i="7" s="1"/>
  <c r="BF107" i="7"/>
  <c r="BE107" i="7" s="1"/>
  <c r="AN108" i="7"/>
  <c r="AM108" i="7" s="1"/>
  <c r="BX108" i="7"/>
  <c r="BW108" i="7" s="1"/>
  <c r="V109" i="7"/>
  <c r="U109" i="7" s="1"/>
  <c r="BF109" i="7"/>
  <c r="BE109" i="7" s="1"/>
  <c r="AN110" i="7"/>
  <c r="AM110" i="7" s="1"/>
  <c r="BX110" i="7"/>
  <c r="BW110" i="7" s="1"/>
  <c r="V111" i="7"/>
  <c r="U111" i="7" s="1"/>
  <c r="BF111" i="7"/>
  <c r="BE111" i="7" s="1"/>
  <c r="AN112" i="7"/>
  <c r="AM112" i="7" s="1"/>
  <c r="BX112" i="7"/>
  <c r="BW112" i="7" s="1"/>
  <c r="V113" i="7"/>
  <c r="U113" i="7" s="1"/>
  <c r="BF113" i="7"/>
  <c r="BE113" i="7" s="1"/>
  <c r="AN114" i="7"/>
  <c r="AM114" i="7" s="1"/>
  <c r="BX114" i="7"/>
  <c r="BW114" i="7" s="1"/>
  <c r="V115" i="7"/>
  <c r="U115" i="7" s="1"/>
  <c r="BF115" i="7"/>
  <c r="BE115" i="7" s="1"/>
  <c r="AN116" i="7"/>
  <c r="AM116" i="7" s="1"/>
  <c r="BX116" i="7"/>
  <c r="BW116" i="7" s="1"/>
  <c r="V117" i="7"/>
  <c r="U117" i="7" s="1"/>
  <c r="BF117" i="7"/>
  <c r="BE117" i="7" s="1"/>
  <c r="AN118" i="7"/>
  <c r="AM118" i="7" s="1"/>
  <c r="BX118" i="7"/>
  <c r="BW118" i="7" s="1"/>
  <c r="V119" i="7"/>
  <c r="U119" i="7" s="1"/>
  <c r="BF119" i="7"/>
  <c r="BE119" i="7" s="1"/>
  <c r="AN120" i="7"/>
  <c r="AM120" i="7" s="1"/>
  <c r="BX120" i="7"/>
  <c r="BW120" i="7" s="1"/>
  <c r="V121" i="7"/>
  <c r="U121" i="7" s="1"/>
  <c r="BF121" i="7"/>
  <c r="BE121" i="7" s="1"/>
  <c r="AN122" i="7"/>
  <c r="AM122" i="7" s="1"/>
  <c r="BX122" i="7"/>
  <c r="BW122" i="7" s="1"/>
  <c r="V123" i="7"/>
  <c r="U123" i="7" s="1"/>
  <c r="BF123" i="7"/>
  <c r="BE123" i="7" s="1"/>
  <c r="AN124" i="7"/>
  <c r="AM124" i="7" s="1"/>
  <c r="BX124" i="7"/>
  <c r="BW124" i="7" s="1"/>
  <c r="V125" i="7"/>
  <c r="U125" i="7" s="1"/>
  <c r="BF125" i="7"/>
  <c r="BE125" i="7" s="1"/>
  <c r="AN126" i="7"/>
  <c r="AM126" i="7" s="1"/>
  <c r="BX126" i="7"/>
  <c r="BW126" i="7" s="1"/>
  <c r="V127" i="7"/>
  <c r="U127" i="7" s="1"/>
  <c r="BF127" i="7"/>
  <c r="BE127" i="7" s="1"/>
  <c r="AN128" i="7"/>
  <c r="AM128" i="7" s="1"/>
  <c r="BX128" i="7"/>
  <c r="BW128" i="7" s="1"/>
  <c r="V129" i="7"/>
  <c r="U129" i="7" s="1"/>
  <c r="BF129" i="7"/>
  <c r="BE129" i="7" s="1"/>
  <c r="AN130" i="7"/>
  <c r="AM130" i="7" s="1"/>
  <c r="BX130" i="7"/>
  <c r="BW130" i="7" s="1"/>
  <c r="V131" i="7"/>
  <c r="U131" i="7" s="1"/>
  <c r="BF131" i="7"/>
  <c r="BE131" i="7" s="1"/>
  <c r="AN132" i="7"/>
  <c r="AM132" i="7" s="1"/>
  <c r="BX132" i="7"/>
  <c r="BW132" i="7" s="1"/>
  <c r="V133" i="7"/>
  <c r="U133" i="7" s="1"/>
  <c r="BF133" i="7"/>
  <c r="BE133" i="7" s="1"/>
  <c r="AN134" i="7"/>
  <c r="AM134" i="7" s="1"/>
  <c r="BX134" i="7"/>
  <c r="BW134" i="7" s="1"/>
  <c r="V135" i="7"/>
  <c r="U135" i="7" s="1"/>
  <c r="BF135" i="7"/>
  <c r="BE135" i="7" s="1"/>
  <c r="AN136" i="7"/>
  <c r="AM136" i="7" s="1"/>
  <c r="BX136" i="7"/>
  <c r="BW136" i="7" s="1"/>
  <c r="V137" i="7"/>
  <c r="U137" i="7" s="1"/>
  <c r="BF137" i="7"/>
  <c r="BE137" i="7" s="1"/>
  <c r="AN138" i="7"/>
  <c r="AM138" i="7" s="1"/>
  <c r="BX138" i="7"/>
  <c r="BW138" i="7" s="1"/>
  <c r="V139" i="7"/>
  <c r="U139" i="7" s="1"/>
  <c r="BF139" i="7"/>
  <c r="BE139" i="7" s="1"/>
  <c r="AN140" i="7"/>
  <c r="AM140" i="7" s="1"/>
  <c r="BX140" i="7"/>
  <c r="BW140" i="7" s="1"/>
  <c r="V141" i="7"/>
  <c r="U141" i="7" s="1"/>
  <c r="BF141" i="7"/>
  <c r="BE141" i="7" s="1"/>
  <c r="AN142" i="7"/>
  <c r="AM142" i="7" s="1"/>
  <c r="BX142" i="7"/>
  <c r="BW142" i="7" s="1"/>
  <c r="V143" i="7"/>
  <c r="U143" i="7" s="1"/>
  <c r="BF143" i="7"/>
  <c r="BE143" i="7" s="1"/>
  <c r="AN144" i="7"/>
  <c r="AM144" i="7" s="1"/>
  <c r="BX144" i="7"/>
  <c r="BW144" i="7" s="1"/>
  <c r="V145" i="7"/>
  <c r="U145" i="7" s="1"/>
  <c r="BF145" i="7"/>
  <c r="BE145" i="7" s="1"/>
  <c r="AN146" i="7"/>
  <c r="AM146" i="7" s="1"/>
  <c r="BX146" i="7"/>
  <c r="BW146" i="7" s="1"/>
  <c r="V147" i="7"/>
  <c r="U147" i="7" s="1"/>
  <c r="BF147" i="7"/>
  <c r="BE147" i="7" s="1"/>
  <c r="AN148" i="7"/>
  <c r="AM148" i="7" s="1"/>
  <c r="BX148" i="7"/>
  <c r="BW148" i="7" s="1"/>
  <c r="V149" i="7"/>
  <c r="U149" i="7" s="1"/>
  <c r="BF149" i="7"/>
  <c r="BE149" i="7" s="1"/>
  <c r="AN150" i="5" l="1"/>
  <c r="U150" i="5"/>
  <c r="BE150" i="5"/>
  <c r="V150" i="5"/>
  <c r="BF150" i="5"/>
  <c r="BW150" i="5"/>
  <c r="AM150" i="5"/>
  <c r="BX150" i="5"/>
  <c r="BE150" i="7"/>
  <c r="AM22" i="7"/>
  <c r="AM150" i="7" s="1"/>
  <c r="AN150" i="7"/>
  <c r="V150" i="7"/>
  <c r="BF150" i="7"/>
  <c r="U150" i="7"/>
  <c r="BW150" i="7"/>
  <c r="BX150" i="7"/>
  <c r="BX149" i="2"/>
  <c r="BW149" i="2" s="1"/>
  <c r="BF149" i="2"/>
  <c r="BE149" i="2" s="1"/>
  <c r="AN149" i="2"/>
  <c r="AM149" i="2" s="1"/>
  <c r="Q149" i="2"/>
  <c r="M149" i="2"/>
  <c r="I149" i="2"/>
  <c r="E149" i="2"/>
  <c r="V149" i="2"/>
  <c r="U149" i="2" s="1"/>
  <c r="S149" i="2"/>
  <c r="O149" i="2"/>
  <c r="K149" i="2"/>
  <c r="G149" i="2"/>
  <c r="BX148" i="2"/>
  <c r="BW148" i="2" s="1"/>
  <c r="BF148" i="2"/>
  <c r="BE148" i="2" s="1"/>
  <c r="AN148" i="2"/>
  <c r="AM148" i="2" s="1"/>
  <c r="S148" i="2"/>
  <c r="Q148" i="2"/>
  <c r="O148" i="2"/>
  <c r="M148" i="2"/>
  <c r="K148" i="2"/>
  <c r="I148" i="2"/>
  <c r="G148" i="2"/>
  <c r="E148" i="2"/>
  <c r="V148" i="2"/>
  <c r="U148" i="2" s="1"/>
  <c r="T148" i="2"/>
  <c r="R148" i="2"/>
  <c r="P148" i="2"/>
  <c r="N148" i="2"/>
  <c r="L148" i="2"/>
  <c r="J148" i="2"/>
  <c r="H148" i="2"/>
  <c r="F148" i="2"/>
  <c r="BX147" i="2"/>
  <c r="BW147" i="2" s="1"/>
  <c r="BF147" i="2"/>
  <c r="BE147" i="2" s="1"/>
  <c r="S147" i="2"/>
  <c r="O147" i="2"/>
  <c r="K147" i="2"/>
  <c r="G147" i="2"/>
  <c r="AN147" i="2"/>
  <c r="AM147" i="2" s="1"/>
  <c r="T147" i="2"/>
  <c r="R147" i="2"/>
  <c r="P147" i="2"/>
  <c r="N147" i="2"/>
  <c r="L147" i="2"/>
  <c r="J147" i="2"/>
  <c r="H147" i="2"/>
  <c r="F147" i="2"/>
  <c r="V147" i="2"/>
  <c r="U147" i="2" s="1"/>
  <c r="Q147" i="2"/>
  <c r="M147" i="2"/>
  <c r="I147" i="2"/>
  <c r="E147" i="2"/>
  <c r="BX146" i="2"/>
  <c r="BW146" i="2" s="1"/>
  <c r="BF146" i="2"/>
  <c r="BE146" i="2" s="1"/>
  <c r="AN146" i="2"/>
  <c r="AM146" i="2" s="1"/>
  <c r="T146" i="2"/>
  <c r="R146" i="2"/>
  <c r="P146" i="2"/>
  <c r="N146" i="2"/>
  <c r="L146" i="2"/>
  <c r="J146" i="2"/>
  <c r="H146" i="2"/>
  <c r="F146" i="2"/>
  <c r="V146" i="2"/>
  <c r="U146" i="2" s="1"/>
  <c r="S146" i="2"/>
  <c r="Q146" i="2"/>
  <c r="O146" i="2"/>
  <c r="M146" i="2"/>
  <c r="K146" i="2"/>
  <c r="I146" i="2"/>
  <c r="G146" i="2"/>
  <c r="E146" i="2"/>
  <c r="BX145" i="2"/>
  <c r="BW145" i="2" s="1"/>
  <c r="BF145" i="2"/>
  <c r="BE145" i="2" s="1"/>
  <c r="AN145" i="2"/>
  <c r="AM145" i="2" s="1"/>
  <c r="Q145" i="2"/>
  <c r="O145" i="2"/>
  <c r="M145" i="2"/>
  <c r="I145" i="2"/>
  <c r="G145" i="2"/>
  <c r="E145" i="2"/>
  <c r="V145" i="2"/>
  <c r="U145" i="2" s="1"/>
  <c r="S145" i="2"/>
  <c r="K145" i="2"/>
  <c r="BX144" i="2"/>
  <c r="BW144" i="2" s="1"/>
  <c r="BF144" i="2"/>
  <c r="BE144" i="2" s="1"/>
  <c r="R144" i="2"/>
  <c r="N144" i="2"/>
  <c r="J144" i="2"/>
  <c r="F144" i="2"/>
  <c r="AN144" i="2"/>
  <c r="AM144" i="2" s="1"/>
  <c r="S144" i="2"/>
  <c r="Q144" i="2"/>
  <c r="O144" i="2"/>
  <c r="M144" i="2"/>
  <c r="K144" i="2"/>
  <c r="I144" i="2"/>
  <c r="G144" i="2"/>
  <c r="E144" i="2"/>
  <c r="V144" i="2"/>
  <c r="U144" i="2" s="1"/>
  <c r="T144" i="2"/>
  <c r="P144" i="2"/>
  <c r="L144" i="2"/>
  <c r="H144" i="2"/>
  <c r="BX143" i="2"/>
  <c r="BW143" i="2" s="1"/>
  <c r="BF143" i="2"/>
  <c r="BE143" i="2" s="1"/>
  <c r="S143" i="2"/>
  <c r="Q143" i="2"/>
  <c r="O143" i="2"/>
  <c r="K143" i="2"/>
  <c r="I143" i="2"/>
  <c r="G143" i="2"/>
  <c r="AN143" i="2"/>
  <c r="AM143" i="2" s="1"/>
  <c r="T143" i="2"/>
  <c r="R143" i="2"/>
  <c r="P143" i="2"/>
  <c r="N143" i="2"/>
  <c r="L143" i="2"/>
  <c r="J143" i="2"/>
  <c r="H143" i="2"/>
  <c r="F143" i="2"/>
  <c r="V143" i="2"/>
  <c r="U143" i="2" s="1"/>
  <c r="M143" i="2"/>
  <c r="E143" i="2"/>
  <c r="BX142" i="2"/>
  <c r="BW142" i="2" s="1"/>
  <c r="BF142" i="2"/>
  <c r="BE142" i="2" s="1"/>
  <c r="S142" i="2"/>
  <c r="O142" i="2"/>
  <c r="K142" i="2"/>
  <c r="G142" i="2"/>
  <c r="E142" i="2"/>
  <c r="AN142" i="2"/>
  <c r="AM142" i="2" s="1"/>
  <c r="T142" i="2"/>
  <c r="R142" i="2"/>
  <c r="P142" i="2"/>
  <c r="N142" i="2"/>
  <c r="L142" i="2"/>
  <c r="J142" i="2"/>
  <c r="H142" i="2"/>
  <c r="V142" i="2"/>
  <c r="U142" i="2" s="1"/>
  <c r="Q142" i="2"/>
  <c r="M142" i="2"/>
  <c r="I142" i="2"/>
  <c r="F142" i="2"/>
  <c r="BX141" i="2"/>
  <c r="BW141" i="2" s="1"/>
  <c r="BF141" i="2"/>
  <c r="S141" i="2"/>
  <c r="Q141" i="2"/>
  <c r="O141" i="2"/>
  <c r="M141" i="2"/>
  <c r="K141" i="2"/>
  <c r="I141" i="2"/>
  <c r="G141" i="2"/>
  <c r="E141" i="2"/>
  <c r="AN141" i="2"/>
  <c r="AM141" i="2" s="1"/>
  <c r="T141" i="2"/>
  <c r="R141" i="2"/>
  <c r="P141" i="2"/>
  <c r="N141" i="2"/>
  <c r="L141" i="2"/>
  <c r="J141" i="2"/>
  <c r="H141" i="2"/>
  <c r="F141" i="2"/>
  <c r="V141" i="2"/>
  <c r="U141" i="2" s="1"/>
  <c r="BX140" i="2"/>
  <c r="BW140" i="2" s="1"/>
  <c r="BF140" i="2"/>
  <c r="BE140" i="2" s="1"/>
  <c r="S140" i="2"/>
  <c r="Q140" i="2"/>
  <c r="O140" i="2"/>
  <c r="K140" i="2"/>
  <c r="I140" i="2"/>
  <c r="G140" i="2"/>
  <c r="AN140" i="2"/>
  <c r="AM140" i="2" s="1"/>
  <c r="T140" i="2"/>
  <c r="R140" i="2"/>
  <c r="P140" i="2"/>
  <c r="N140" i="2"/>
  <c r="L140" i="2"/>
  <c r="J140" i="2"/>
  <c r="H140" i="2"/>
  <c r="F140" i="2"/>
  <c r="V140" i="2"/>
  <c r="U140" i="2" s="1"/>
  <c r="M140" i="2"/>
  <c r="E140" i="2"/>
  <c r="BX139" i="2"/>
  <c r="BW139" i="2" s="1"/>
  <c r="BF139" i="2"/>
  <c r="BE139" i="2" s="1"/>
  <c r="AN139" i="2"/>
  <c r="AM139" i="2" s="1"/>
  <c r="Q139" i="2"/>
  <c r="M139" i="2"/>
  <c r="I139" i="2"/>
  <c r="E139" i="2"/>
  <c r="V139" i="2"/>
  <c r="U139" i="2" s="1"/>
  <c r="S139" i="2"/>
  <c r="O139" i="2"/>
  <c r="K139" i="2"/>
  <c r="G139" i="2"/>
  <c r="BX138" i="2"/>
  <c r="BW138" i="2" s="1"/>
  <c r="BF138" i="2"/>
  <c r="BE138" i="2" s="1"/>
  <c r="AN138" i="2"/>
  <c r="AM138" i="2" s="1"/>
  <c r="S138" i="2"/>
  <c r="Q138" i="2"/>
  <c r="O138" i="2"/>
  <c r="M138" i="2"/>
  <c r="K138" i="2"/>
  <c r="I138" i="2"/>
  <c r="G138" i="2"/>
  <c r="E138" i="2"/>
  <c r="V138" i="2"/>
  <c r="U138" i="2" s="1"/>
  <c r="T138" i="2"/>
  <c r="R138" i="2"/>
  <c r="P138" i="2"/>
  <c r="N138" i="2"/>
  <c r="L138" i="2"/>
  <c r="J138" i="2"/>
  <c r="H138" i="2"/>
  <c r="F138" i="2"/>
  <c r="BX137" i="2"/>
  <c r="BW137" i="2" s="1"/>
  <c r="BF137" i="2"/>
  <c r="BE137" i="2" s="1"/>
  <c r="S137" i="2"/>
  <c r="O137" i="2"/>
  <c r="K137" i="2"/>
  <c r="G137" i="2"/>
  <c r="AN137" i="2"/>
  <c r="AM137" i="2" s="1"/>
  <c r="T137" i="2"/>
  <c r="R137" i="2"/>
  <c r="P137" i="2"/>
  <c r="N137" i="2"/>
  <c r="L137" i="2"/>
  <c r="J137" i="2"/>
  <c r="H137" i="2"/>
  <c r="F137" i="2"/>
  <c r="V137" i="2"/>
  <c r="U137" i="2" s="1"/>
  <c r="Q137" i="2"/>
  <c r="M137" i="2"/>
  <c r="I137" i="2"/>
  <c r="E137" i="2"/>
  <c r="BX136" i="2"/>
  <c r="BW136" i="2" s="1"/>
  <c r="BF136" i="2"/>
  <c r="BE136" i="2" s="1"/>
  <c r="AN136" i="2"/>
  <c r="AM136" i="2" s="1"/>
  <c r="T136" i="2"/>
  <c r="R136" i="2"/>
  <c r="P136" i="2"/>
  <c r="N136" i="2"/>
  <c r="L136" i="2"/>
  <c r="J136" i="2"/>
  <c r="H136" i="2"/>
  <c r="F136" i="2"/>
  <c r="V136" i="2"/>
  <c r="U136" i="2" s="1"/>
  <c r="S136" i="2"/>
  <c r="Q136" i="2"/>
  <c r="O136" i="2"/>
  <c r="M136" i="2"/>
  <c r="K136" i="2"/>
  <c r="I136" i="2"/>
  <c r="G136" i="2"/>
  <c r="E136" i="2"/>
  <c r="BX135" i="2"/>
  <c r="BW135" i="2" s="1"/>
  <c r="BF135" i="2"/>
  <c r="BE135" i="2" s="1"/>
  <c r="AN135" i="2"/>
  <c r="AM135" i="2" s="1"/>
  <c r="V135" i="2"/>
  <c r="U135" i="2" s="1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BX134" i="2"/>
  <c r="BW134" i="2" s="1"/>
  <c r="BF134" i="2"/>
  <c r="BE134" i="2" s="1"/>
  <c r="AN134" i="2"/>
  <c r="AM134" i="2" s="1"/>
  <c r="T134" i="2"/>
  <c r="R134" i="2"/>
  <c r="P134" i="2"/>
  <c r="N134" i="2"/>
  <c r="L134" i="2"/>
  <c r="J134" i="2"/>
  <c r="H134" i="2"/>
  <c r="F134" i="2"/>
  <c r="V134" i="2"/>
  <c r="U134" i="2" s="1"/>
  <c r="S134" i="2"/>
  <c r="Q134" i="2"/>
  <c r="O134" i="2"/>
  <c r="M134" i="2"/>
  <c r="K134" i="2"/>
  <c r="I134" i="2"/>
  <c r="G134" i="2"/>
  <c r="E134" i="2"/>
  <c r="BX133" i="2"/>
  <c r="BW133" i="2" s="1"/>
  <c r="BF133" i="2"/>
  <c r="BE133" i="2" s="1"/>
  <c r="AN133" i="2"/>
  <c r="AM133" i="2" s="1"/>
  <c r="V133" i="2"/>
  <c r="U133" i="2" s="1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BX132" i="2"/>
  <c r="BW132" i="2" s="1"/>
  <c r="BF132" i="2"/>
  <c r="BE132" i="2" s="1"/>
  <c r="AN132" i="2"/>
  <c r="AM132" i="2" s="1"/>
  <c r="T132" i="2"/>
  <c r="R132" i="2"/>
  <c r="P132" i="2"/>
  <c r="N132" i="2"/>
  <c r="L132" i="2"/>
  <c r="J132" i="2"/>
  <c r="H132" i="2"/>
  <c r="F132" i="2"/>
  <c r="V132" i="2"/>
  <c r="U132" i="2" s="1"/>
  <c r="S132" i="2"/>
  <c r="Q132" i="2"/>
  <c r="O132" i="2"/>
  <c r="M132" i="2"/>
  <c r="K132" i="2"/>
  <c r="I132" i="2"/>
  <c r="G132" i="2"/>
  <c r="E132" i="2"/>
  <c r="BX131" i="2"/>
  <c r="BW131" i="2" s="1"/>
  <c r="BF131" i="2"/>
  <c r="BE131" i="2" s="1"/>
  <c r="AN131" i="2"/>
  <c r="AM131" i="2" s="1"/>
  <c r="V131" i="2"/>
  <c r="U131" i="2" s="1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BX130" i="2"/>
  <c r="BW130" i="2" s="1"/>
  <c r="BF130" i="2"/>
  <c r="BE130" i="2" s="1"/>
  <c r="AN130" i="2"/>
  <c r="AM130" i="2" s="1"/>
  <c r="T130" i="2"/>
  <c r="R130" i="2"/>
  <c r="P130" i="2"/>
  <c r="N130" i="2"/>
  <c r="L130" i="2"/>
  <c r="J130" i="2"/>
  <c r="H130" i="2"/>
  <c r="F130" i="2"/>
  <c r="V130" i="2"/>
  <c r="U130" i="2" s="1"/>
  <c r="S130" i="2"/>
  <c r="Q130" i="2"/>
  <c r="O130" i="2"/>
  <c r="M130" i="2"/>
  <c r="K130" i="2"/>
  <c r="I130" i="2"/>
  <c r="G130" i="2"/>
  <c r="E130" i="2"/>
  <c r="BX129" i="2"/>
  <c r="BW129" i="2" s="1"/>
  <c r="BF129" i="2"/>
  <c r="BE129" i="2" s="1"/>
  <c r="AN129" i="2"/>
  <c r="AM129" i="2" s="1"/>
  <c r="V129" i="2"/>
  <c r="U129" i="2" s="1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BX128" i="2"/>
  <c r="BW128" i="2" s="1"/>
  <c r="BF128" i="2"/>
  <c r="BE128" i="2" s="1"/>
  <c r="AN128" i="2"/>
  <c r="AM128" i="2" s="1"/>
  <c r="T128" i="2"/>
  <c r="R128" i="2"/>
  <c r="P128" i="2"/>
  <c r="N128" i="2"/>
  <c r="L128" i="2"/>
  <c r="J128" i="2"/>
  <c r="H128" i="2"/>
  <c r="F128" i="2"/>
  <c r="V128" i="2"/>
  <c r="U128" i="2" s="1"/>
  <c r="S128" i="2"/>
  <c r="Q128" i="2"/>
  <c r="O128" i="2"/>
  <c r="M128" i="2"/>
  <c r="K128" i="2"/>
  <c r="I128" i="2"/>
  <c r="G128" i="2"/>
  <c r="E128" i="2"/>
  <c r="BX127" i="2"/>
  <c r="BW127" i="2" s="1"/>
  <c r="BF127" i="2"/>
  <c r="BE127" i="2" s="1"/>
  <c r="AN127" i="2"/>
  <c r="AM127" i="2" s="1"/>
  <c r="V127" i="2"/>
  <c r="U127" i="2" s="1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BX126" i="2"/>
  <c r="BW126" i="2" s="1"/>
  <c r="BF126" i="2"/>
  <c r="BE126" i="2" s="1"/>
  <c r="AN126" i="2"/>
  <c r="AM126" i="2" s="1"/>
  <c r="T126" i="2"/>
  <c r="R126" i="2"/>
  <c r="P126" i="2"/>
  <c r="N126" i="2"/>
  <c r="L126" i="2"/>
  <c r="J126" i="2"/>
  <c r="H126" i="2"/>
  <c r="F126" i="2"/>
  <c r="V126" i="2"/>
  <c r="U126" i="2" s="1"/>
  <c r="S126" i="2"/>
  <c r="Q126" i="2"/>
  <c r="O126" i="2"/>
  <c r="M126" i="2"/>
  <c r="K126" i="2"/>
  <c r="I126" i="2"/>
  <c r="G126" i="2"/>
  <c r="E126" i="2"/>
  <c r="BX125" i="2"/>
  <c r="BW125" i="2" s="1"/>
  <c r="BF125" i="2"/>
  <c r="BE125" i="2" s="1"/>
  <c r="AN125" i="2"/>
  <c r="AM125" i="2" s="1"/>
  <c r="V125" i="2"/>
  <c r="U125" i="2" s="1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BX124" i="2"/>
  <c r="BW124" i="2" s="1"/>
  <c r="BF124" i="2"/>
  <c r="BE124" i="2" s="1"/>
  <c r="AN124" i="2"/>
  <c r="AM124" i="2" s="1"/>
  <c r="T124" i="2"/>
  <c r="R124" i="2"/>
  <c r="P124" i="2"/>
  <c r="N124" i="2"/>
  <c r="L124" i="2"/>
  <c r="J124" i="2"/>
  <c r="H124" i="2"/>
  <c r="F124" i="2"/>
  <c r="V124" i="2"/>
  <c r="U124" i="2" s="1"/>
  <c r="S124" i="2"/>
  <c r="Q124" i="2"/>
  <c r="O124" i="2"/>
  <c r="M124" i="2"/>
  <c r="K124" i="2"/>
  <c r="I124" i="2"/>
  <c r="G124" i="2"/>
  <c r="E124" i="2"/>
  <c r="BX123" i="2"/>
  <c r="BW123" i="2" s="1"/>
  <c r="BF123" i="2"/>
  <c r="BE123" i="2" s="1"/>
  <c r="AN123" i="2"/>
  <c r="AM123" i="2" s="1"/>
  <c r="V123" i="2"/>
  <c r="U123" i="2" s="1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BX122" i="2"/>
  <c r="BW122" i="2" s="1"/>
  <c r="BF122" i="2"/>
  <c r="BE122" i="2" s="1"/>
  <c r="AN122" i="2"/>
  <c r="AM122" i="2" s="1"/>
  <c r="T122" i="2"/>
  <c r="R122" i="2"/>
  <c r="P122" i="2"/>
  <c r="N122" i="2"/>
  <c r="L122" i="2"/>
  <c r="J122" i="2"/>
  <c r="H122" i="2"/>
  <c r="F122" i="2"/>
  <c r="V122" i="2"/>
  <c r="U122" i="2" s="1"/>
  <c r="S122" i="2"/>
  <c r="Q122" i="2"/>
  <c r="O122" i="2"/>
  <c r="M122" i="2"/>
  <c r="K122" i="2"/>
  <c r="I122" i="2"/>
  <c r="G122" i="2"/>
  <c r="E122" i="2"/>
  <c r="BX121" i="2"/>
  <c r="BW121" i="2" s="1"/>
  <c r="BF121" i="2"/>
  <c r="BE121" i="2" s="1"/>
  <c r="AN121" i="2"/>
  <c r="AM121" i="2" s="1"/>
  <c r="V121" i="2"/>
  <c r="U121" i="2" s="1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BX120" i="2"/>
  <c r="BW120" i="2" s="1"/>
  <c r="BF120" i="2"/>
  <c r="BE120" i="2" s="1"/>
  <c r="AN120" i="2"/>
  <c r="AM120" i="2" s="1"/>
  <c r="T120" i="2"/>
  <c r="R120" i="2"/>
  <c r="P120" i="2"/>
  <c r="N120" i="2"/>
  <c r="L120" i="2"/>
  <c r="J120" i="2"/>
  <c r="H120" i="2"/>
  <c r="F120" i="2"/>
  <c r="V120" i="2"/>
  <c r="U120" i="2" s="1"/>
  <c r="S120" i="2"/>
  <c r="Q120" i="2"/>
  <c r="O120" i="2"/>
  <c r="M120" i="2"/>
  <c r="K120" i="2"/>
  <c r="I120" i="2"/>
  <c r="G120" i="2"/>
  <c r="E120" i="2"/>
  <c r="BX119" i="2"/>
  <c r="BW119" i="2" s="1"/>
  <c r="BF119" i="2"/>
  <c r="BE119" i="2" s="1"/>
  <c r="AN119" i="2"/>
  <c r="AM119" i="2" s="1"/>
  <c r="V119" i="2"/>
  <c r="U119" i="2" s="1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BX118" i="2"/>
  <c r="BW118" i="2" s="1"/>
  <c r="BF118" i="2"/>
  <c r="BE118" i="2" s="1"/>
  <c r="AN118" i="2"/>
  <c r="AM118" i="2" s="1"/>
  <c r="T118" i="2"/>
  <c r="R118" i="2"/>
  <c r="P118" i="2"/>
  <c r="N118" i="2"/>
  <c r="L118" i="2"/>
  <c r="J118" i="2"/>
  <c r="H118" i="2"/>
  <c r="F118" i="2"/>
  <c r="V118" i="2"/>
  <c r="U118" i="2" s="1"/>
  <c r="S118" i="2"/>
  <c r="Q118" i="2"/>
  <c r="O118" i="2"/>
  <c r="M118" i="2"/>
  <c r="K118" i="2"/>
  <c r="I118" i="2"/>
  <c r="G118" i="2"/>
  <c r="E118" i="2"/>
  <c r="BX117" i="2"/>
  <c r="BW117" i="2" s="1"/>
  <c r="BF117" i="2"/>
  <c r="BE117" i="2" s="1"/>
  <c r="AN117" i="2"/>
  <c r="AM117" i="2" s="1"/>
  <c r="V117" i="2"/>
  <c r="U117" i="2" s="1"/>
  <c r="T117" i="2"/>
  <c r="S117" i="2"/>
  <c r="R117" i="2"/>
  <c r="Q117" i="2"/>
  <c r="O117" i="2"/>
  <c r="N117" i="2"/>
  <c r="M117" i="2"/>
  <c r="L117" i="2"/>
  <c r="K117" i="2"/>
  <c r="J117" i="2"/>
  <c r="I117" i="2"/>
  <c r="H117" i="2"/>
  <c r="G117" i="2"/>
  <c r="F117" i="2"/>
  <c r="E117" i="2"/>
  <c r="BX116" i="2"/>
  <c r="BW116" i="2" s="1"/>
  <c r="BF116" i="2"/>
  <c r="BE116" i="2" s="1"/>
  <c r="AN116" i="2"/>
  <c r="AM116" i="2" s="1"/>
  <c r="T116" i="2"/>
  <c r="R116" i="2"/>
  <c r="N116" i="2"/>
  <c r="L116" i="2"/>
  <c r="J116" i="2"/>
  <c r="H116" i="2"/>
  <c r="F116" i="2"/>
  <c r="V116" i="2"/>
  <c r="U116" i="2" s="1"/>
  <c r="S116" i="2"/>
  <c r="Q116" i="2"/>
  <c r="O116" i="2"/>
  <c r="M116" i="2"/>
  <c r="K116" i="2"/>
  <c r="I116" i="2"/>
  <c r="G116" i="2"/>
  <c r="E116" i="2"/>
  <c r="BX115" i="2"/>
  <c r="BW115" i="2" s="1"/>
  <c r="BF115" i="2"/>
  <c r="BE115" i="2" s="1"/>
  <c r="AN115" i="2"/>
  <c r="AM115" i="2" s="1"/>
  <c r="T115" i="2"/>
  <c r="R115" i="2"/>
  <c r="P115" i="2"/>
  <c r="N115" i="2"/>
  <c r="L115" i="2"/>
  <c r="J115" i="2"/>
  <c r="H115" i="2"/>
  <c r="F115" i="2"/>
  <c r="V115" i="2"/>
  <c r="U115" i="2" s="1"/>
  <c r="S115" i="2"/>
  <c r="Q115" i="2"/>
  <c r="O115" i="2"/>
  <c r="M115" i="2"/>
  <c r="K115" i="2"/>
  <c r="I115" i="2"/>
  <c r="G115" i="2"/>
  <c r="E115" i="2"/>
  <c r="BX114" i="2"/>
  <c r="BW114" i="2" s="1"/>
  <c r="BF114" i="2"/>
  <c r="BE114" i="2" s="1"/>
  <c r="AN114" i="2"/>
  <c r="AM114" i="2" s="1"/>
  <c r="V114" i="2"/>
  <c r="U114" i="2" s="1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BX113" i="2"/>
  <c r="BW113" i="2" s="1"/>
  <c r="BF113" i="2"/>
  <c r="BE113" i="2" s="1"/>
  <c r="AN113" i="2"/>
  <c r="AM113" i="2" s="1"/>
  <c r="T113" i="2"/>
  <c r="R113" i="2"/>
  <c r="P113" i="2"/>
  <c r="N113" i="2"/>
  <c r="L113" i="2"/>
  <c r="J113" i="2"/>
  <c r="H113" i="2"/>
  <c r="F113" i="2"/>
  <c r="V113" i="2"/>
  <c r="U113" i="2" s="1"/>
  <c r="S113" i="2"/>
  <c r="Q113" i="2"/>
  <c r="O113" i="2"/>
  <c r="M113" i="2"/>
  <c r="K113" i="2"/>
  <c r="I113" i="2"/>
  <c r="G113" i="2"/>
  <c r="E113" i="2"/>
  <c r="BX112" i="2"/>
  <c r="BW112" i="2" s="1"/>
  <c r="BF112" i="2"/>
  <c r="BE112" i="2" s="1"/>
  <c r="AN112" i="2"/>
  <c r="AM112" i="2" s="1"/>
  <c r="V112" i="2"/>
  <c r="U112" i="2" s="1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BX111" i="2"/>
  <c r="BW111" i="2" s="1"/>
  <c r="BF111" i="2"/>
  <c r="BE111" i="2" s="1"/>
  <c r="AN111" i="2"/>
  <c r="AM111" i="2" s="1"/>
  <c r="T111" i="2"/>
  <c r="R111" i="2"/>
  <c r="P111" i="2"/>
  <c r="N111" i="2"/>
  <c r="L111" i="2"/>
  <c r="J111" i="2"/>
  <c r="H111" i="2"/>
  <c r="F111" i="2"/>
  <c r="V111" i="2"/>
  <c r="U111" i="2" s="1"/>
  <c r="S111" i="2"/>
  <c r="Q111" i="2"/>
  <c r="O111" i="2"/>
  <c r="M111" i="2"/>
  <c r="K111" i="2"/>
  <c r="I111" i="2"/>
  <c r="G111" i="2"/>
  <c r="E111" i="2"/>
  <c r="BX110" i="2"/>
  <c r="BW110" i="2" s="1"/>
  <c r="BF110" i="2"/>
  <c r="BE110" i="2" s="1"/>
  <c r="AN110" i="2"/>
  <c r="AM110" i="2" s="1"/>
  <c r="V110" i="2"/>
  <c r="U110" i="2" s="1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BX109" i="2"/>
  <c r="BW109" i="2" s="1"/>
  <c r="BF109" i="2"/>
  <c r="BE109" i="2" s="1"/>
  <c r="AN109" i="2"/>
  <c r="AM109" i="2" s="1"/>
  <c r="T109" i="2"/>
  <c r="R109" i="2"/>
  <c r="P109" i="2"/>
  <c r="N109" i="2"/>
  <c r="L109" i="2"/>
  <c r="J109" i="2"/>
  <c r="H109" i="2"/>
  <c r="F109" i="2"/>
  <c r="V109" i="2"/>
  <c r="U109" i="2" s="1"/>
  <c r="S109" i="2"/>
  <c r="Q109" i="2"/>
  <c r="O109" i="2"/>
  <c r="M109" i="2"/>
  <c r="K109" i="2"/>
  <c r="I109" i="2"/>
  <c r="G109" i="2"/>
  <c r="E109" i="2"/>
  <c r="BX108" i="2"/>
  <c r="BW108" i="2" s="1"/>
  <c r="BF108" i="2"/>
  <c r="BE108" i="2" s="1"/>
  <c r="AN108" i="2"/>
  <c r="AM108" i="2" s="1"/>
  <c r="V108" i="2"/>
  <c r="U108" i="2" s="1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BX107" i="2"/>
  <c r="BW107" i="2" s="1"/>
  <c r="BF107" i="2"/>
  <c r="BE107" i="2" s="1"/>
  <c r="AN107" i="2"/>
  <c r="AM107" i="2" s="1"/>
  <c r="T107" i="2"/>
  <c r="R107" i="2"/>
  <c r="P107" i="2"/>
  <c r="N107" i="2"/>
  <c r="L107" i="2"/>
  <c r="J107" i="2"/>
  <c r="H107" i="2"/>
  <c r="F107" i="2"/>
  <c r="V107" i="2"/>
  <c r="U107" i="2" s="1"/>
  <c r="S107" i="2"/>
  <c r="Q107" i="2"/>
  <c r="O107" i="2"/>
  <c r="M107" i="2"/>
  <c r="K107" i="2"/>
  <c r="I107" i="2"/>
  <c r="G107" i="2"/>
  <c r="E107" i="2"/>
  <c r="BX106" i="2"/>
  <c r="BW106" i="2" s="1"/>
  <c r="BF106" i="2"/>
  <c r="BE106" i="2" s="1"/>
  <c r="AN106" i="2"/>
  <c r="AM106" i="2" s="1"/>
  <c r="V106" i="2"/>
  <c r="U106" i="2" s="1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BX105" i="2"/>
  <c r="BW105" i="2" s="1"/>
  <c r="BF105" i="2"/>
  <c r="BE105" i="2" s="1"/>
  <c r="AN105" i="2"/>
  <c r="AM105" i="2" s="1"/>
  <c r="T105" i="2"/>
  <c r="R105" i="2"/>
  <c r="P105" i="2"/>
  <c r="N105" i="2"/>
  <c r="L105" i="2"/>
  <c r="J105" i="2"/>
  <c r="H105" i="2"/>
  <c r="F105" i="2"/>
  <c r="S105" i="2"/>
  <c r="Q105" i="2"/>
  <c r="O105" i="2"/>
  <c r="M105" i="2"/>
  <c r="K105" i="2"/>
  <c r="I105" i="2"/>
  <c r="G105" i="2"/>
  <c r="E105" i="2"/>
  <c r="BX104" i="2"/>
  <c r="BW104" i="2" s="1"/>
  <c r="BF104" i="2"/>
  <c r="BE104" i="2" s="1"/>
  <c r="AN104" i="2"/>
  <c r="AM104" i="2" s="1"/>
  <c r="V104" i="2"/>
  <c r="U104" i="2" s="1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BX103" i="2"/>
  <c r="BW103" i="2" s="1"/>
  <c r="BF103" i="2"/>
  <c r="BE103" i="2" s="1"/>
  <c r="AN103" i="2"/>
  <c r="AM103" i="2" s="1"/>
  <c r="T103" i="2"/>
  <c r="R103" i="2"/>
  <c r="P103" i="2"/>
  <c r="N103" i="2"/>
  <c r="L103" i="2"/>
  <c r="J103" i="2"/>
  <c r="H103" i="2"/>
  <c r="F103" i="2"/>
  <c r="V103" i="2"/>
  <c r="U103" i="2" s="1"/>
  <c r="S103" i="2"/>
  <c r="Q103" i="2"/>
  <c r="O103" i="2"/>
  <c r="M103" i="2"/>
  <c r="K103" i="2"/>
  <c r="I103" i="2"/>
  <c r="G103" i="2"/>
  <c r="E103" i="2"/>
  <c r="BX102" i="2"/>
  <c r="BW102" i="2" s="1"/>
  <c r="BF102" i="2"/>
  <c r="BE102" i="2" s="1"/>
  <c r="AN102" i="2"/>
  <c r="AM102" i="2" s="1"/>
  <c r="V102" i="2"/>
  <c r="U102" i="2" s="1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BX101" i="2"/>
  <c r="BW101" i="2" s="1"/>
  <c r="BF101" i="2"/>
  <c r="BE101" i="2" s="1"/>
  <c r="AN101" i="2"/>
  <c r="AM101" i="2" s="1"/>
  <c r="T101" i="2"/>
  <c r="R101" i="2"/>
  <c r="P101" i="2"/>
  <c r="N101" i="2"/>
  <c r="L101" i="2"/>
  <c r="J101" i="2"/>
  <c r="H101" i="2"/>
  <c r="F101" i="2"/>
  <c r="V101" i="2"/>
  <c r="U101" i="2" s="1"/>
  <c r="S101" i="2"/>
  <c r="Q101" i="2"/>
  <c r="O101" i="2"/>
  <c r="M101" i="2"/>
  <c r="K101" i="2"/>
  <c r="I101" i="2"/>
  <c r="G101" i="2"/>
  <c r="E101" i="2"/>
  <c r="BX100" i="2"/>
  <c r="BW100" i="2" s="1"/>
  <c r="BF100" i="2"/>
  <c r="BE100" i="2" s="1"/>
  <c r="AN100" i="2"/>
  <c r="AM100" i="2" s="1"/>
  <c r="V100" i="2"/>
  <c r="U100" i="2" s="1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BX99" i="2"/>
  <c r="BW99" i="2" s="1"/>
  <c r="BF99" i="2"/>
  <c r="BE99" i="2" s="1"/>
  <c r="AN99" i="2"/>
  <c r="AM99" i="2" s="1"/>
  <c r="T99" i="2"/>
  <c r="R99" i="2"/>
  <c r="P99" i="2"/>
  <c r="N99" i="2"/>
  <c r="L99" i="2"/>
  <c r="J99" i="2"/>
  <c r="H99" i="2"/>
  <c r="F99" i="2"/>
  <c r="V99" i="2"/>
  <c r="U99" i="2" s="1"/>
  <c r="S99" i="2"/>
  <c r="Q99" i="2"/>
  <c r="O99" i="2"/>
  <c r="M99" i="2"/>
  <c r="K99" i="2"/>
  <c r="I99" i="2"/>
  <c r="G99" i="2"/>
  <c r="E99" i="2"/>
  <c r="BX98" i="2"/>
  <c r="BW98" i="2" s="1"/>
  <c r="BF98" i="2"/>
  <c r="BE98" i="2" s="1"/>
  <c r="AN98" i="2"/>
  <c r="AM98" i="2" s="1"/>
  <c r="V98" i="2"/>
  <c r="U98" i="2" s="1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BX97" i="2"/>
  <c r="BW97" i="2" s="1"/>
  <c r="BF97" i="2"/>
  <c r="BE97" i="2" s="1"/>
  <c r="AN97" i="2"/>
  <c r="AM97" i="2" s="1"/>
  <c r="T97" i="2"/>
  <c r="R97" i="2"/>
  <c r="P97" i="2"/>
  <c r="N97" i="2"/>
  <c r="L97" i="2"/>
  <c r="J97" i="2"/>
  <c r="H97" i="2"/>
  <c r="F97" i="2"/>
  <c r="S97" i="2"/>
  <c r="Q97" i="2"/>
  <c r="O97" i="2"/>
  <c r="M97" i="2"/>
  <c r="K97" i="2"/>
  <c r="I97" i="2"/>
  <c r="G97" i="2"/>
  <c r="E97" i="2"/>
  <c r="BX96" i="2"/>
  <c r="BW96" i="2" s="1"/>
  <c r="BF96" i="2"/>
  <c r="BE96" i="2" s="1"/>
  <c r="AN96" i="2"/>
  <c r="AM96" i="2" s="1"/>
  <c r="V96" i="2"/>
  <c r="U96" i="2" s="1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BX95" i="2"/>
  <c r="BW95" i="2" s="1"/>
  <c r="BF95" i="2"/>
  <c r="BE95" i="2" s="1"/>
  <c r="AN95" i="2"/>
  <c r="AM95" i="2" s="1"/>
  <c r="T95" i="2"/>
  <c r="R95" i="2"/>
  <c r="P95" i="2"/>
  <c r="N95" i="2"/>
  <c r="L95" i="2"/>
  <c r="J95" i="2"/>
  <c r="H95" i="2"/>
  <c r="F95" i="2"/>
  <c r="V95" i="2"/>
  <c r="U95" i="2" s="1"/>
  <c r="S95" i="2"/>
  <c r="Q95" i="2"/>
  <c r="O95" i="2"/>
  <c r="M95" i="2"/>
  <c r="K95" i="2"/>
  <c r="I95" i="2"/>
  <c r="G95" i="2"/>
  <c r="E95" i="2"/>
  <c r="BX94" i="2"/>
  <c r="BW94" i="2" s="1"/>
  <c r="BF94" i="2"/>
  <c r="BE94" i="2" s="1"/>
  <c r="AN94" i="2"/>
  <c r="AM94" i="2" s="1"/>
  <c r="V94" i="2"/>
  <c r="U94" i="2" s="1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BX93" i="2"/>
  <c r="BW93" i="2" s="1"/>
  <c r="BF93" i="2"/>
  <c r="BE93" i="2" s="1"/>
  <c r="AN93" i="2"/>
  <c r="AM93" i="2" s="1"/>
  <c r="T93" i="2"/>
  <c r="R93" i="2"/>
  <c r="P93" i="2"/>
  <c r="N93" i="2"/>
  <c r="L93" i="2"/>
  <c r="J93" i="2"/>
  <c r="H93" i="2"/>
  <c r="F93" i="2"/>
  <c r="V93" i="2"/>
  <c r="U93" i="2" s="1"/>
  <c r="S93" i="2"/>
  <c r="Q93" i="2"/>
  <c r="O93" i="2"/>
  <c r="M93" i="2"/>
  <c r="K93" i="2"/>
  <c r="I93" i="2"/>
  <c r="G93" i="2"/>
  <c r="E93" i="2"/>
  <c r="BX92" i="2"/>
  <c r="BW92" i="2" s="1"/>
  <c r="BF92" i="2"/>
  <c r="BE92" i="2" s="1"/>
  <c r="AN92" i="2"/>
  <c r="AM92" i="2" s="1"/>
  <c r="V92" i="2"/>
  <c r="U92" i="2" s="1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BX91" i="2"/>
  <c r="BW91" i="2" s="1"/>
  <c r="BF91" i="2"/>
  <c r="BE91" i="2" s="1"/>
  <c r="AN91" i="2"/>
  <c r="AM91" i="2" s="1"/>
  <c r="T91" i="2"/>
  <c r="R91" i="2"/>
  <c r="P91" i="2"/>
  <c r="N91" i="2"/>
  <c r="L91" i="2"/>
  <c r="J91" i="2"/>
  <c r="H91" i="2"/>
  <c r="F91" i="2"/>
  <c r="V91" i="2"/>
  <c r="U91" i="2" s="1"/>
  <c r="S91" i="2"/>
  <c r="Q91" i="2"/>
  <c r="O91" i="2"/>
  <c r="M91" i="2"/>
  <c r="K91" i="2"/>
  <c r="I91" i="2"/>
  <c r="G91" i="2"/>
  <c r="E91" i="2"/>
  <c r="BX90" i="2"/>
  <c r="BW90" i="2" s="1"/>
  <c r="BF90" i="2"/>
  <c r="BE90" i="2" s="1"/>
  <c r="AN90" i="2"/>
  <c r="AM90" i="2" s="1"/>
  <c r="V90" i="2"/>
  <c r="U90" i="2" s="1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BX89" i="2"/>
  <c r="BW89" i="2" s="1"/>
  <c r="BF89" i="2"/>
  <c r="BE89" i="2" s="1"/>
  <c r="AN89" i="2"/>
  <c r="AM89" i="2" s="1"/>
  <c r="T89" i="2"/>
  <c r="R89" i="2"/>
  <c r="P89" i="2"/>
  <c r="N89" i="2"/>
  <c r="L89" i="2"/>
  <c r="J89" i="2"/>
  <c r="H89" i="2"/>
  <c r="F89" i="2"/>
  <c r="S89" i="2"/>
  <c r="Q89" i="2"/>
  <c r="O89" i="2"/>
  <c r="M89" i="2"/>
  <c r="K89" i="2"/>
  <c r="I89" i="2"/>
  <c r="G89" i="2"/>
  <c r="E89" i="2"/>
  <c r="BX88" i="2"/>
  <c r="BW88" i="2" s="1"/>
  <c r="BF88" i="2"/>
  <c r="BE88" i="2" s="1"/>
  <c r="AN88" i="2"/>
  <c r="AM88" i="2" s="1"/>
  <c r="V88" i="2"/>
  <c r="U88" i="2" s="1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BX87" i="2"/>
  <c r="BW87" i="2" s="1"/>
  <c r="BF87" i="2"/>
  <c r="BE87" i="2" s="1"/>
  <c r="AN87" i="2"/>
  <c r="AM87" i="2" s="1"/>
  <c r="T87" i="2"/>
  <c r="R87" i="2"/>
  <c r="P87" i="2"/>
  <c r="N87" i="2"/>
  <c r="L87" i="2"/>
  <c r="J87" i="2"/>
  <c r="H87" i="2"/>
  <c r="F87" i="2"/>
  <c r="V87" i="2"/>
  <c r="U87" i="2" s="1"/>
  <c r="S87" i="2"/>
  <c r="Q87" i="2"/>
  <c r="O87" i="2"/>
  <c r="M87" i="2"/>
  <c r="K87" i="2"/>
  <c r="I87" i="2"/>
  <c r="G87" i="2"/>
  <c r="E87" i="2"/>
  <c r="BX86" i="2"/>
  <c r="BW86" i="2" s="1"/>
  <c r="BF86" i="2"/>
  <c r="BE86" i="2" s="1"/>
  <c r="AN86" i="2"/>
  <c r="AM86" i="2" s="1"/>
  <c r="V86" i="2"/>
  <c r="U86" i="2" s="1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BX85" i="2"/>
  <c r="BW85" i="2" s="1"/>
  <c r="BF85" i="2"/>
  <c r="BE85" i="2" s="1"/>
  <c r="AN85" i="2"/>
  <c r="AM85" i="2" s="1"/>
  <c r="T85" i="2"/>
  <c r="R85" i="2"/>
  <c r="P85" i="2"/>
  <c r="N85" i="2"/>
  <c r="L85" i="2"/>
  <c r="J85" i="2"/>
  <c r="H85" i="2"/>
  <c r="F85" i="2"/>
  <c r="V85" i="2"/>
  <c r="U85" i="2" s="1"/>
  <c r="S85" i="2"/>
  <c r="Q85" i="2"/>
  <c r="O85" i="2"/>
  <c r="M85" i="2"/>
  <c r="K85" i="2"/>
  <c r="I85" i="2"/>
  <c r="G85" i="2"/>
  <c r="E85" i="2"/>
  <c r="BX84" i="2"/>
  <c r="BW84" i="2" s="1"/>
  <c r="BF84" i="2"/>
  <c r="BE84" i="2" s="1"/>
  <c r="AN84" i="2"/>
  <c r="AM84" i="2" s="1"/>
  <c r="V84" i="2"/>
  <c r="U84" i="2" s="1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BX83" i="2"/>
  <c r="BW83" i="2" s="1"/>
  <c r="BF83" i="2"/>
  <c r="BE83" i="2" s="1"/>
  <c r="AN83" i="2"/>
  <c r="AM83" i="2" s="1"/>
  <c r="T83" i="2"/>
  <c r="R83" i="2"/>
  <c r="P83" i="2"/>
  <c r="N83" i="2"/>
  <c r="L83" i="2"/>
  <c r="J83" i="2"/>
  <c r="H83" i="2"/>
  <c r="F83" i="2"/>
  <c r="V83" i="2"/>
  <c r="U83" i="2" s="1"/>
  <c r="S83" i="2"/>
  <c r="Q83" i="2"/>
  <c r="O83" i="2"/>
  <c r="M83" i="2"/>
  <c r="K83" i="2"/>
  <c r="I83" i="2"/>
  <c r="G83" i="2"/>
  <c r="E83" i="2"/>
  <c r="BX82" i="2"/>
  <c r="BW82" i="2" s="1"/>
  <c r="BF82" i="2"/>
  <c r="BE82" i="2" s="1"/>
  <c r="AN82" i="2"/>
  <c r="AM82" i="2" s="1"/>
  <c r="V82" i="2"/>
  <c r="U82" i="2" s="1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BX81" i="2"/>
  <c r="BW81" i="2" s="1"/>
  <c r="BF81" i="2"/>
  <c r="BE81" i="2" s="1"/>
  <c r="AN81" i="2"/>
  <c r="AM81" i="2" s="1"/>
  <c r="T81" i="2"/>
  <c r="R81" i="2"/>
  <c r="P81" i="2"/>
  <c r="N81" i="2"/>
  <c r="L81" i="2"/>
  <c r="J81" i="2"/>
  <c r="H81" i="2"/>
  <c r="F81" i="2"/>
  <c r="V81" i="2"/>
  <c r="U81" i="2" s="1"/>
  <c r="S81" i="2"/>
  <c r="Q81" i="2"/>
  <c r="O81" i="2"/>
  <c r="M81" i="2"/>
  <c r="K81" i="2"/>
  <c r="I81" i="2"/>
  <c r="G81" i="2"/>
  <c r="E81" i="2"/>
  <c r="BX80" i="2"/>
  <c r="BW80" i="2" s="1"/>
  <c r="BF80" i="2"/>
  <c r="BE80" i="2" s="1"/>
  <c r="AN80" i="2"/>
  <c r="AM80" i="2" s="1"/>
  <c r="V80" i="2"/>
  <c r="U80" i="2" s="1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BX79" i="2"/>
  <c r="BW79" i="2" s="1"/>
  <c r="BF79" i="2"/>
  <c r="BE79" i="2" s="1"/>
  <c r="AN79" i="2"/>
  <c r="AM79" i="2" s="1"/>
  <c r="T79" i="2"/>
  <c r="R79" i="2"/>
  <c r="P79" i="2"/>
  <c r="N79" i="2"/>
  <c r="L79" i="2"/>
  <c r="J79" i="2"/>
  <c r="H79" i="2"/>
  <c r="F79" i="2"/>
  <c r="V79" i="2"/>
  <c r="U79" i="2" s="1"/>
  <c r="S79" i="2"/>
  <c r="Q79" i="2"/>
  <c r="O79" i="2"/>
  <c r="M79" i="2"/>
  <c r="K79" i="2"/>
  <c r="I79" i="2"/>
  <c r="G79" i="2"/>
  <c r="E79" i="2"/>
  <c r="BX78" i="2"/>
  <c r="BW78" i="2" s="1"/>
  <c r="BF78" i="2"/>
  <c r="BE78" i="2" s="1"/>
  <c r="AN78" i="2"/>
  <c r="AM78" i="2" s="1"/>
  <c r="V78" i="2"/>
  <c r="U78" i="2" s="1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BX77" i="2"/>
  <c r="BW77" i="2" s="1"/>
  <c r="BF77" i="2"/>
  <c r="BE77" i="2" s="1"/>
  <c r="AN77" i="2"/>
  <c r="AM77" i="2" s="1"/>
  <c r="T77" i="2"/>
  <c r="R77" i="2"/>
  <c r="P77" i="2"/>
  <c r="N77" i="2"/>
  <c r="L77" i="2"/>
  <c r="J77" i="2"/>
  <c r="H77" i="2"/>
  <c r="F77" i="2"/>
  <c r="V77" i="2"/>
  <c r="U77" i="2" s="1"/>
  <c r="S77" i="2"/>
  <c r="Q77" i="2"/>
  <c r="O77" i="2"/>
  <c r="M77" i="2"/>
  <c r="K77" i="2"/>
  <c r="I77" i="2"/>
  <c r="G77" i="2"/>
  <c r="E77" i="2"/>
  <c r="BX76" i="2"/>
  <c r="BW76" i="2" s="1"/>
  <c r="BF76" i="2"/>
  <c r="BE76" i="2" s="1"/>
  <c r="AN76" i="2"/>
  <c r="AM76" i="2" s="1"/>
  <c r="V76" i="2"/>
  <c r="U76" i="2" s="1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BX75" i="2"/>
  <c r="BW75" i="2" s="1"/>
  <c r="BF75" i="2"/>
  <c r="BE75" i="2" s="1"/>
  <c r="AN75" i="2"/>
  <c r="AM75" i="2" s="1"/>
  <c r="T75" i="2"/>
  <c r="R75" i="2"/>
  <c r="P75" i="2"/>
  <c r="N75" i="2"/>
  <c r="L75" i="2"/>
  <c r="J75" i="2"/>
  <c r="H75" i="2"/>
  <c r="F75" i="2"/>
  <c r="V75" i="2"/>
  <c r="U75" i="2" s="1"/>
  <c r="S75" i="2"/>
  <c r="Q75" i="2"/>
  <c r="O75" i="2"/>
  <c r="M75" i="2"/>
  <c r="K75" i="2"/>
  <c r="I75" i="2"/>
  <c r="G75" i="2"/>
  <c r="E75" i="2"/>
  <c r="BX74" i="2"/>
  <c r="BW74" i="2" s="1"/>
  <c r="BF74" i="2"/>
  <c r="BE74" i="2" s="1"/>
  <c r="AN74" i="2"/>
  <c r="AM74" i="2" s="1"/>
  <c r="V74" i="2"/>
  <c r="U74" i="2" s="1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BX73" i="2"/>
  <c r="BW73" i="2" s="1"/>
  <c r="BF73" i="2"/>
  <c r="BE73" i="2" s="1"/>
  <c r="AN73" i="2"/>
  <c r="AM73" i="2" s="1"/>
  <c r="T73" i="2"/>
  <c r="R73" i="2"/>
  <c r="P73" i="2"/>
  <c r="N73" i="2"/>
  <c r="L73" i="2"/>
  <c r="J73" i="2"/>
  <c r="H73" i="2"/>
  <c r="F73" i="2"/>
  <c r="S73" i="2"/>
  <c r="Q73" i="2"/>
  <c r="O73" i="2"/>
  <c r="M73" i="2"/>
  <c r="K73" i="2"/>
  <c r="I73" i="2"/>
  <c r="G73" i="2"/>
  <c r="E73" i="2"/>
  <c r="BX72" i="2"/>
  <c r="BW72" i="2" s="1"/>
  <c r="BF72" i="2"/>
  <c r="BE72" i="2" s="1"/>
  <c r="AN72" i="2"/>
  <c r="AM72" i="2" s="1"/>
  <c r="V72" i="2"/>
  <c r="U72" i="2" s="1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BX71" i="2"/>
  <c r="BW71" i="2" s="1"/>
  <c r="BF71" i="2"/>
  <c r="BE71" i="2" s="1"/>
  <c r="AN71" i="2"/>
  <c r="AM71" i="2" s="1"/>
  <c r="T71" i="2"/>
  <c r="R71" i="2"/>
  <c r="P71" i="2"/>
  <c r="N71" i="2"/>
  <c r="L71" i="2"/>
  <c r="J71" i="2"/>
  <c r="H71" i="2"/>
  <c r="F71" i="2"/>
  <c r="V71" i="2"/>
  <c r="U71" i="2" s="1"/>
  <c r="S71" i="2"/>
  <c r="Q71" i="2"/>
  <c r="O71" i="2"/>
  <c r="M71" i="2"/>
  <c r="K71" i="2"/>
  <c r="I71" i="2"/>
  <c r="G71" i="2"/>
  <c r="E71" i="2"/>
  <c r="BX70" i="2"/>
  <c r="BW70" i="2" s="1"/>
  <c r="BF70" i="2"/>
  <c r="BE70" i="2" s="1"/>
  <c r="AN70" i="2"/>
  <c r="AM70" i="2" s="1"/>
  <c r="V70" i="2"/>
  <c r="U70" i="2" s="1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BX69" i="2"/>
  <c r="BW69" i="2" s="1"/>
  <c r="BF69" i="2"/>
  <c r="BE69" i="2" s="1"/>
  <c r="AN69" i="2"/>
  <c r="AM69" i="2" s="1"/>
  <c r="T69" i="2"/>
  <c r="R69" i="2"/>
  <c r="P69" i="2"/>
  <c r="N69" i="2"/>
  <c r="L69" i="2"/>
  <c r="J69" i="2"/>
  <c r="H69" i="2"/>
  <c r="F69" i="2"/>
  <c r="V69" i="2"/>
  <c r="U69" i="2" s="1"/>
  <c r="S69" i="2"/>
  <c r="Q69" i="2"/>
  <c r="O69" i="2"/>
  <c r="M69" i="2"/>
  <c r="K69" i="2"/>
  <c r="I69" i="2"/>
  <c r="G69" i="2"/>
  <c r="E69" i="2"/>
  <c r="BX68" i="2"/>
  <c r="BW68" i="2" s="1"/>
  <c r="BF68" i="2"/>
  <c r="BE68" i="2" s="1"/>
  <c r="T68" i="2"/>
  <c r="R68" i="2"/>
  <c r="P68" i="2"/>
  <c r="N68" i="2"/>
  <c r="L68" i="2"/>
  <c r="J68" i="2"/>
  <c r="H68" i="2"/>
  <c r="F68" i="2"/>
  <c r="AN68" i="2"/>
  <c r="AM68" i="2" s="1"/>
  <c r="V68" i="2"/>
  <c r="U68" i="2" s="1"/>
  <c r="S68" i="2"/>
  <c r="Q68" i="2"/>
  <c r="O68" i="2"/>
  <c r="M68" i="2"/>
  <c r="K68" i="2"/>
  <c r="I68" i="2"/>
  <c r="G68" i="2"/>
  <c r="E68" i="2"/>
  <c r="BX67" i="2"/>
  <c r="BW67" i="2" s="1"/>
  <c r="BF67" i="2"/>
  <c r="BE67" i="2" s="1"/>
  <c r="AN67" i="2"/>
  <c r="AM67" i="2" s="1"/>
  <c r="V67" i="2"/>
  <c r="U67" i="2" s="1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BX66" i="2"/>
  <c r="BW66" i="2" s="1"/>
  <c r="BF66" i="2"/>
  <c r="BE66" i="2" s="1"/>
  <c r="AN66" i="2"/>
  <c r="AM66" i="2" s="1"/>
  <c r="V66" i="2"/>
  <c r="U66" i="2" s="1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BX65" i="2"/>
  <c r="BW65" i="2" s="1"/>
  <c r="BF65" i="2"/>
  <c r="BE65" i="2" s="1"/>
  <c r="AN65" i="2"/>
  <c r="AM65" i="2" s="1"/>
  <c r="V65" i="2"/>
  <c r="U65" i="2" s="1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BX64" i="2"/>
  <c r="BW64" i="2" s="1"/>
  <c r="BF64" i="2"/>
  <c r="BE64" i="2" s="1"/>
  <c r="R64" i="2"/>
  <c r="N64" i="2"/>
  <c r="J64" i="2"/>
  <c r="AN64" i="2"/>
  <c r="AM64" i="2" s="1"/>
  <c r="S64" i="2"/>
  <c r="Q64" i="2"/>
  <c r="O64" i="2"/>
  <c r="M64" i="2"/>
  <c r="K64" i="2"/>
  <c r="I64" i="2"/>
  <c r="G64" i="2"/>
  <c r="E64" i="2"/>
  <c r="V64" i="2"/>
  <c r="U64" i="2" s="1"/>
  <c r="T64" i="2"/>
  <c r="P64" i="2"/>
  <c r="L64" i="2"/>
  <c r="H64" i="2"/>
  <c r="BX63" i="2"/>
  <c r="BW63" i="2" s="1"/>
  <c r="BF63" i="2"/>
  <c r="BE63" i="2" s="1"/>
  <c r="S63" i="2"/>
  <c r="O63" i="2"/>
  <c r="K63" i="2"/>
  <c r="G63" i="2"/>
  <c r="AN63" i="2"/>
  <c r="AM63" i="2" s="1"/>
  <c r="T63" i="2"/>
  <c r="R63" i="2"/>
  <c r="P63" i="2"/>
  <c r="N63" i="2"/>
  <c r="L63" i="2"/>
  <c r="J63" i="2"/>
  <c r="H63" i="2"/>
  <c r="F63" i="2"/>
  <c r="Q63" i="2"/>
  <c r="M63" i="2"/>
  <c r="I63" i="2"/>
  <c r="E63" i="2"/>
  <c r="BX62" i="2"/>
  <c r="BW62" i="2" s="1"/>
  <c r="BF62" i="2"/>
  <c r="BE62" i="2" s="1"/>
  <c r="AN62" i="2"/>
  <c r="AM62" i="2" s="1"/>
  <c r="S62" i="2"/>
  <c r="Q62" i="2"/>
  <c r="O62" i="2"/>
  <c r="M62" i="2"/>
  <c r="K62" i="2"/>
  <c r="I62" i="2"/>
  <c r="G62" i="2"/>
  <c r="E62" i="2"/>
  <c r="V62" i="2"/>
  <c r="U62" i="2" s="1"/>
  <c r="T62" i="2"/>
  <c r="R62" i="2"/>
  <c r="P62" i="2"/>
  <c r="N62" i="2"/>
  <c r="L62" i="2"/>
  <c r="J62" i="2"/>
  <c r="H62" i="2"/>
  <c r="F62" i="2"/>
  <c r="BX61" i="2"/>
  <c r="BW61" i="2" s="1"/>
  <c r="BF61" i="2"/>
  <c r="BE61" i="2" s="1"/>
  <c r="AN61" i="2"/>
  <c r="AM61" i="2" s="1"/>
  <c r="T61" i="2"/>
  <c r="R61" i="2"/>
  <c r="P61" i="2"/>
  <c r="N61" i="2"/>
  <c r="L61" i="2"/>
  <c r="J61" i="2"/>
  <c r="H61" i="2"/>
  <c r="F61" i="2"/>
  <c r="V61" i="2"/>
  <c r="U61" i="2" s="1"/>
  <c r="S61" i="2"/>
  <c r="Q61" i="2"/>
  <c r="O61" i="2"/>
  <c r="M61" i="2"/>
  <c r="K61" i="2"/>
  <c r="I61" i="2"/>
  <c r="G61" i="2"/>
  <c r="E61" i="2"/>
  <c r="BX60" i="2"/>
  <c r="BW60" i="2" s="1"/>
  <c r="BF60" i="2"/>
  <c r="BE60" i="2" s="1"/>
  <c r="R60" i="2"/>
  <c r="N60" i="2"/>
  <c r="J60" i="2"/>
  <c r="F60" i="2"/>
  <c r="AN60" i="2"/>
  <c r="AM60" i="2" s="1"/>
  <c r="S60" i="2"/>
  <c r="Q60" i="2"/>
  <c r="O60" i="2"/>
  <c r="M60" i="2"/>
  <c r="K60" i="2"/>
  <c r="I60" i="2"/>
  <c r="G60" i="2"/>
  <c r="E60" i="2"/>
  <c r="V60" i="2"/>
  <c r="U60" i="2" s="1"/>
  <c r="T60" i="2"/>
  <c r="P60" i="2"/>
  <c r="L60" i="2"/>
  <c r="H60" i="2"/>
  <c r="BX59" i="2"/>
  <c r="BW59" i="2" s="1"/>
  <c r="BF59" i="2"/>
  <c r="BE59" i="2" s="1"/>
  <c r="S59" i="2"/>
  <c r="O59" i="2"/>
  <c r="K59" i="2"/>
  <c r="G59" i="2"/>
  <c r="AN59" i="2"/>
  <c r="AM59" i="2" s="1"/>
  <c r="T59" i="2"/>
  <c r="R59" i="2"/>
  <c r="P59" i="2"/>
  <c r="N59" i="2"/>
  <c r="L59" i="2"/>
  <c r="J59" i="2"/>
  <c r="H59" i="2"/>
  <c r="F59" i="2"/>
  <c r="Q59" i="2"/>
  <c r="M59" i="2"/>
  <c r="I59" i="2"/>
  <c r="E59" i="2"/>
  <c r="BX58" i="2"/>
  <c r="BW58" i="2" s="1"/>
  <c r="BF58" i="2"/>
  <c r="BE58" i="2" s="1"/>
  <c r="AN58" i="2"/>
  <c r="AM58" i="2" s="1"/>
  <c r="S58" i="2"/>
  <c r="Q58" i="2"/>
  <c r="O58" i="2"/>
  <c r="M58" i="2"/>
  <c r="K58" i="2"/>
  <c r="I58" i="2"/>
  <c r="G58" i="2"/>
  <c r="E58" i="2"/>
  <c r="V58" i="2"/>
  <c r="U58" i="2" s="1"/>
  <c r="T58" i="2"/>
  <c r="R58" i="2"/>
  <c r="P58" i="2"/>
  <c r="N58" i="2"/>
  <c r="L58" i="2"/>
  <c r="J58" i="2"/>
  <c r="H58" i="2"/>
  <c r="F58" i="2"/>
  <c r="BX57" i="2"/>
  <c r="BW57" i="2" s="1"/>
  <c r="BF57" i="2"/>
  <c r="BE57" i="2" s="1"/>
  <c r="AN57" i="2"/>
  <c r="AM57" i="2" s="1"/>
  <c r="T57" i="2"/>
  <c r="R57" i="2"/>
  <c r="P57" i="2"/>
  <c r="N57" i="2"/>
  <c r="L57" i="2"/>
  <c r="J57" i="2"/>
  <c r="H57" i="2"/>
  <c r="F57" i="2"/>
  <c r="V57" i="2"/>
  <c r="U57" i="2" s="1"/>
  <c r="S57" i="2"/>
  <c r="Q57" i="2"/>
  <c r="O57" i="2"/>
  <c r="M57" i="2"/>
  <c r="K57" i="2"/>
  <c r="I57" i="2"/>
  <c r="G57" i="2"/>
  <c r="E57" i="2"/>
  <c r="BX56" i="2"/>
  <c r="BW56" i="2" s="1"/>
  <c r="BF56" i="2"/>
  <c r="BE56" i="2" s="1"/>
  <c r="R56" i="2"/>
  <c r="N56" i="2"/>
  <c r="J56" i="2"/>
  <c r="AN56" i="2"/>
  <c r="AM56" i="2" s="1"/>
  <c r="S56" i="2"/>
  <c r="Q56" i="2"/>
  <c r="O56" i="2"/>
  <c r="M56" i="2"/>
  <c r="K56" i="2"/>
  <c r="I56" i="2"/>
  <c r="G56" i="2"/>
  <c r="E56" i="2"/>
  <c r="V56" i="2"/>
  <c r="U56" i="2" s="1"/>
  <c r="T56" i="2"/>
  <c r="P56" i="2"/>
  <c r="L56" i="2"/>
  <c r="H56" i="2"/>
  <c r="BX55" i="2"/>
  <c r="BW55" i="2" s="1"/>
  <c r="BF55" i="2"/>
  <c r="BE55" i="2" s="1"/>
  <c r="S55" i="2"/>
  <c r="O55" i="2"/>
  <c r="K55" i="2"/>
  <c r="G55" i="2"/>
  <c r="AN55" i="2"/>
  <c r="AM55" i="2" s="1"/>
  <c r="T55" i="2"/>
  <c r="R55" i="2"/>
  <c r="P55" i="2"/>
  <c r="N55" i="2"/>
  <c r="L55" i="2"/>
  <c r="J55" i="2"/>
  <c r="H55" i="2"/>
  <c r="F55" i="2"/>
  <c r="V55" i="2"/>
  <c r="U55" i="2" s="1"/>
  <c r="Q55" i="2"/>
  <c r="M55" i="2"/>
  <c r="I55" i="2"/>
  <c r="E55" i="2"/>
  <c r="BX54" i="2"/>
  <c r="BW54" i="2" s="1"/>
  <c r="BF54" i="2"/>
  <c r="BE54" i="2" s="1"/>
  <c r="AN54" i="2"/>
  <c r="AM54" i="2" s="1"/>
  <c r="S54" i="2"/>
  <c r="Q54" i="2"/>
  <c r="O54" i="2"/>
  <c r="M54" i="2"/>
  <c r="K54" i="2"/>
  <c r="I54" i="2"/>
  <c r="G54" i="2"/>
  <c r="E54" i="2"/>
  <c r="V54" i="2"/>
  <c r="U54" i="2" s="1"/>
  <c r="T54" i="2"/>
  <c r="R54" i="2"/>
  <c r="P54" i="2"/>
  <c r="N54" i="2"/>
  <c r="L54" i="2"/>
  <c r="J54" i="2"/>
  <c r="H54" i="2"/>
  <c r="F54" i="2"/>
  <c r="BX53" i="2"/>
  <c r="BW53" i="2" s="1"/>
  <c r="BF53" i="2"/>
  <c r="BE53" i="2" s="1"/>
  <c r="AN53" i="2"/>
  <c r="AM53" i="2" s="1"/>
  <c r="T53" i="2"/>
  <c r="R53" i="2"/>
  <c r="P53" i="2"/>
  <c r="N53" i="2"/>
  <c r="L53" i="2"/>
  <c r="J53" i="2"/>
  <c r="H53" i="2"/>
  <c r="F53" i="2"/>
  <c r="V53" i="2"/>
  <c r="U53" i="2" s="1"/>
  <c r="S53" i="2"/>
  <c r="Q53" i="2"/>
  <c r="O53" i="2"/>
  <c r="M53" i="2"/>
  <c r="K53" i="2"/>
  <c r="I53" i="2"/>
  <c r="G53" i="2"/>
  <c r="E53" i="2"/>
  <c r="BX52" i="2"/>
  <c r="BW52" i="2" s="1"/>
  <c r="BF52" i="2"/>
  <c r="BE52" i="2" s="1"/>
  <c r="R52" i="2"/>
  <c r="N52" i="2"/>
  <c r="J52" i="2"/>
  <c r="F52" i="2"/>
  <c r="AN52" i="2"/>
  <c r="AM52" i="2" s="1"/>
  <c r="S52" i="2"/>
  <c r="Q52" i="2"/>
  <c r="O52" i="2"/>
  <c r="M52" i="2"/>
  <c r="K52" i="2"/>
  <c r="I52" i="2"/>
  <c r="G52" i="2"/>
  <c r="E52" i="2"/>
  <c r="V52" i="2"/>
  <c r="U52" i="2" s="1"/>
  <c r="T52" i="2"/>
  <c r="P52" i="2"/>
  <c r="L52" i="2"/>
  <c r="H52" i="2"/>
  <c r="BX51" i="2"/>
  <c r="BW51" i="2" s="1"/>
  <c r="BF51" i="2"/>
  <c r="BE51" i="2" s="1"/>
  <c r="S51" i="2"/>
  <c r="O51" i="2"/>
  <c r="K51" i="2"/>
  <c r="G51" i="2"/>
  <c r="AN51" i="2"/>
  <c r="AM51" i="2" s="1"/>
  <c r="T51" i="2"/>
  <c r="R51" i="2"/>
  <c r="P51" i="2"/>
  <c r="N51" i="2"/>
  <c r="L51" i="2"/>
  <c r="J51" i="2"/>
  <c r="H51" i="2"/>
  <c r="F51" i="2"/>
  <c r="V51" i="2"/>
  <c r="U51" i="2" s="1"/>
  <c r="Q51" i="2"/>
  <c r="M51" i="2"/>
  <c r="I51" i="2"/>
  <c r="E51" i="2"/>
  <c r="BX50" i="2"/>
  <c r="BW50" i="2" s="1"/>
  <c r="BF50" i="2"/>
  <c r="BE50" i="2" s="1"/>
  <c r="AN50" i="2"/>
  <c r="AM50" i="2" s="1"/>
  <c r="S50" i="2"/>
  <c r="Q50" i="2"/>
  <c r="O50" i="2"/>
  <c r="M50" i="2"/>
  <c r="K50" i="2"/>
  <c r="I50" i="2"/>
  <c r="G50" i="2"/>
  <c r="E50" i="2"/>
  <c r="V50" i="2"/>
  <c r="U50" i="2" s="1"/>
  <c r="T50" i="2"/>
  <c r="R50" i="2"/>
  <c r="P50" i="2"/>
  <c r="N50" i="2"/>
  <c r="L50" i="2"/>
  <c r="J50" i="2"/>
  <c r="H50" i="2"/>
  <c r="F50" i="2"/>
  <c r="BX49" i="2"/>
  <c r="BW49" i="2" s="1"/>
  <c r="BF49" i="2"/>
  <c r="BE49" i="2" s="1"/>
  <c r="S49" i="2"/>
  <c r="O49" i="2"/>
  <c r="K49" i="2"/>
  <c r="G49" i="2"/>
  <c r="AN49" i="2"/>
  <c r="AM49" i="2" s="1"/>
  <c r="T49" i="2"/>
  <c r="R49" i="2"/>
  <c r="P49" i="2"/>
  <c r="N49" i="2"/>
  <c r="L49" i="2"/>
  <c r="J49" i="2"/>
  <c r="H49" i="2"/>
  <c r="F49" i="2"/>
  <c r="V49" i="2"/>
  <c r="U49" i="2" s="1"/>
  <c r="Q49" i="2"/>
  <c r="M49" i="2"/>
  <c r="I49" i="2"/>
  <c r="E49" i="2"/>
  <c r="BX48" i="2"/>
  <c r="BW48" i="2" s="1"/>
  <c r="BF48" i="2"/>
  <c r="BE48" i="2" s="1"/>
  <c r="AN48" i="2"/>
  <c r="AM48" i="2" s="1"/>
  <c r="T48" i="2"/>
  <c r="R48" i="2"/>
  <c r="P48" i="2"/>
  <c r="N48" i="2"/>
  <c r="L48" i="2"/>
  <c r="J48" i="2"/>
  <c r="H48" i="2"/>
  <c r="F48" i="2"/>
  <c r="V48" i="2"/>
  <c r="U48" i="2" s="1"/>
  <c r="S48" i="2"/>
  <c r="Q48" i="2"/>
  <c r="O48" i="2"/>
  <c r="M48" i="2"/>
  <c r="K48" i="2"/>
  <c r="I48" i="2"/>
  <c r="G48" i="2"/>
  <c r="E48" i="2"/>
  <c r="BX47" i="2"/>
  <c r="BW47" i="2" s="1"/>
  <c r="BF47" i="2"/>
  <c r="BE47" i="2" s="1"/>
  <c r="R47" i="2"/>
  <c r="N47" i="2"/>
  <c r="J47" i="2"/>
  <c r="F47" i="2"/>
  <c r="AN47" i="2"/>
  <c r="AM47" i="2" s="1"/>
  <c r="S47" i="2"/>
  <c r="Q47" i="2"/>
  <c r="O47" i="2"/>
  <c r="M47" i="2"/>
  <c r="K47" i="2"/>
  <c r="I47" i="2"/>
  <c r="G47" i="2"/>
  <c r="E47" i="2"/>
  <c r="V47" i="2"/>
  <c r="U47" i="2" s="1"/>
  <c r="T47" i="2"/>
  <c r="P47" i="2"/>
  <c r="L47" i="2"/>
  <c r="H47" i="2"/>
  <c r="BX46" i="2"/>
  <c r="BW46" i="2" s="1"/>
  <c r="BF46" i="2"/>
  <c r="BE46" i="2" s="1"/>
  <c r="S46" i="2"/>
  <c r="O46" i="2"/>
  <c r="K46" i="2"/>
  <c r="G46" i="2"/>
  <c r="AN46" i="2"/>
  <c r="AM46" i="2" s="1"/>
  <c r="T46" i="2"/>
  <c r="R46" i="2"/>
  <c r="P46" i="2"/>
  <c r="N46" i="2"/>
  <c r="L46" i="2"/>
  <c r="J46" i="2"/>
  <c r="H46" i="2"/>
  <c r="F46" i="2"/>
  <c r="V46" i="2"/>
  <c r="U46" i="2" s="1"/>
  <c r="Q46" i="2"/>
  <c r="M46" i="2"/>
  <c r="I46" i="2"/>
  <c r="E46" i="2"/>
  <c r="BX45" i="2"/>
  <c r="BW45" i="2" s="1"/>
  <c r="BF45" i="2"/>
  <c r="BE45" i="2" s="1"/>
  <c r="AN45" i="2"/>
  <c r="AM45" i="2" s="1"/>
  <c r="S45" i="2"/>
  <c r="Q45" i="2"/>
  <c r="O45" i="2"/>
  <c r="M45" i="2"/>
  <c r="K45" i="2"/>
  <c r="I45" i="2"/>
  <c r="G45" i="2"/>
  <c r="E45" i="2"/>
  <c r="V45" i="2"/>
  <c r="U45" i="2" s="1"/>
  <c r="T45" i="2"/>
  <c r="R45" i="2"/>
  <c r="P45" i="2"/>
  <c r="N45" i="2"/>
  <c r="L45" i="2"/>
  <c r="J45" i="2"/>
  <c r="H45" i="2"/>
  <c r="F45" i="2"/>
  <c r="BX44" i="2"/>
  <c r="BW44" i="2" s="1"/>
  <c r="BF44" i="2"/>
  <c r="BE44" i="2" s="1"/>
  <c r="AN44" i="2"/>
  <c r="AM44" i="2" s="1"/>
  <c r="T44" i="2"/>
  <c r="R44" i="2"/>
  <c r="P44" i="2"/>
  <c r="N44" i="2"/>
  <c r="L44" i="2"/>
  <c r="J44" i="2"/>
  <c r="H44" i="2"/>
  <c r="F44" i="2"/>
  <c r="V44" i="2"/>
  <c r="U44" i="2" s="1"/>
  <c r="S44" i="2"/>
  <c r="Q44" i="2"/>
  <c r="O44" i="2"/>
  <c r="M44" i="2"/>
  <c r="K44" i="2"/>
  <c r="I44" i="2"/>
  <c r="G44" i="2"/>
  <c r="E44" i="2"/>
  <c r="BX43" i="2"/>
  <c r="BW43" i="2" s="1"/>
  <c r="BF43" i="2"/>
  <c r="BE43" i="2" s="1"/>
  <c r="R43" i="2"/>
  <c r="N43" i="2"/>
  <c r="J43" i="2"/>
  <c r="F43" i="2"/>
  <c r="AN43" i="2"/>
  <c r="AM43" i="2" s="1"/>
  <c r="S43" i="2"/>
  <c r="Q43" i="2"/>
  <c r="O43" i="2"/>
  <c r="M43" i="2"/>
  <c r="K43" i="2"/>
  <c r="I43" i="2"/>
  <c r="G43" i="2"/>
  <c r="E43" i="2"/>
  <c r="V43" i="2"/>
  <c r="U43" i="2" s="1"/>
  <c r="T43" i="2"/>
  <c r="P43" i="2"/>
  <c r="L43" i="2"/>
  <c r="H43" i="2"/>
  <c r="BX42" i="2"/>
  <c r="BW42" i="2" s="1"/>
  <c r="BF42" i="2"/>
  <c r="BE42" i="2" s="1"/>
  <c r="S42" i="2"/>
  <c r="O42" i="2"/>
  <c r="K42" i="2"/>
  <c r="G42" i="2"/>
  <c r="AN42" i="2"/>
  <c r="AM42" i="2" s="1"/>
  <c r="T42" i="2"/>
  <c r="R42" i="2"/>
  <c r="P42" i="2"/>
  <c r="N42" i="2"/>
  <c r="L42" i="2"/>
  <c r="J42" i="2"/>
  <c r="H42" i="2"/>
  <c r="F42" i="2"/>
  <c r="V42" i="2"/>
  <c r="U42" i="2" s="1"/>
  <c r="Q42" i="2"/>
  <c r="M42" i="2"/>
  <c r="I42" i="2"/>
  <c r="E42" i="2"/>
  <c r="BX41" i="2"/>
  <c r="BW41" i="2" s="1"/>
  <c r="BF41" i="2"/>
  <c r="BE41" i="2" s="1"/>
  <c r="AN41" i="2"/>
  <c r="AM41" i="2" s="1"/>
  <c r="S41" i="2"/>
  <c r="Q41" i="2"/>
  <c r="O41" i="2"/>
  <c r="M41" i="2"/>
  <c r="K41" i="2"/>
  <c r="I41" i="2"/>
  <c r="G41" i="2"/>
  <c r="E41" i="2"/>
  <c r="V41" i="2"/>
  <c r="U41" i="2" s="1"/>
  <c r="T41" i="2"/>
  <c r="R41" i="2"/>
  <c r="P41" i="2"/>
  <c r="N41" i="2"/>
  <c r="L41" i="2"/>
  <c r="J41" i="2"/>
  <c r="H41" i="2"/>
  <c r="F41" i="2"/>
  <c r="BX40" i="2"/>
  <c r="BW40" i="2" s="1"/>
  <c r="BF40" i="2"/>
  <c r="BE40" i="2" s="1"/>
  <c r="AN40" i="2"/>
  <c r="AM40" i="2" s="1"/>
  <c r="T40" i="2"/>
  <c r="R40" i="2"/>
  <c r="P40" i="2"/>
  <c r="N40" i="2"/>
  <c r="L40" i="2"/>
  <c r="J40" i="2"/>
  <c r="H40" i="2"/>
  <c r="F40" i="2"/>
  <c r="V40" i="2"/>
  <c r="U40" i="2" s="1"/>
  <c r="S40" i="2"/>
  <c r="Q40" i="2"/>
  <c r="O40" i="2"/>
  <c r="M40" i="2"/>
  <c r="K40" i="2"/>
  <c r="I40" i="2"/>
  <c r="G40" i="2"/>
  <c r="E40" i="2"/>
  <c r="BX39" i="2"/>
  <c r="BW39" i="2" s="1"/>
  <c r="BF39" i="2"/>
  <c r="BE39" i="2" s="1"/>
  <c r="R39" i="2"/>
  <c r="N39" i="2"/>
  <c r="J39" i="2"/>
  <c r="F39" i="2"/>
  <c r="S39" i="2"/>
  <c r="Q39" i="2"/>
  <c r="O39" i="2"/>
  <c r="M39" i="2"/>
  <c r="K39" i="2"/>
  <c r="I39" i="2"/>
  <c r="G39" i="2"/>
  <c r="E39" i="2"/>
  <c r="V39" i="2"/>
  <c r="U39" i="2" s="1"/>
  <c r="T39" i="2"/>
  <c r="P39" i="2"/>
  <c r="L39" i="2"/>
  <c r="H39" i="2"/>
  <c r="BX38" i="2"/>
  <c r="BW38" i="2" s="1"/>
  <c r="BF38" i="2"/>
  <c r="BE38" i="2" s="1"/>
  <c r="S38" i="2"/>
  <c r="O38" i="2"/>
  <c r="K38" i="2"/>
  <c r="G38" i="2"/>
  <c r="AN38" i="2"/>
  <c r="AM38" i="2" s="1"/>
  <c r="T38" i="2"/>
  <c r="R38" i="2"/>
  <c r="P38" i="2"/>
  <c r="N38" i="2"/>
  <c r="L38" i="2"/>
  <c r="J38" i="2"/>
  <c r="H38" i="2"/>
  <c r="F38" i="2"/>
  <c r="V38" i="2"/>
  <c r="U38" i="2" s="1"/>
  <c r="Q38" i="2"/>
  <c r="M38" i="2"/>
  <c r="I38" i="2"/>
  <c r="E38" i="2"/>
  <c r="BX37" i="2"/>
  <c r="BW37" i="2" s="1"/>
  <c r="BF37" i="2"/>
  <c r="BE37" i="2" s="1"/>
  <c r="AN37" i="2"/>
  <c r="AM37" i="2" s="1"/>
  <c r="S37" i="2"/>
  <c r="Q37" i="2"/>
  <c r="O37" i="2"/>
  <c r="M37" i="2"/>
  <c r="K37" i="2"/>
  <c r="I37" i="2"/>
  <c r="G37" i="2"/>
  <c r="E37" i="2"/>
  <c r="V37" i="2"/>
  <c r="U37" i="2" s="1"/>
  <c r="T37" i="2"/>
  <c r="R37" i="2"/>
  <c r="P37" i="2"/>
  <c r="N37" i="2"/>
  <c r="L37" i="2"/>
  <c r="J37" i="2"/>
  <c r="H37" i="2"/>
  <c r="F37" i="2"/>
  <c r="BX36" i="2"/>
  <c r="BW36" i="2" s="1"/>
  <c r="BF36" i="2"/>
  <c r="BE36" i="2" s="1"/>
  <c r="AN36" i="2"/>
  <c r="AM36" i="2" s="1"/>
  <c r="T36" i="2"/>
  <c r="R36" i="2"/>
  <c r="P36" i="2"/>
  <c r="N36" i="2"/>
  <c r="L36" i="2"/>
  <c r="J36" i="2"/>
  <c r="H36" i="2"/>
  <c r="F36" i="2"/>
  <c r="V36" i="2"/>
  <c r="U36" i="2" s="1"/>
  <c r="S36" i="2"/>
  <c r="Q36" i="2"/>
  <c r="O36" i="2"/>
  <c r="M36" i="2"/>
  <c r="K36" i="2"/>
  <c r="I36" i="2"/>
  <c r="G36" i="2"/>
  <c r="E36" i="2"/>
  <c r="BX35" i="2"/>
  <c r="BW35" i="2" s="1"/>
  <c r="BF35" i="2"/>
  <c r="BE35" i="2" s="1"/>
  <c r="R35" i="2"/>
  <c r="N35" i="2"/>
  <c r="J35" i="2"/>
  <c r="F35" i="2"/>
  <c r="S35" i="2"/>
  <c r="Q35" i="2"/>
  <c r="O35" i="2"/>
  <c r="M35" i="2"/>
  <c r="K35" i="2"/>
  <c r="I35" i="2"/>
  <c r="G35" i="2"/>
  <c r="E35" i="2"/>
  <c r="V35" i="2"/>
  <c r="U35" i="2" s="1"/>
  <c r="T35" i="2"/>
  <c r="P35" i="2"/>
  <c r="L35" i="2"/>
  <c r="H35" i="2"/>
  <c r="BX34" i="2"/>
  <c r="BW34" i="2" s="1"/>
  <c r="BF34" i="2"/>
  <c r="BE34" i="2" s="1"/>
  <c r="S34" i="2"/>
  <c r="O34" i="2"/>
  <c r="K34" i="2"/>
  <c r="G34" i="2"/>
  <c r="AN34" i="2"/>
  <c r="AM34" i="2" s="1"/>
  <c r="T34" i="2"/>
  <c r="R34" i="2"/>
  <c r="P34" i="2"/>
  <c r="N34" i="2"/>
  <c r="L34" i="2"/>
  <c r="J34" i="2"/>
  <c r="H34" i="2"/>
  <c r="F34" i="2"/>
  <c r="V34" i="2"/>
  <c r="U34" i="2" s="1"/>
  <c r="Q34" i="2"/>
  <c r="M34" i="2"/>
  <c r="I34" i="2"/>
  <c r="E34" i="2"/>
  <c r="BX33" i="2"/>
  <c r="BW33" i="2" s="1"/>
  <c r="BF33" i="2"/>
  <c r="BE33" i="2" s="1"/>
  <c r="AN33" i="2"/>
  <c r="AM33" i="2" s="1"/>
  <c r="S33" i="2"/>
  <c r="Q33" i="2"/>
  <c r="O33" i="2"/>
  <c r="M33" i="2"/>
  <c r="K33" i="2"/>
  <c r="I33" i="2"/>
  <c r="G33" i="2"/>
  <c r="E33" i="2"/>
  <c r="V33" i="2"/>
  <c r="U33" i="2" s="1"/>
  <c r="T33" i="2"/>
  <c r="R33" i="2"/>
  <c r="P33" i="2"/>
  <c r="N33" i="2"/>
  <c r="L33" i="2"/>
  <c r="J33" i="2"/>
  <c r="H33" i="2"/>
  <c r="F33" i="2"/>
  <c r="BX32" i="2"/>
  <c r="BW32" i="2" s="1"/>
  <c r="BF32" i="2"/>
  <c r="BE32" i="2" s="1"/>
  <c r="AN32" i="2"/>
  <c r="AM32" i="2" s="1"/>
  <c r="T32" i="2"/>
  <c r="R32" i="2"/>
  <c r="P32" i="2"/>
  <c r="N32" i="2"/>
  <c r="L32" i="2"/>
  <c r="J32" i="2"/>
  <c r="H32" i="2"/>
  <c r="F32" i="2"/>
  <c r="V32" i="2"/>
  <c r="U32" i="2" s="1"/>
  <c r="S32" i="2"/>
  <c r="Q32" i="2"/>
  <c r="O32" i="2"/>
  <c r="M32" i="2"/>
  <c r="K32" i="2"/>
  <c r="I32" i="2"/>
  <c r="G32" i="2"/>
  <c r="E32" i="2"/>
  <c r="BX31" i="2"/>
  <c r="BW31" i="2" s="1"/>
  <c r="BF31" i="2"/>
  <c r="BE31" i="2" s="1"/>
  <c r="R31" i="2"/>
  <c r="N31" i="2"/>
  <c r="J31" i="2"/>
  <c r="AN31" i="2"/>
  <c r="AM31" i="2" s="1"/>
  <c r="S31" i="2"/>
  <c r="Q31" i="2"/>
  <c r="O31" i="2"/>
  <c r="M31" i="2"/>
  <c r="K31" i="2"/>
  <c r="I31" i="2"/>
  <c r="G31" i="2"/>
  <c r="E31" i="2"/>
  <c r="V31" i="2"/>
  <c r="U31" i="2" s="1"/>
  <c r="T31" i="2"/>
  <c r="P31" i="2"/>
  <c r="L31" i="2"/>
  <c r="H31" i="2"/>
  <c r="BX30" i="2"/>
  <c r="BW30" i="2" s="1"/>
  <c r="BF30" i="2"/>
  <c r="BE30" i="2" s="1"/>
  <c r="S30" i="2"/>
  <c r="O30" i="2"/>
  <c r="K30" i="2"/>
  <c r="G30" i="2"/>
  <c r="AN30" i="2"/>
  <c r="AM30" i="2" s="1"/>
  <c r="T30" i="2"/>
  <c r="R30" i="2"/>
  <c r="P30" i="2"/>
  <c r="N30" i="2"/>
  <c r="L30" i="2"/>
  <c r="J30" i="2"/>
  <c r="H30" i="2"/>
  <c r="F30" i="2"/>
  <c r="V30" i="2"/>
  <c r="U30" i="2" s="1"/>
  <c r="Q30" i="2"/>
  <c r="M30" i="2"/>
  <c r="I30" i="2"/>
  <c r="E30" i="2"/>
  <c r="BX29" i="2"/>
  <c r="BW29" i="2" s="1"/>
  <c r="BF29" i="2"/>
  <c r="BE29" i="2" s="1"/>
  <c r="AN29" i="2"/>
  <c r="AM29" i="2" s="1"/>
  <c r="S29" i="2"/>
  <c r="Q29" i="2"/>
  <c r="O29" i="2"/>
  <c r="M29" i="2"/>
  <c r="K29" i="2"/>
  <c r="I29" i="2"/>
  <c r="G29" i="2"/>
  <c r="E29" i="2"/>
  <c r="V29" i="2"/>
  <c r="U29" i="2" s="1"/>
  <c r="T29" i="2"/>
  <c r="R29" i="2"/>
  <c r="P29" i="2"/>
  <c r="N29" i="2"/>
  <c r="L29" i="2"/>
  <c r="J29" i="2"/>
  <c r="H29" i="2"/>
  <c r="F29" i="2"/>
  <c r="BX28" i="2"/>
  <c r="BW28" i="2" s="1"/>
  <c r="BF28" i="2"/>
  <c r="BE28" i="2" s="1"/>
  <c r="AN28" i="2"/>
  <c r="AM28" i="2" s="1"/>
  <c r="T28" i="2"/>
  <c r="R28" i="2"/>
  <c r="P28" i="2"/>
  <c r="N28" i="2"/>
  <c r="L28" i="2"/>
  <c r="J28" i="2"/>
  <c r="H28" i="2"/>
  <c r="F28" i="2"/>
  <c r="V28" i="2"/>
  <c r="U28" i="2" s="1"/>
  <c r="S28" i="2"/>
  <c r="Q28" i="2"/>
  <c r="O28" i="2"/>
  <c r="M28" i="2"/>
  <c r="K28" i="2"/>
  <c r="I28" i="2"/>
  <c r="G28" i="2"/>
  <c r="E28" i="2"/>
  <c r="BX27" i="2"/>
  <c r="BW27" i="2" s="1"/>
  <c r="BF27" i="2"/>
  <c r="BE27" i="2" s="1"/>
  <c r="R27" i="2"/>
  <c r="N27" i="2"/>
  <c r="J27" i="2"/>
  <c r="F27" i="2"/>
  <c r="S27" i="2"/>
  <c r="Q27" i="2"/>
  <c r="O27" i="2"/>
  <c r="M27" i="2"/>
  <c r="K27" i="2"/>
  <c r="I27" i="2"/>
  <c r="G27" i="2"/>
  <c r="E27" i="2"/>
  <c r="V27" i="2"/>
  <c r="U27" i="2" s="1"/>
  <c r="T27" i="2"/>
  <c r="P27" i="2"/>
  <c r="L27" i="2"/>
  <c r="H27" i="2"/>
  <c r="BX26" i="2"/>
  <c r="BW26" i="2" s="1"/>
  <c r="BF26" i="2"/>
  <c r="BE26" i="2" s="1"/>
  <c r="S26" i="2"/>
  <c r="O26" i="2"/>
  <c r="K26" i="2"/>
  <c r="G26" i="2"/>
  <c r="AN26" i="2"/>
  <c r="AM26" i="2" s="1"/>
  <c r="T26" i="2"/>
  <c r="R26" i="2"/>
  <c r="P26" i="2"/>
  <c r="N26" i="2"/>
  <c r="L26" i="2"/>
  <c r="J26" i="2"/>
  <c r="H26" i="2"/>
  <c r="F26" i="2"/>
  <c r="V26" i="2"/>
  <c r="U26" i="2" s="1"/>
  <c r="Q26" i="2"/>
  <c r="M26" i="2"/>
  <c r="I26" i="2"/>
  <c r="E26" i="2"/>
  <c r="BX25" i="2"/>
  <c r="BW25" i="2" s="1"/>
  <c r="BF25" i="2"/>
  <c r="BE25" i="2" s="1"/>
  <c r="AN25" i="2"/>
  <c r="AM25" i="2" s="1"/>
  <c r="S25" i="2"/>
  <c r="Q25" i="2"/>
  <c r="O25" i="2"/>
  <c r="M25" i="2"/>
  <c r="K25" i="2"/>
  <c r="I25" i="2"/>
  <c r="G25" i="2"/>
  <c r="E25" i="2"/>
  <c r="V25" i="2"/>
  <c r="U25" i="2" s="1"/>
  <c r="T25" i="2"/>
  <c r="R25" i="2"/>
  <c r="P25" i="2"/>
  <c r="N25" i="2"/>
  <c r="L25" i="2"/>
  <c r="J25" i="2"/>
  <c r="H25" i="2"/>
  <c r="F25" i="2"/>
  <c r="BX24" i="2"/>
  <c r="BW24" i="2" s="1"/>
  <c r="BF24" i="2"/>
  <c r="BE24" i="2" s="1"/>
  <c r="AN24" i="2"/>
  <c r="AM24" i="2" s="1"/>
  <c r="T24" i="2"/>
  <c r="R24" i="2"/>
  <c r="P24" i="2"/>
  <c r="N24" i="2"/>
  <c r="L24" i="2"/>
  <c r="J24" i="2"/>
  <c r="H24" i="2"/>
  <c r="F24" i="2"/>
  <c r="V24" i="2"/>
  <c r="U24" i="2" s="1"/>
  <c r="S24" i="2"/>
  <c r="Q24" i="2"/>
  <c r="O24" i="2"/>
  <c r="M24" i="2"/>
  <c r="K24" i="2"/>
  <c r="I24" i="2"/>
  <c r="G24" i="2"/>
  <c r="E24" i="2"/>
  <c r="BX23" i="2"/>
  <c r="BW23" i="2" s="1"/>
  <c r="BF23" i="2"/>
  <c r="BE23" i="2" s="1"/>
  <c r="R23" i="2"/>
  <c r="N23" i="2"/>
  <c r="J23" i="2"/>
  <c r="F23" i="2"/>
  <c r="S23" i="2"/>
  <c r="Q23" i="2"/>
  <c r="O23" i="2"/>
  <c r="M23" i="2"/>
  <c r="K23" i="2"/>
  <c r="I23" i="2"/>
  <c r="G23" i="2"/>
  <c r="E23" i="2"/>
  <c r="V23" i="2"/>
  <c r="U23" i="2" s="1"/>
  <c r="T23" i="2"/>
  <c r="P23" i="2"/>
  <c r="L23" i="2"/>
  <c r="H23" i="2"/>
  <c r="BX22" i="2"/>
  <c r="BW22" i="2" s="1"/>
  <c r="BF22" i="2"/>
  <c r="BE22" i="2" s="1"/>
  <c r="S22" i="2"/>
  <c r="O22" i="2"/>
  <c r="K22" i="2"/>
  <c r="G22" i="2"/>
  <c r="AN22" i="2"/>
  <c r="AM22" i="2" s="1"/>
  <c r="T22" i="2"/>
  <c r="R22" i="2"/>
  <c r="P22" i="2"/>
  <c r="N22" i="2"/>
  <c r="L22" i="2"/>
  <c r="J22" i="2"/>
  <c r="H22" i="2"/>
  <c r="F22" i="2"/>
  <c r="Q22" i="2"/>
  <c r="M22" i="2"/>
  <c r="I22" i="2"/>
  <c r="E22" i="2"/>
  <c r="BX21" i="2"/>
  <c r="BW21" i="2" s="1"/>
  <c r="BF21" i="2"/>
  <c r="BE21" i="2" s="1"/>
  <c r="AN21" i="2"/>
  <c r="AM21" i="2" s="1"/>
  <c r="S21" i="2"/>
  <c r="Q21" i="2"/>
  <c r="O21" i="2"/>
  <c r="M21" i="2"/>
  <c r="K21" i="2"/>
  <c r="I21" i="2"/>
  <c r="G21" i="2"/>
  <c r="E21" i="2"/>
  <c r="V21" i="2"/>
  <c r="U21" i="2" s="1"/>
  <c r="T21" i="2"/>
  <c r="R21" i="2"/>
  <c r="P21" i="2"/>
  <c r="N21" i="2"/>
  <c r="L21" i="2"/>
  <c r="J21" i="2"/>
  <c r="H21" i="2"/>
  <c r="F21" i="2"/>
  <c r="BX20" i="2"/>
  <c r="BW20" i="2" s="1"/>
  <c r="BF20" i="2"/>
  <c r="BE20" i="2" s="1"/>
  <c r="AN20" i="2"/>
  <c r="AM20" i="2" s="1"/>
  <c r="T20" i="2"/>
  <c r="R20" i="2"/>
  <c r="P20" i="2"/>
  <c r="N20" i="2"/>
  <c r="L20" i="2"/>
  <c r="J20" i="2"/>
  <c r="H20" i="2"/>
  <c r="F20" i="2"/>
  <c r="V20" i="2"/>
  <c r="U20" i="2" s="1"/>
  <c r="S20" i="2"/>
  <c r="Q20" i="2"/>
  <c r="O20" i="2"/>
  <c r="M20" i="2"/>
  <c r="K20" i="2"/>
  <c r="I20" i="2"/>
  <c r="G20" i="2"/>
  <c r="E20" i="2"/>
  <c r="BX19" i="2"/>
  <c r="BW19" i="2" s="1"/>
  <c r="BF19" i="2"/>
  <c r="BE19" i="2" s="1"/>
  <c r="R19" i="2"/>
  <c r="N19" i="2"/>
  <c r="J19" i="2"/>
  <c r="AN19" i="2"/>
  <c r="AM19" i="2" s="1"/>
  <c r="S19" i="2"/>
  <c r="Q19" i="2"/>
  <c r="O19" i="2"/>
  <c r="M19" i="2"/>
  <c r="K19" i="2"/>
  <c r="I19" i="2"/>
  <c r="G19" i="2"/>
  <c r="E19" i="2"/>
  <c r="V19" i="2"/>
  <c r="U19" i="2" s="1"/>
  <c r="T19" i="2"/>
  <c r="P19" i="2"/>
  <c r="L19" i="2"/>
  <c r="H19" i="2"/>
  <c r="BX18" i="2"/>
  <c r="BW18" i="2" s="1"/>
  <c r="BF18" i="2"/>
  <c r="BE18" i="2" s="1"/>
  <c r="S18" i="2"/>
  <c r="Q18" i="2"/>
  <c r="O18" i="2"/>
  <c r="K18" i="2"/>
  <c r="I18" i="2"/>
  <c r="G18" i="2"/>
  <c r="AN18" i="2"/>
  <c r="AM18" i="2" s="1"/>
  <c r="T18" i="2"/>
  <c r="R18" i="2"/>
  <c r="P18" i="2"/>
  <c r="N18" i="2"/>
  <c r="L18" i="2"/>
  <c r="J18" i="2"/>
  <c r="H18" i="2"/>
  <c r="F18" i="2"/>
  <c r="M18" i="2"/>
  <c r="E18" i="2"/>
  <c r="BX17" i="2"/>
  <c r="BW17" i="2" s="1"/>
  <c r="BF17" i="2"/>
  <c r="BE17" i="2" s="1"/>
  <c r="S17" i="2"/>
  <c r="O17" i="2"/>
  <c r="K17" i="2"/>
  <c r="G17" i="2"/>
  <c r="AN17" i="2"/>
  <c r="AM17" i="2" s="1"/>
  <c r="T17" i="2"/>
  <c r="R17" i="2"/>
  <c r="P17" i="2"/>
  <c r="N17" i="2"/>
  <c r="L17" i="2"/>
  <c r="J17" i="2"/>
  <c r="H17" i="2"/>
  <c r="F17" i="2"/>
  <c r="Q17" i="2"/>
  <c r="M17" i="2"/>
  <c r="I17" i="2"/>
  <c r="E17" i="2"/>
  <c r="BX16" i="2"/>
  <c r="BW16" i="2" s="1"/>
  <c r="BF16" i="2"/>
  <c r="BE16" i="2" s="1"/>
  <c r="AN16" i="2"/>
  <c r="AM16" i="2" s="1"/>
  <c r="Q16" i="2"/>
  <c r="M16" i="2"/>
  <c r="I16" i="2"/>
  <c r="E16" i="2"/>
  <c r="V16" i="2"/>
  <c r="U16" i="2" s="1"/>
  <c r="S16" i="2"/>
  <c r="O16" i="2"/>
  <c r="K16" i="2"/>
  <c r="G16" i="2"/>
  <c r="BX15" i="2"/>
  <c r="BW15" i="2" s="1"/>
  <c r="BF15" i="2"/>
  <c r="BE15" i="2" s="1"/>
  <c r="AN15" i="2"/>
  <c r="AM15" i="2" s="1"/>
  <c r="S15" i="2"/>
  <c r="Q15" i="2"/>
  <c r="O15" i="2"/>
  <c r="M15" i="2"/>
  <c r="K15" i="2"/>
  <c r="I15" i="2"/>
  <c r="G15" i="2"/>
  <c r="E15" i="2"/>
  <c r="V15" i="2"/>
  <c r="U15" i="2" s="1"/>
  <c r="T15" i="2"/>
  <c r="R15" i="2"/>
  <c r="P15" i="2"/>
  <c r="N15" i="2"/>
  <c r="L15" i="2"/>
  <c r="J15" i="2"/>
  <c r="H15" i="2"/>
  <c r="F15" i="2"/>
  <c r="BX14" i="2"/>
  <c r="BW14" i="2" s="1"/>
  <c r="BF14" i="2"/>
  <c r="BE14" i="2" s="1"/>
  <c r="AN14" i="2"/>
  <c r="AM14" i="2" s="1"/>
  <c r="T14" i="2"/>
  <c r="R14" i="2"/>
  <c r="P14" i="2"/>
  <c r="N14" i="2"/>
  <c r="L14" i="2"/>
  <c r="J14" i="2"/>
  <c r="H14" i="2"/>
  <c r="F14" i="2"/>
  <c r="V14" i="2"/>
  <c r="U14" i="2" s="1"/>
  <c r="S14" i="2"/>
  <c r="Q14" i="2"/>
  <c r="O14" i="2"/>
  <c r="M14" i="2"/>
  <c r="K14" i="2"/>
  <c r="I14" i="2"/>
  <c r="G14" i="2"/>
  <c r="E14" i="2"/>
  <c r="BX13" i="2"/>
  <c r="BW13" i="2" s="1"/>
  <c r="BF13" i="2"/>
  <c r="BE13" i="2" s="1"/>
  <c r="R13" i="2"/>
  <c r="N13" i="2"/>
  <c r="J13" i="2"/>
  <c r="F13" i="2"/>
  <c r="AN13" i="2"/>
  <c r="AM13" i="2" s="1"/>
  <c r="S13" i="2"/>
  <c r="Q13" i="2"/>
  <c r="O13" i="2"/>
  <c r="M13" i="2"/>
  <c r="K13" i="2"/>
  <c r="I13" i="2"/>
  <c r="G13" i="2"/>
  <c r="E13" i="2"/>
  <c r="V13" i="2"/>
  <c r="U13" i="2" s="1"/>
  <c r="T13" i="2"/>
  <c r="P13" i="2"/>
  <c r="L13" i="2"/>
  <c r="H13" i="2"/>
  <c r="BX12" i="2"/>
  <c r="BW12" i="2" s="1"/>
  <c r="BF12" i="2"/>
  <c r="BE12" i="2" s="1"/>
  <c r="S12" i="2"/>
  <c r="O12" i="2"/>
  <c r="K12" i="2"/>
  <c r="G12" i="2"/>
  <c r="AN12" i="2"/>
  <c r="AM12" i="2" s="1"/>
  <c r="T12" i="2"/>
  <c r="R12" i="2"/>
  <c r="P12" i="2"/>
  <c r="N12" i="2"/>
  <c r="L12" i="2"/>
  <c r="J12" i="2"/>
  <c r="H12" i="2"/>
  <c r="F12" i="2"/>
  <c r="V12" i="2"/>
  <c r="U12" i="2" s="1"/>
  <c r="Q12" i="2"/>
  <c r="M12" i="2"/>
  <c r="I12" i="2"/>
  <c r="E12" i="2"/>
  <c r="M150" i="7"/>
  <c r="M154" i="7" s="1"/>
  <c r="S150" i="7"/>
  <c r="S154" i="7" s="1"/>
  <c r="Q150" i="7"/>
  <c r="Q154" i="7" s="1"/>
  <c r="O150" i="7"/>
  <c r="O154" i="7" s="1"/>
  <c r="K150" i="7"/>
  <c r="K154" i="7" s="1"/>
  <c r="I150" i="7"/>
  <c r="I154" i="7" s="1"/>
  <c r="G150" i="7"/>
  <c r="G154" i="7" s="1"/>
  <c r="T150" i="7"/>
  <c r="T154" i="7" s="1"/>
  <c r="P150" i="7"/>
  <c r="P154" i="7" s="1"/>
  <c r="L150" i="7"/>
  <c r="L154" i="7" s="1"/>
  <c r="H150" i="7"/>
  <c r="H154" i="7" s="1"/>
  <c r="E150" i="7"/>
  <c r="E154" i="7" s="1"/>
  <c r="T149" i="7"/>
  <c r="R149" i="7"/>
  <c r="P149" i="7"/>
  <c r="L149" i="7"/>
  <c r="J149" i="7"/>
  <c r="H149" i="7"/>
  <c r="N149" i="7"/>
  <c r="F149" i="7"/>
  <c r="Q148" i="7"/>
  <c r="I148" i="7"/>
  <c r="E148" i="7"/>
  <c r="S148" i="7"/>
  <c r="K148" i="7"/>
  <c r="G148" i="7"/>
  <c r="O148" i="7"/>
  <c r="Q147" i="7"/>
  <c r="M147" i="7"/>
  <c r="I147" i="7"/>
  <c r="R147" i="7"/>
  <c r="N147" i="7"/>
  <c r="J147" i="7"/>
  <c r="E147" i="7"/>
  <c r="R146" i="7"/>
  <c r="N146" i="7"/>
  <c r="L146" i="7"/>
  <c r="J146" i="7"/>
  <c r="S146" i="7"/>
  <c r="O146" i="7"/>
  <c r="K146" i="7"/>
  <c r="G146" i="7"/>
  <c r="T146" i="7"/>
  <c r="M145" i="7"/>
  <c r="I145" i="7"/>
  <c r="T145" i="7"/>
  <c r="R145" i="7"/>
  <c r="P145" i="7"/>
  <c r="O145" i="7"/>
  <c r="N145" i="7"/>
  <c r="L145" i="7"/>
  <c r="J145" i="7"/>
  <c r="H145" i="7"/>
  <c r="G145" i="7"/>
  <c r="F145" i="7"/>
  <c r="S145" i="7"/>
  <c r="Q145" i="7"/>
  <c r="K145" i="7"/>
  <c r="E145" i="7"/>
  <c r="T144" i="7"/>
  <c r="H144" i="7"/>
  <c r="P144" i="7"/>
  <c r="E143" i="7"/>
  <c r="M143" i="7"/>
  <c r="Q143" i="7"/>
  <c r="T142" i="7"/>
  <c r="R142" i="7"/>
  <c r="L142" i="7"/>
  <c r="F142" i="7"/>
  <c r="N142" i="7"/>
  <c r="J142" i="7"/>
  <c r="S141" i="7"/>
  <c r="M141" i="7"/>
  <c r="I141" i="7"/>
  <c r="R141" i="7"/>
  <c r="N141" i="7"/>
  <c r="J141" i="7"/>
  <c r="Q141" i="7"/>
  <c r="K141" i="7"/>
  <c r="E141" i="7"/>
  <c r="L140" i="7"/>
  <c r="S140" i="7"/>
  <c r="O140" i="7"/>
  <c r="K140" i="7"/>
  <c r="G140" i="7"/>
  <c r="T140" i="7"/>
  <c r="M139" i="7"/>
  <c r="E139" i="7"/>
  <c r="T138" i="7"/>
  <c r="R138" i="7"/>
  <c r="L138" i="7"/>
  <c r="J138" i="7"/>
  <c r="H138" i="7"/>
  <c r="F138" i="7"/>
  <c r="S138" i="7"/>
  <c r="Q138" i="7"/>
  <c r="O138" i="7"/>
  <c r="M138" i="7"/>
  <c r="K138" i="7"/>
  <c r="I138" i="7"/>
  <c r="G138" i="7"/>
  <c r="E138" i="7"/>
  <c r="N138" i="7"/>
  <c r="M137" i="7"/>
  <c r="E137" i="7"/>
  <c r="S137" i="7"/>
  <c r="I137" i="7"/>
  <c r="O137" i="7"/>
  <c r="K137" i="7"/>
  <c r="G137" i="7"/>
  <c r="T136" i="7"/>
  <c r="R136" i="7"/>
  <c r="N136" i="7"/>
  <c r="J136" i="7"/>
  <c r="H136" i="7"/>
  <c r="F136" i="7"/>
  <c r="P136" i="7"/>
  <c r="L136" i="7"/>
  <c r="R135" i="7"/>
  <c r="T135" i="7"/>
  <c r="S135" i="7"/>
  <c r="P135" i="7"/>
  <c r="O135" i="7"/>
  <c r="N135" i="7"/>
  <c r="L135" i="7"/>
  <c r="K135" i="7"/>
  <c r="H135" i="7"/>
  <c r="G135" i="7"/>
  <c r="F135" i="7"/>
  <c r="Q135" i="7"/>
  <c r="M135" i="7"/>
  <c r="J135" i="7"/>
  <c r="I135" i="7"/>
  <c r="E135" i="7"/>
  <c r="J134" i="7"/>
  <c r="T134" i="7"/>
  <c r="P134" i="7"/>
  <c r="N134" i="7"/>
  <c r="F134" i="7"/>
  <c r="Q134" i="7"/>
  <c r="M134" i="7"/>
  <c r="I134" i="7"/>
  <c r="H134" i="7"/>
  <c r="E134" i="7"/>
  <c r="S134" i="7"/>
  <c r="R134" i="7"/>
  <c r="O134" i="7"/>
  <c r="L134" i="7"/>
  <c r="K134" i="7"/>
  <c r="G134" i="7"/>
  <c r="P133" i="7"/>
  <c r="T133" i="7"/>
  <c r="S133" i="7"/>
  <c r="O133" i="7"/>
  <c r="N133" i="7"/>
  <c r="L133" i="7"/>
  <c r="K133" i="7"/>
  <c r="J133" i="7"/>
  <c r="G133" i="7"/>
  <c r="R133" i="7"/>
  <c r="Q133" i="7"/>
  <c r="M133" i="7"/>
  <c r="I133" i="7"/>
  <c r="H133" i="7"/>
  <c r="E133" i="7"/>
  <c r="Q132" i="7"/>
  <c r="I132" i="7"/>
  <c r="H131" i="7"/>
  <c r="R131" i="7"/>
  <c r="J131" i="7"/>
  <c r="S131" i="7"/>
  <c r="O131" i="7"/>
  <c r="N131" i="7"/>
  <c r="K131" i="7"/>
  <c r="G131" i="7"/>
  <c r="T131" i="7"/>
  <c r="P131" i="7"/>
  <c r="L131" i="7"/>
  <c r="T130" i="7"/>
  <c r="R130" i="7"/>
  <c r="N130" i="7"/>
  <c r="J130" i="7"/>
  <c r="S129" i="7"/>
  <c r="K129" i="7"/>
  <c r="O129" i="7"/>
  <c r="G129" i="7"/>
  <c r="T128" i="7"/>
  <c r="R128" i="7"/>
  <c r="N128" i="7"/>
  <c r="L128" i="7"/>
  <c r="F128" i="7"/>
  <c r="S128" i="7"/>
  <c r="Q128" i="7"/>
  <c r="O128" i="7"/>
  <c r="M128" i="7"/>
  <c r="K128" i="7"/>
  <c r="I128" i="7"/>
  <c r="G128" i="7"/>
  <c r="E128" i="7"/>
  <c r="J128" i="7"/>
  <c r="M127" i="7"/>
  <c r="R126" i="7"/>
  <c r="T126" i="7"/>
  <c r="P126" i="7"/>
  <c r="H126" i="7"/>
  <c r="Q126" i="7"/>
  <c r="M126" i="7"/>
  <c r="I126" i="7"/>
  <c r="E126" i="7"/>
  <c r="L126" i="7"/>
  <c r="S125" i="7"/>
  <c r="O125" i="7"/>
  <c r="K125" i="7"/>
  <c r="G125" i="7"/>
  <c r="I125" i="7"/>
  <c r="R125" i="7"/>
  <c r="Q125" i="7"/>
  <c r="N125" i="7"/>
  <c r="J125" i="7"/>
  <c r="P124" i="7"/>
  <c r="R124" i="7"/>
  <c r="N124" i="7"/>
  <c r="J124" i="7"/>
  <c r="S124" i="7"/>
  <c r="O124" i="7"/>
  <c r="K124" i="7"/>
  <c r="G124" i="7"/>
  <c r="Q123" i="7"/>
  <c r="M123" i="7"/>
  <c r="I123" i="7"/>
  <c r="E123" i="7"/>
  <c r="L122" i="7"/>
  <c r="R122" i="7"/>
  <c r="S122" i="7"/>
  <c r="O122" i="7"/>
  <c r="K122" i="7"/>
  <c r="J122" i="7"/>
  <c r="G122" i="7"/>
  <c r="H122" i="7"/>
  <c r="G121" i="7"/>
  <c r="Q121" i="7"/>
  <c r="R121" i="7"/>
  <c r="N121" i="7"/>
  <c r="K121" i="7"/>
  <c r="J121" i="7"/>
  <c r="S121" i="7"/>
  <c r="O121" i="7"/>
  <c r="I121" i="7"/>
  <c r="T120" i="7"/>
  <c r="P120" i="7"/>
  <c r="H120" i="7"/>
  <c r="Q120" i="7"/>
  <c r="O120" i="7"/>
  <c r="M120" i="7"/>
  <c r="K120" i="7"/>
  <c r="I120" i="7"/>
  <c r="G120" i="7"/>
  <c r="E120" i="7"/>
  <c r="L120" i="7"/>
  <c r="T118" i="7"/>
  <c r="P118" i="7"/>
  <c r="L118" i="7"/>
  <c r="R118" i="7"/>
  <c r="N118" i="7"/>
  <c r="J118" i="7"/>
  <c r="S117" i="7"/>
  <c r="O117" i="7"/>
  <c r="G117" i="7"/>
  <c r="Q117" i="7"/>
  <c r="K117" i="7"/>
  <c r="T116" i="7"/>
  <c r="P116" i="7"/>
  <c r="L116" i="7"/>
  <c r="Q115" i="7"/>
  <c r="I115" i="7"/>
  <c r="R115" i="7"/>
  <c r="N115" i="7"/>
  <c r="J115" i="7"/>
  <c r="E115" i="7"/>
  <c r="M115" i="7"/>
  <c r="E114" i="7"/>
  <c r="S114" i="7"/>
  <c r="O114" i="7"/>
  <c r="K114" i="7"/>
  <c r="G114" i="7"/>
  <c r="T114" i="7"/>
  <c r="P114" i="7"/>
  <c r="L114" i="7"/>
  <c r="H114" i="7"/>
  <c r="I114" i="7"/>
  <c r="J113" i="7"/>
  <c r="P113" i="7"/>
  <c r="L113" i="7"/>
  <c r="H113" i="7"/>
  <c r="S112" i="7"/>
  <c r="O112" i="7"/>
  <c r="Q112" i="7"/>
  <c r="M112" i="7"/>
  <c r="I112" i="7"/>
  <c r="E112" i="7"/>
  <c r="K112" i="7"/>
  <c r="G112" i="7"/>
  <c r="T111" i="7"/>
  <c r="P111" i="7"/>
  <c r="L111" i="7"/>
  <c r="H111" i="7"/>
  <c r="Q111" i="7"/>
  <c r="M111" i="7"/>
  <c r="I111" i="7"/>
  <c r="E111" i="7"/>
  <c r="T110" i="7"/>
  <c r="P110" i="7"/>
  <c r="L110" i="7"/>
  <c r="H110" i="7"/>
  <c r="M110" i="7"/>
  <c r="R109" i="7"/>
  <c r="T109" i="7"/>
  <c r="P109" i="7"/>
  <c r="H109" i="7"/>
  <c r="Q109" i="7"/>
  <c r="M109" i="7"/>
  <c r="I109" i="7"/>
  <c r="E109" i="7"/>
  <c r="L109" i="7"/>
  <c r="S108" i="7"/>
  <c r="O108" i="7"/>
  <c r="K108" i="7"/>
  <c r="G108" i="7"/>
  <c r="R108" i="7"/>
  <c r="Q108" i="7"/>
  <c r="N108" i="7"/>
  <c r="J108" i="7"/>
  <c r="I108" i="7"/>
  <c r="P107" i="7"/>
  <c r="L107" i="7"/>
  <c r="R107" i="7"/>
  <c r="N107" i="7"/>
  <c r="J107" i="7"/>
  <c r="S107" i="7"/>
  <c r="O107" i="7"/>
  <c r="K107" i="7"/>
  <c r="G107" i="7"/>
  <c r="Q106" i="7"/>
  <c r="M106" i="7"/>
  <c r="I106" i="7"/>
  <c r="E106" i="7"/>
  <c r="L105" i="7"/>
  <c r="R105" i="7"/>
  <c r="S105" i="7"/>
  <c r="O105" i="7"/>
  <c r="K105" i="7"/>
  <c r="J105" i="7"/>
  <c r="G105" i="7"/>
  <c r="H105" i="7"/>
  <c r="G104" i="7"/>
  <c r="Q104" i="7"/>
  <c r="R104" i="7"/>
  <c r="N104" i="7"/>
  <c r="K104" i="7"/>
  <c r="J104" i="7"/>
  <c r="S104" i="7"/>
  <c r="O104" i="7"/>
  <c r="I104" i="7"/>
  <c r="T103" i="7"/>
  <c r="P103" i="7"/>
  <c r="L103" i="7"/>
  <c r="H103" i="7"/>
  <c r="Q103" i="7"/>
  <c r="M103" i="7"/>
  <c r="I103" i="7"/>
  <c r="E103" i="7"/>
  <c r="M102" i="7"/>
  <c r="E102" i="7"/>
  <c r="T101" i="7"/>
  <c r="L101" i="7"/>
  <c r="R101" i="7"/>
  <c r="N101" i="7"/>
  <c r="J101" i="7"/>
  <c r="P101" i="7"/>
  <c r="Q100" i="7"/>
  <c r="S100" i="7"/>
  <c r="O100" i="7"/>
  <c r="K100" i="7"/>
  <c r="I100" i="7"/>
  <c r="G100" i="7"/>
  <c r="T99" i="7"/>
  <c r="P99" i="7"/>
  <c r="L99" i="7"/>
  <c r="H99" i="7"/>
  <c r="M98" i="7"/>
  <c r="S98" i="7"/>
  <c r="Q98" i="7"/>
  <c r="O98" i="7"/>
  <c r="K98" i="7"/>
  <c r="I98" i="7"/>
  <c r="G98" i="7"/>
  <c r="T98" i="7"/>
  <c r="P98" i="7"/>
  <c r="L98" i="7"/>
  <c r="H98" i="7"/>
  <c r="E98" i="7"/>
  <c r="R97" i="7"/>
  <c r="N97" i="7"/>
  <c r="J97" i="7"/>
  <c r="T97" i="7"/>
  <c r="P97" i="7"/>
  <c r="L97" i="7"/>
  <c r="H97" i="7"/>
  <c r="F97" i="7"/>
  <c r="Q96" i="7"/>
  <c r="M96" i="7"/>
  <c r="I96" i="7"/>
  <c r="S96" i="7"/>
  <c r="K96" i="7"/>
  <c r="T96" i="7"/>
  <c r="P96" i="7"/>
  <c r="O96" i="7"/>
  <c r="L96" i="7"/>
  <c r="H96" i="7"/>
  <c r="G96" i="7"/>
  <c r="E96" i="7"/>
  <c r="T95" i="7"/>
  <c r="L95" i="7"/>
  <c r="Q94" i="7"/>
  <c r="M94" i="7"/>
  <c r="I94" i="7"/>
  <c r="E94" i="7"/>
  <c r="R94" i="7"/>
  <c r="N94" i="7"/>
  <c r="J94" i="7"/>
  <c r="F94" i="7"/>
  <c r="L94" i="7"/>
  <c r="M93" i="7"/>
  <c r="I93" i="7"/>
  <c r="E93" i="7"/>
  <c r="Q93" i="7"/>
  <c r="T92" i="7"/>
  <c r="H92" i="7"/>
  <c r="N92" i="7"/>
  <c r="P92" i="7"/>
  <c r="L92" i="7"/>
  <c r="Q91" i="7"/>
  <c r="O91" i="7"/>
  <c r="K91" i="7"/>
  <c r="I91" i="7"/>
  <c r="E91" i="7"/>
  <c r="S91" i="7"/>
  <c r="M91" i="7"/>
  <c r="G91" i="7"/>
  <c r="L90" i="7"/>
  <c r="Q89" i="7"/>
  <c r="E89" i="7"/>
  <c r="S89" i="7"/>
  <c r="O89" i="7"/>
  <c r="K89" i="7"/>
  <c r="G89" i="7"/>
  <c r="T89" i="7"/>
  <c r="P89" i="7"/>
  <c r="L89" i="7"/>
  <c r="H89" i="7"/>
  <c r="I89" i="7"/>
  <c r="R88" i="7"/>
  <c r="F88" i="7"/>
  <c r="Q88" i="7"/>
  <c r="M88" i="7"/>
  <c r="I88" i="7"/>
  <c r="E88" i="7"/>
  <c r="J88" i="7"/>
  <c r="R87" i="7"/>
  <c r="N87" i="7"/>
  <c r="J87" i="7"/>
  <c r="Q87" i="7"/>
  <c r="I87" i="7"/>
  <c r="T87" i="7"/>
  <c r="P87" i="7"/>
  <c r="L87" i="7"/>
  <c r="H87" i="7"/>
  <c r="M87" i="7"/>
  <c r="E87" i="7"/>
  <c r="S86" i="7"/>
  <c r="Q86" i="7"/>
  <c r="O86" i="7"/>
  <c r="M86" i="7"/>
  <c r="K86" i="7"/>
  <c r="G86" i="7"/>
  <c r="T86" i="7"/>
  <c r="P86" i="7"/>
  <c r="L86" i="7"/>
  <c r="H86" i="7"/>
  <c r="I86" i="7"/>
  <c r="E86" i="7"/>
  <c r="S85" i="7"/>
  <c r="R85" i="7"/>
  <c r="O85" i="7"/>
  <c r="K85" i="7"/>
  <c r="G85" i="7"/>
  <c r="M85" i="7"/>
  <c r="I85" i="7"/>
  <c r="E85" i="7"/>
  <c r="Q85" i="7"/>
  <c r="N85" i="7"/>
  <c r="J85" i="7"/>
  <c r="F85" i="7"/>
  <c r="G84" i="7"/>
  <c r="S84" i="7"/>
  <c r="Q84" i="7"/>
  <c r="O84" i="7"/>
  <c r="M84" i="7"/>
  <c r="I84" i="7"/>
  <c r="E84" i="7"/>
  <c r="K84" i="7"/>
  <c r="O83" i="7"/>
  <c r="K83" i="7"/>
  <c r="G83" i="7"/>
  <c r="T83" i="7"/>
  <c r="S83" i="7"/>
  <c r="P83" i="7"/>
  <c r="H83" i="7"/>
  <c r="R83" i="7"/>
  <c r="N83" i="7"/>
  <c r="J83" i="7"/>
  <c r="L83" i="7"/>
  <c r="S82" i="7"/>
  <c r="Q82" i="7"/>
  <c r="I82" i="7"/>
  <c r="E82" i="7"/>
  <c r="K82" i="7"/>
  <c r="M82" i="7"/>
  <c r="P81" i="7"/>
  <c r="O81" i="7"/>
  <c r="H81" i="7"/>
  <c r="Q81" i="7"/>
  <c r="M81" i="7"/>
  <c r="E81" i="7"/>
  <c r="T81" i="7"/>
  <c r="R81" i="7"/>
  <c r="N81" i="7"/>
  <c r="L81" i="7"/>
  <c r="J81" i="7"/>
  <c r="S81" i="7"/>
  <c r="K81" i="7"/>
  <c r="G81" i="7"/>
  <c r="M80" i="7"/>
  <c r="S80" i="7"/>
  <c r="G80" i="7"/>
  <c r="O80" i="7"/>
  <c r="K80" i="7"/>
  <c r="E80" i="7"/>
  <c r="Q79" i="7"/>
  <c r="R79" i="7"/>
  <c r="P79" i="7"/>
  <c r="J79" i="7"/>
  <c r="H79" i="7"/>
  <c r="S79" i="7"/>
  <c r="O79" i="7"/>
  <c r="K79" i="7"/>
  <c r="G79" i="7"/>
  <c r="T79" i="7"/>
  <c r="N79" i="7"/>
  <c r="L79" i="7"/>
  <c r="I79" i="7"/>
  <c r="S78" i="7"/>
  <c r="R78" i="7"/>
  <c r="Q78" i="7"/>
  <c r="O78" i="7"/>
  <c r="N78" i="7"/>
  <c r="M78" i="7"/>
  <c r="I78" i="7"/>
  <c r="G78" i="7"/>
  <c r="E78" i="7"/>
  <c r="K78" i="7"/>
  <c r="T77" i="7"/>
  <c r="R77" i="7"/>
  <c r="N77" i="7"/>
  <c r="J77" i="7"/>
  <c r="S77" i="7"/>
  <c r="Q77" i="7"/>
  <c r="O77" i="7"/>
  <c r="M77" i="7"/>
  <c r="K77" i="7"/>
  <c r="I77" i="7"/>
  <c r="G77" i="7"/>
  <c r="E77" i="7"/>
  <c r="P77" i="7"/>
  <c r="L77" i="7"/>
  <c r="H77" i="7"/>
  <c r="Q76" i="7"/>
  <c r="I76" i="7"/>
  <c r="S76" i="7"/>
  <c r="K76" i="7"/>
  <c r="T76" i="7"/>
  <c r="P76" i="7"/>
  <c r="O76" i="7"/>
  <c r="L76" i="7"/>
  <c r="H76" i="7"/>
  <c r="G76" i="7"/>
  <c r="M76" i="7"/>
  <c r="E76" i="7"/>
  <c r="S75" i="7"/>
  <c r="O75" i="7"/>
  <c r="K75" i="7"/>
  <c r="G75" i="7"/>
  <c r="T75" i="7"/>
  <c r="R75" i="7"/>
  <c r="P75" i="7"/>
  <c r="N75" i="7"/>
  <c r="L75" i="7"/>
  <c r="J75" i="7"/>
  <c r="H75" i="7"/>
  <c r="F75" i="7"/>
  <c r="Q75" i="7"/>
  <c r="M75" i="7"/>
  <c r="I75" i="7"/>
  <c r="E75" i="7"/>
  <c r="S74" i="7"/>
  <c r="K74" i="7"/>
  <c r="Q74" i="7"/>
  <c r="M74" i="7"/>
  <c r="I74" i="7"/>
  <c r="E74" i="7"/>
  <c r="O74" i="7"/>
  <c r="G74" i="7"/>
  <c r="N73" i="7"/>
  <c r="J73" i="7"/>
  <c r="T73" i="7"/>
  <c r="P73" i="7"/>
  <c r="L73" i="7"/>
  <c r="H73" i="7"/>
  <c r="S73" i="7"/>
  <c r="Q73" i="7"/>
  <c r="O73" i="7"/>
  <c r="M73" i="7"/>
  <c r="K73" i="7"/>
  <c r="I73" i="7"/>
  <c r="G73" i="7"/>
  <c r="E73" i="7"/>
  <c r="R73" i="7"/>
  <c r="S72" i="7"/>
  <c r="Q72" i="7"/>
  <c r="O72" i="7"/>
  <c r="M72" i="7"/>
  <c r="K72" i="7"/>
  <c r="I72" i="7"/>
  <c r="G72" i="7"/>
  <c r="E72" i="7"/>
  <c r="R72" i="7"/>
  <c r="N72" i="7"/>
  <c r="J72" i="7"/>
  <c r="O71" i="7"/>
  <c r="Q71" i="7"/>
  <c r="M71" i="7"/>
  <c r="I71" i="7"/>
  <c r="E71" i="7"/>
  <c r="R71" i="7"/>
  <c r="N71" i="7"/>
  <c r="J71" i="7"/>
  <c r="S71" i="7"/>
  <c r="K71" i="7"/>
  <c r="G71" i="7"/>
  <c r="O70" i="7"/>
  <c r="G70" i="7"/>
  <c r="S70" i="7"/>
  <c r="K70" i="7"/>
  <c r="P69" i="7"/>
  <c r="H69" i="7"/>
  <c r="R69" i="7"/>
  <c r="N69" i="7"/>
  <c r="J69" i="7"/>
  <c r="S69" i="7"/>
  <c r="O69" i="7"/>
  <c r="K69" i="7"/>
  <c r="G69" i="7"/>
  <c r="T69" i="7"/>
  <c r="L69" i="7"/>
  <c r="Q68" i="7"/>
  <c r="M68" i="7"/>
  <c r="I68" i="7"/>
  <c r="E68" i="7"/>
  <c r="S68" i="7"/>
  <c r="K68" i="7"/>
  <c r="T68" i="7"/>
  <c r="P68" i="7"/>
  <c r="O68" i="7"/>
  <c r="L68" i="7"/>
  <c r="H68" i="7"/>
  <c r="G68" i="7"/>
  <c r="Q67" i="7"/>
  <c r="I67" i="7"/>
  <c r="E67" i="7"/>
  <c r="S67" i="7"/>
  <c r="O67" i="7"/>
  <c r="K67" i="7"/>
  <c r="G67" i="7"/>
  <c r="T67" i="7"/>
  <c r="R67" i="7"/>
  <c r="P67" i="7"/>
  <c r="N67" i="7"/>
  <c r="L67" i="7"/>
  <c r="J67" i="7"/>
  <c r="H67" i="7"/>
  <c r="F67" i="7"/>
  <c r="M67" i="7"/>
  <c r="S66" i="7"/>
  <c r="O66" i="7"/>
  <c r="K66" i="7"/>
  <c r="G66" i="7"/>
  <c r="Q66" i="7"/>
  <c r="M66" i="7"/>
  <c r="I66" i="7"/>
  <c r="E66" i="7"/>
  <c r="J65" i="7"/>
  <c r="T65" i="7"/>
  <c r="P65" i="7"/>
  <c r="L65" i="7"/>
  <c r="H65" i="7"/>
  <c r="Q65" i="7"/>
  <c r="M65" i="7"/>
  <c r="I65" i="7"/>
  <c r="E65" i="7"/>
  <c r="R65" i="7"/>
  <c r="N65" i="7"/>
  <c r="F65" i="7"/>
  <c r="Q64" i="7"/>
  <c r="M64" i="7"/>
  <c r="E64" i="7"/>
  <c r="R64" i="7"/>
  <c r="N64" i="7"/>
  <c r="J64" i="7"/>
  <c r="I64" i="7"/>
  <c r="S63" i="7"/>
  <c r="K63" i="7"/>
  <c r="Q63" i="7"/>
  <c r="M63" i="7"/>
  <c r="I63" i="7"/>
  <c r="E63" i="7"/>
  <c r="R63" i="7"/>
  <c r="N63" i="7"/>
  <c r="J63" i="7"/>
  <c r="O63" i="7"/>
  <c r="G63" i="7"/>
  <c r="S62" i="7"/>
  <c r="Q62" i="7"/>
  <c r="O62" i="7"/>
  <c r="M62" i="7"/>
  <c r="I62" i="7"/>
  <c r="G62" i="7"/>
  <c r="E62" i="7"/>
  <c r="K62" i="7"/>
  <c r="R61" i="7"/>
  <c r="N61" i="7"/>
  <c r="J61" i="7"/>
  <c r="S61" i="7"/>
  <c r="Q61" i="7"/>
  <c r="O61" i="7"/>
  <c r="M61" i="7"/>
  <c r="K61" i="7"/>
  <c r="I61" i="7"/>
  <c r="G61" i="7"/>
  <c r="E61" i="7"/>
  <c r="T61" i="7"/>
  <c r="P61" i="7"/>
  <c r="L61" i="7"/>
  <c r="H61" i="7"/>
  <c r="M60" i="7"/>
  <c r="S60" i="7"/>
  <c r="Q60" i="7"/>
  <c r="O60" i="7"/>
  <c r="K60" i="7"/>
  <c r="I60" i="7"/>
  <c r="G60" i="7"/>
  <c r="T60" i="7"/>
  <c r="P60" i="7"/>
  <c r="L60" i="7"/>
  <c r="H60" i="7"/>
  <c r="E60" i="7"/>
  <c r="S59" i="7"/>
  <c r="O59" i="7"/>
  <c r="K59" i="7"/>
  <c r="G59" i="7"/>
  <c r="R58" i="7"/>
  <c r="J58" i="7"/>
  <c r="T58" i="7"/>
  <c r="P58" i="7"/>
  <c r="L58" i="7"/>
  <c r="H58" i="7"/>
  <c r="N58" i="7"/>
  <c r="F58" i="7"/>
  <c r="Q57" i="7"/>
  <c r="O57" i="7"/>
  <c r="M57" i="7"/>
  <c r="I57" i="7"/>
  <c r="E57" i="7"/>
  <c r="T57" i="7"/>
  <c r="R57" i="7"/>
  <c r="P57" i="7"/>
  <c r="N57" i="7"/>
  <c r="L57" i="7"/>
  <c r="J57" i="7"/>
  <c r="H57" i="7"/>
  <c r="G57" i="7"/>
  <c r="F57" i="7"/>
  <c r="S57" i="7"/>
  <c r="K57" i="7"/>
  <c r="P56" i="7"/>
  <c r="H56" i="7"/>
  <c r="R56" i="7"/>
  <c r="J56" i="7"/>
  <c r="S56" i="7"/>
  <c r="O56" i="7"/>
  <c r="K56" i="7"/>
  <c r="G56" i="7"/>
  <c r="M55" i="7"/>
  <c r="I55" i="7"/>
  <c r="E55" i="7"/>
  <c r="Q55" i="7"/>
  <c r="S54" i="7"/>
  <c r="K54" i="7"/>
  <c r="G54" i="7"/>
  <c r="O54" i="7"/>
  <c r="P53" i="7"/>
  <c r="L53" i="7"/>
  <c r="H53" i="7"/>
  <c r="Q53" i="7"/>
  <c r="M53" i="7"/>
  <c r="I53" i="7"/>
  <c r="E53" i="7"/>
  <c r="T53" i="7"/>
  <c r="I52" i="7"/>
  <c r="H51" i="7"/>
  <c r="R51" i="7"/>
  <c r="J51" i="7"/>
  <c r="S51" i="7"/>
  <c r="O51" i="7"/>
  <c r="N51" i="7"/>
  <c r="K51" i="7"/>
  <c r="G51" i="7"/>
  <c r="T51" i="7"/>
  <c r="P51" i="7"/>
  <c r="L51" i="7"/>
  <c r="Q50" i="7"/>
  <c r="S50" i="7"/>
  <c r="O50" i="7"/>
  <c r="K50" i="7"/>
  <c r="G50" i="7"/>
  <c r="P49" i="7"/>
  <c r="T49" i="7"/>
  <c r="L49" i="7"/>
  <c r="Q48" i="7"/>
  <c r="I48" i="7"/>
  <c r="R48" i="7"/>
  <c r="N48" i="7"/>
  <c r="J48" i="7"/>
  <c r="L47" i="7"/>
  <c r="H47" i="7"/>
  <c r="R47" i="7"/>
  <c r="N47" i="7"/>
  <c r="T47" i="7"/>
  <c r="P47" i="7"/>
  <c r="J47" i="7"/>
  <c r="G46" i="7"/>
  <c r="Q46" i="7"/>
  <c r="M46" i="7"/>
  <c r="I46" i="7"/>
  <c r="E46" i="7"/>
  <c r="K46" i="7"/>
  <c r="T45" i="7"/>
  <c r="P45" i="7"/>
  <c r="L45" i="7"/>
  <c r="L44" i="7"/>
  <c r="Q44" i="7"/>
  <c r="M44" i="7"/>
  <c r="I44" i="7"/>
  <c r="E44" i="7"/>
  <c r="R44" i="7"/>
  <c r="N44" i="7"/>
  <c r="J44" i="7"/>
  <c r="P44" i="7"/>
  <c r="H44" i="7"/>
  <c r="Q43" i="7"/>
  <c r="M43" i="7"/>
  <c r="I43" i="7"/>
  <c r="E43" i="7"/>
  <c r="P42" i="7"/>
  <c r="J42" i="7"/>
  <c r="R42" i="7"/>
  <c r="N42" i="7"/>
  <c r="H42" i="7"/>
  <c r="F42" i="7"/>
  <c r="S41" i="7"/>
  <c r="Q41" i="7"/>
  <c r="O41" i="7"/>
  <c r="M41" i="7"/>
  <c r="K41" i="7"/>
  <c r="G41" i="7"/>
  <c r="T41" i="7"/>
  <c r="P41" i="7"/>
  <c r="L41" i="7"/>
  <c r="H41" i="7"/>
  <c r="I41" i="7"/>
  <c r="E41" i="7"/>
  <c r="P40" i="7"/>
  <c r="Q40" i="7"/>
  <c r="M40" i="7"/>
  <c r="L40" i="7"/>
  <c r="I40" i="7"/>
  <c r="E40" i="7"/>
  <c r="H40" i="7"/>
  <c r="E39" i="7"/>
  <c r="R39" i="7"/>
  <c r="N39" i="7"/>
  <c r="J39" i="7"/>
  <c r="F39" i="7"/>
  <c r="M39" i="7"/>
  <c r="R38" i="7"/>
  <c r="J38" i="7"/>
  <c r="T38" i="7"/>
  <c r="P38" i="7"/>
  <c r="L38" i="7"/>
  <c r="Q38" i="7"/>
  <c r="M38" i="7"/>
  <c r="I38" i="7"/>
  <c r="E38" i="7"/>
  <c r="N38" i="7"/>
  <c r="H38" i="7"/>
  <c r="F38" i="7"/>
  <c r="S37" i="7"/>
  <c r="O37" i="7"/>
  <c r="K37" i="7"/>
  <c r="G37" i="7"/>
  <c r="Q37" i="7"/>
  <c r="M37" i="7"/>
  <c r="I37" i="7"/>
  <c r="E37" i="7"/>
  <c r="T36" i="7"/>
  <c r="H36" i="7"/>
  <c r="Q36" i="7"/>
  <c r="P36" i="7"/>
  <c r="M36" i="7"/>
  <c r="I36" i="7"/>
  <c r="E36" i="7"/>
  <c r="L36" i="7"/>
  <c r="Q35" i="7"/>
  <c r="M35" i="7"/>
  <c r="E35" i="7"/>
  <c r="I35" i="7"/>
  <c r="T34" i="7"/>
  <c r="R34" i="7"/>
  <c r="P34" i="7"/>
  <c r="N34" i="7"/>
  <c r="L34" i="7"/>
  <c r="J34" i="7"/>
  <c r="F34" i="7"/>
  <c r="Q34" i="7"/>
  <c r="M34" i="7"/>
  <c r="I34" i="7"/>
  <c r="E34" i="7"/>
  <c r="H34" i="7"/>
  <c r="S33" i="7"/>
  <c r="O33" i="7"/>
  <c r="K33" i="7"/>
  <c r="Q33" i="7"/>
  <c r="M33" i="7"/>
  <c r="I33" i="7"/>
  <c r="E33" i="7"/>
  <c r="G33" i="7"/>
  <c r="K32" i="7"/>
  <c r="T32" i="7"/>
  <c r="L32" i="7"/>
  <c r="H32" i="7"/>
  <c r="Q32" i="7"/>
  <c r="M32" i="7"/>
  <c r="I32" i="7"/>
  <c r="E32" i="7"/>
  <c r="T31" i="7"/>
  <c r="L31" i="7"/>
  <c r="H31" i="7"/>
  <c r="Q31" i="7"/>
  <c r="M31" i="7"/>
  <c r="I31" i="7"/>
  <c r="E31" i="7"/>
  <c r="Q30" i="7"/>
  <c r="M30" i="7"/>
  <c r="E30" i="7"/>
  <c r="I30" i="7"/>
  <c r="T29" i="7"/>
  <c r="R29" i="7"/>
  <c r="N29" i="7"/>
  <c r="L29" i="7"/>
  <c r="J29" i="7"/>
  <c r="F29" i="7"/>
  <c r="Q29" i="7"/>
  <c r="M29" i="7"/>
  <c r="I29" i="7"/>
  <c r="E29" i="7"/>
  <c r="P29" i="7"/>
  <c r="H29" i="7"/>
  <c r="S28" i="7"/>
  <c r="K28" i="7"/>
  <c r="Q28" i="7"/>
  <c r="M28" i="7"/>
  <c r="I28" i="7"/>
  <c r="E28" i="7"/>
  <c r="O28" i="7"/>
  <c r="G28" i="7"/>
  <c r="T27" i="7"/>
  <c r="H27" i="7"/>
  <c r="Q27" i="7"/>
  <c r="M27" i="7"/>
  <c r="I27" i="7"/>
  <c r="E27" i="7"/>
  <c r="L27" i="7"/>
  <c r="Q26" i="7"/>
  <c r="M26" i="7"/>
  <c r="I26" i="7"/>
  <c r="E26" i="7"/>
  <c r="T25" i="7"/>
  <c r="R25" i="7"/>
  <c r="P25" i="7"/>
  <c r="N25" i="7"/>
  <c r="L25" i="7"/>
  <c r="J25" i="7"/>
  <c r="F25" i="7"/>
  <c r="Q25" i="7"/>
  <c r="M25" i="7"/>
  <c r="I25" i="7"/>
  <c r="E25" i="7"/>
  <c r="S24" i="7"/>
  <c r="K24" i="7"/>
  <c r="G24" i="7"/>
  <c r="Q24" i="7"/>
  <c r="M24" i="7"/>
  <c r="I24" i="7"/>
  <c r="E24" i="7"/>
  <c r="O24" i="7"/>
  <c r="T23" i="7"/>
  <c r="L23" i="7"/>
  <c r="H23" i="7"/>
  <c r="Q23" i="7"/>
  <c r="M23" i="7"/>
  <c r="I23" i="7"/>
  <c r="E23" i="7"/>
  <c r="Q22" i="7"/>
  <c r="M22" i="7"/>
  <c r="E22" i="7"/>
  <c r="I22" i="7"/>
  <c r="K21" i="7"/>
  <c r="T21" i="7"/>
  <c r="R21" i="7"/>
  <c r="L21" i="7"/>
  <c r="H21" i="7"/>
  <c r="Q21" i="7"/>
  <c r="M21" i="7"/>
  <c r="I21" i="7"/>
  <c r="E21" i="7"/>
  <c r="P21" i="7"/>
  <c r="G21" i="7"/>
  <c r="T20" i="7"/>
  <c r="R20" i="7"/>
  <c r="N20" i="7"/>
  <c r="L20" i="7"/>
  <c r="J20" i="7"/>
  <c r="H20" i="7"/>
  <c r="F20" i="7"/>
  <c r="Q20" i="7"/>
  <c r="M20" i="7"/>
  <c r="I20" i="7"/>
  <c r="E20" i="7"/>
  <c r="P20" i="7"/>
  <c r="S19" i="7"/>
  <c r="K19" i="7"/>
  <c r="Q19" i="7"/>
  <c r="M19" i="7"/>
  <c r="I19" i="7"/>
  <c r="E19" i="7"/>
  <c r="O19" i="7"/>
  <c r="G19" i="7"/>
  <c r="T18" i="7"/>
  <c r="H18" i="7"/>
  <c r="Q18" i="7"/>
  <c r="M18" i="7"/>
  <c r="I18" i="7"/>
  <c r="E18" i="7"/>
  <c r="L18" i="7"/>
  <c r="Q17" i="7"/>
  <c r="I17" i="7"/>
  <c r="R16" i="7"/>
  <c r="P16" i="7"/>
  <c r="N16" i="7"/>
  <c r="J16" i="7"/>
  <c r="H16" i="7"/>
  <c r="F16" i="7"/>
  <c r="S16" i="7"/>
  <c r="Q16" i="7"/>
  <c r="O16" i="7"/>
  <c r="M16" i="7"/>
  <c r="K16" i="7"/>
  <c r="I16" i="7"/>
  <c r="G16" i="7"/>
  <c r="E16" i="7"/>
  <c r="T16" i="7"/>
  <c r="L16" i="7"/>
  <c r="S15" i="7"/>
  <c r="K15" i="7"/>
  <c r="O15" i="7"/>
  <c r="G15" i="7"/>
  <c r="T14" i="7"/>
  <c r="R14" i="7"/>
  <c r="N14" i="7"/>
  <c r="L14" i="7"/>
  <c r="J14" i="7"/>
  <c r="H14" i="7"/>
  <c r="F14" i="7"/>
  <c r="S14" i="7"/>
  <c r="Q14" i="7"/>
  <c r="O14" i="7"/>
  <c r="M14" i="7"/>
  <c r="K14" i="7"/>
  <c r="I14" i="7"/>
  <c r="G14" i="7"/>
  <c r="E14" i="7"/>
  <c r="I13" i="7"/>
  <c r="E13" i="7"/>
  <c r="Q13" i="7"/>
  <c r="M13" i="7"/>
  <c r="N12" i="7"/>
  <c r="F12" i="7"/>
  <c r="R12" i="7"/>
  <c r="J12" i="7"/>
  <c r="D100" i="2" l="1"/>
  <c r="C100" i="2" s="1"/>
  <c r="D102" i="2"/>
  <c r="C102" i="2" s="1"/>
  <c r="D104" i="2"/>
  <c r="C104" i="2" s="1"/>
  <c r="D90" i="2"/>
  <c r="C90" i="2" s="1"/>
  <c r="D92" i="2"/>
  <c r="C92" i="2" s="1"/>
  <c r="D94" i="2"/>
  <c r="C94" i="2" s="1"/>
  <c r="D65" i="7"/>
  <c r="C65" i="7" s="1"/>
  <c r="D149" i="7"/>
  <c r="C149" i="7" s="1"/>
  <c r="D66" i="2"/>
  <c r="C66" i="2" s="1"/>
  <c r="D82" i="2"/>
  <c r="C82" i="2" s="1"/>
  <c r="D84" i="2"/>
  <c r="C84" i="2" s="1"/>
  <c r="D86" i="2"/>
  <c r="C86" i="2" s="1"/>
  <c r="D88" i="2"/>
  <c r="C88" i="2" s="1"/>
  <c r="D142" i="2"/>
  <c r="C142" i="2" s="1"/>
  <c r="D121" i="2"/>
  <c r="C121" i="2" s="1"/>
  <c r="D123" i="2"/>
  <c r="C123" i="2" s="1"/>
  <c r="D125" i="2"/>
  <c r="C125" i="2" s="1"/>
  <c r="D127" i="2"/>
  <c r="C127" i="2" s="1"/>
  <c r="D129" i="2"/>
  <c r="C129" i="2" s="1"/>
  <c r="D131" i="2"/>
  <c r="C131" i="2" s="1"/>
  <c r="D133" i="2"/>
  <c r="C133" i="2" s="1"/>
  <c r="D134" i="2"/>
  <c r="C134" i="2" s="1"/>
  <c r="D135" i="2"/>
  <c r="C135" i="2" s="1"/>
  <c r="D136" i="2"/>
  <c r="C136" i="2" s="1"/>
  <c r="D137" i="2"/>
  <c r="D141" i="2"/>
  <c r="C141" i="2" s="1"/>
  <c r="D110" i="2"/>
  <c r="C110" i="2" s="1"/>
  <c r="D112" i="2"/>
  <c r="C112" i="2" s="1"/>
  <c r="D117" i="2"/>
  <c r="C117" i="2" s="1"/>
  <c r="D118" i="2"/>
  <c r="C118" i="2" s="1"/>
  <c r="D119" i="2"/>
  <c r="C119" i="2" s="1"/>
  <c r="D120" i="2"/>
  <c r="C120" i="2" s="1"/>
  <c r="D101" i="2"/>
  <c r="C101" i="2" s="1"/>
  <c r="D103" i="2"/>
  <c r="C103" i="2" s="1"/>
  <c r="D138" i="2"/>
  <c r="C138" i="2" s="1"/>
  <c r="D143" i="2"/>
  <c r="C143" i="2" s="1"/>
  <c r="D67" i="2"/>
  <c r="C67" i="2" s="1"/>
  <c r="D76" i="2"/>
  <c r="C76" i="2" s="1"/>
  <c r="D80" i="2"/>
  <c r="C80" i="2" s="1"/>
  <c r="D72" i="2"/>
  <c r="C72" i="2" s="1"/>
  <c r="D13" i="2"/>
  <c r="C13" i="2" s="1"/>
  <c r="D15" i="2"/>
  <c r="C15" i="2" s="1"/>
  <c r="D17" i="2"/>
  <c r="C17" i="2" s="1"/>
  <c r="D24" i="2"/>
  <c r="D26" i="2"/>
  <c r="C26" i="2" s="1"/>
  <c r="D37" i="2"/>
  <c r="C37" i="2" s="1"/>
  <c r="D40" i="2"/>
  <c r="C40" i="2" s="1"/>
  <c r="D42" i="2"/>
  <c r="C42" i="2" s="1"/>
  <c r="D44" i="2"/>
  <c r="C44" i="2" s="1"/>
  <c r="D46" i="2"/>
  <c r="C46" i="2" s="1"/>
  <c r="D48" i="2"/>
  <c r="C48" i="2" s="1"/>
  <c r="D49" i="2"/>
  <c r="C49" i="2" s="1"/>
  <c r="D51" i="2"/>
  <c r="C51" i="2" s="1"/>
  <c r="D53" i="2"/>
  <c r="C53" i="2" s="1"/>
  <c r="D55" i="2"/>
  <c r="C55" i="2" s="1"/>
  <c r="D65" i="2"/>
  <c r="C65" i="2" s="1"/>
  <c r="D81" i="2"/>
  <c r="C81" i="2" s="1"/>
  <c r="D83" i="2"/>
  <c r="C83" i="2" s="1"/>
  <c r="D85" i="2"/>
  <c r="C85" i="2" s="1"/>
  <c r="D87" i="2"/>
  <c r="C87" i="2" s="1"/>
  <c r="D89" i="2"/>
  <c r="C89" i="2" s="1"/>
  <c r="D91" i="2"/>
  <c r="C91" i="2" s="1"/>
  <c r="D105" i="2"/>
  <c r="C105" i="2" s="1"/>
  <c r="D106" i="2"/>
  <c r="C106" i="2" s="1"/>
  <c r="D107" i="2"/>
  <c r="C107" i="2" s="1"/>
  <c r="D108" i="2"/>
  <c r="C108" i="2" s="1"/>
  <c r="D109" i="2"/>
  <c r="C109" i="2" s="1"/>
  <c r="D126" i="2"/>
  <c r="C126" i="2" s="1"/>
  <c r="D128" i="2"/>
  <c r="C128" i="2" s="1"/>
  <c r="D25" i="2"/>
  <c r="C25" i="2" s="1"/>
  <c r="D28" i="2"/>
  <c r="C28" i="2" s="1"/>
  <c r="D30" i="2"/>
  <c r="C30" i="2" s="1"/>
  <c r="D41" i="2"/>
  <c r="C41" i="2" s="1"/>
  <c r="D45" i="2"/>
  <c r="C45" i="2" s="1"/>
  <c r="D50" i="2"/>
  <c r="C50" i="2" s="1"/>
  <c r="D54" i="2"/>
  <c r="C54" i="2" s="1"/>
  <c r="D57" i="2"/>
  <c r="C57" i="2" s="1"/>
  <c r="D60" i="2"/>
  <c r="C60" i="2" s="1"/>
  <c r="D96" i="2"/>
  <c r="C96" i="2" s="1"/>
  <c r="D12" i="2"/>
  <c r="C12" i="2" s="1"/>
  <c r="D20" i="2"/>
  <c r="C20" i="2" s="1"/>
  <c r="D29" i="2"/>
  <c r="C29" i="2" s="1"/>
  <c r="D32" i="2"/>
  <c r="C32" i="2" s="1"/>
  <c r="D34" i="2"/>
  <c r="C34" i="2" s="1"/>
  <c r="D35" i="2"/>
  <c r="C35" i="2" s="1"/>
  <c r="D58" i="2"/>
  <c r="C58" i="2" s="1"/>
  <c r="D59" i="2"/>
  <c r="C59" i="2" s="1"/>
  <c r="D61" i="2"/>
  <c r="C61" i="2" s="1"/>
  <c r="D68" i="2"/>
  <c r="C68" i="2" s="1"/>
  <c r="D77" i="2"/>
  <c r="C77" i="2" s="1"/>
  <c r="D78" i="2"/>
  <c r="C78" i="2" s="1"/>
  <c r="D79" i="2"/>
  <c r="C79" i="2" s="1"/>
  <c r="D95" i="2"/>
  <c r="C95" i="2" s="1"/>
  <c r="D97" i="2"/>
  <c r="C97" i="2" s="1"/>
  <c r="D98" i="2"/>
  <c r="C98" i="2" s="1"/>
  <c r="D99" i="2"/>
  <c r="C99" i="2" s="1"/>
  <c r="D113" i="2"/>
  <c r="C113" i="2" s="1"/>
  <c r="D114" i="2"/>
  <c r="C114" i="2" s="1"/>
  <c r="D115" i="2"/>
  <c r="C115" i="2" s="1"/>
  <c r="D116" i="2"/>
  <c r="C116" i="2" s="1"/>
  <c r="D124" i="2"/>
  <c r="C124" i="2" s="1"/>
  <c r="D132" i="2"/>
  <c r="C132" i="2" s="1"/>
  <c r="D140" i="2"/>
  <c r="C140" i="2" s="1"/>
  <c r="C24" i="2"/>
  <c r="D27" i="2"/>
  <c r="C27" i="2" s="1"/>
  <c r="C137" i="2"/>
  <c r="D144" i="2"/>
  <c r="C144" i="2" s="1"/>
  <c r="D148" i="2"/>
  <c r="C148" i="2" s="1"/>
  <c r="D14" i="2"/>
  <c r="C14" i="2" s="1"/>
  <c r="D18" i="2"/>
  <c r="C18" i="2" s="1"/>
  <c r="D21" i="2"/>
  <c r="C21" i="2" s="1"/>
  <c r="D22" i="2"/>
  <c r="C22" i="2" s="1"/>
  <c r="D23" i="2"/>
  <c r="C23" i="2" s="1"/>
  <c r="D33" i="2"/>
  <c r="C33" i="2" s="1"/>
  <c r="D36" i="2"/>
  <c r="C36" i="2" s="1"/>
  <c r="D38" i="2"/>
  <c r="C38" i="2" s="1"/>
  <c r="D39" i="2"/>
  <c r="C39" i="2" s="1"/>
  <c r="D43" i="2"/>
  <c r="C43" i="2" s="1"/>
  <c r="D47" i="2"/>
  <c r="C47" i="2" s="1"/>
  <c r="D52" i="2"/>
  <c r="C52" i="2" s="1"/>
  <c r="D62" i="2"/>
  <c r="C62" i="2" s="1"/>
  <c r="D63" i="2"/>
  <c r="C63" i="2" s="1"/>
  <c r="D69" i="2"/>
  <c r="C69" i="2" s="1"/>
  <c r="D70" i="2"/>
  <c r="C70" i="2" s="1"/>
  <c r="D71" i="2"/>
  <c r="C71" i="2" s="1"/>
  <c r="D73" i="2"/>
  <c r="C73" i="2" s="1"/>
  <c r="D74" i="2"/>
  <c r="C74" i="2" s="1"/>
  <c r="D75" i="2"/>
  <c r="C75" i="2" s="1"/>
  <c r="D93" i="2"/>
  <c r="C93" i="2" s="1"/>
  <c r="D111" i="2"/>
  <c r="C111" i="2" s="1"/>
  <c r="D122" i="2"/>
  <c r="C122" i="2" s="1"/>
  <c r="D130" i="2"/>
  <c r="C130" i="2" s="1"/>
  <c r="D146" i="2"/>
  <c r="C146" i="2" s="1"/>
  <c r="D147" i="2"/>
  <c r="C147" i="2" s="1"/>
  <c r="D57" i="7"/>
  <c r="C57" i="7" s="1"/>
  <c r="D136" i="7"/>
  <c r="C136" i="7" s="1"/>
  <c r="D67" i="7"/>
  <c r="C67" i="7" s="1"/>
  <c r="D29" i="7"/>
  <c r="C29" i="7" s="1"/>
  <c r="F48" i="7"/>
  <c r="G13" i="7"/>
  <c r="K13" i="7"/>
  <c r="O13" i="7"/>
  <c r="P18" i="7"/>
  <c r="H25" i="7"/>
  <c r="D25" i="7" s="1"/>
  <c r="C25" i="7" s="1"/>
  <c r="P27" i="7"/>
  <c r="G32" i="7"/>
  <c r="O32" i="7"/>
  <c r="D34" i="7"/>
  <c r="C34" i="7" s="1"/>
  <c r="I39" i="7"/>
  <c r="O46" i="7"/>
  <c r="S46" i="7"/>
  <c r="F71" i="7"/>
  <c r="D16" i="7"/>
  <c r="C16" i="7" s="1"/>
  <c r="D20" i="7"/>
  <c r="C20" i="7" s="1"/>
  <c r="F73" i="7"/>
  <c r="D73" i="7" s="1"/>
  <c r="C73" i="7" s="1"/>
  <c r="L56" i="7"/>
  <c r="T56" i="7"/>
  <c r="D14" i="7"/>
  <c r="C14" i="7" s="1"/>
  <c r="H12" i="7"/>
  <c r="D12" i="7" s="1"/>
  <c r="L12" i="7"/>
  <c r="P12" i="7"/>
  <c r="T12" i="7"/>
  <c r="P14" i="7"/>
  <c r="E15" i="7"/>
  <c r="I15" i="7"/>
  <c r="M15" i="7"/>
  <c r="Q15" i="7"/>
  <c r="E17" i="7"/>
  <c r="M17" i="7"/>
  <c r="P23" i="7"/>
  <c r="P31" i="7"/>
  <c r="M48" i="7"/>
  <c r="I50" i="7"/>
  <c r="Q52" i="7"/>
  <c r="F72" i="7"/>
  <c r="E12" i="7"/>
  <c r="I12" i="7"/>
  <c r="M12" i="7"/>
  <c r="Q12" i="7"/>
  <c r="F13" i="7"/>
  <c r="J13" i="7"/>
  <c r="N13" i="7"/>
  <c r="R13" i="7"/>
  <c r="F15" i="7"/>
  <c r="J15" i="7"/>
  <c r="N15" i="7"/>
  <c r="R15" i="7"/>
  <c r="F17" i="7"/>
  <c r="J17" i="7"/>
  <c r="N17" i="7"/>
  <c r="R17" i="7"/>
  <c r="F19" i="7"/>
  <c r="J19" i="7"/>
  <c r="N19" i="7"/>
  <c r="R19" i="7"/>
  <c r="F22" i="7"/>
  <c r="J22" i="7"/>
  <c r="N22" i="7"/>
  <c r="R22" i="7"/>
  <c r="F24" i="7"/>
  <c r="J24" i="7"/>
  <c r="N24" i="7"/>
  <c r="R24" i="7"/>
  <c r="F26" i="7"/>
  <c r="J26" i="7"/>
  <c r="N26" i="7"/>
  <c r="R26" i="7"/>
  <c r="F28" i="7"/>
  <c r="J28" i="7"/>
  <c r="N28" i="7"/>
  <c r="R28" i="7"/>
  <c r="F30" i="7"/>
  <c r="J30" i="7"/>
  <c r="N30" i="7"/>
  <c r="R30" i="7"/>
  <c r="F33" i="7"/>
  <c r="J33" i="7"/>
  <c r="N33" i="7"/>
  <c r="R33" i="7"/>
  <c r="F35" i="7"/>
  <c r="J35" i="7"/>
  <c r="N35" i="7"/>
  <c r="R35" i="7"/>
  <c r="F37" i="7"/>
  <c r="J37" i="7"/>
  <c r="N37" i="7"/>
  <c r="R37" i="7"/>
  <c r="H39" i="7"/>
  <c r="D39" i="7" s="1"/>
  <c r="L39" i="7"/>
  <c r="P39" i="7"/>
  <c r="T39" i="7"/>
  <c r="G39" i="7"/>
  <c r="K39" i="7"/>
  <c r="O39" i="7"/>
  <c r="S39" i="7"/>
  <c r="L42" i="7"/>
  <c r="T42" i="7"/>
  <c r="F43" i="7"/>
  <c r="J43" i="7"/>
  <c r="N43" i="7"/>
  <c r="R43" i="7"/>
  <c r="G45" i="7"/>
  <c r="K45" i="7"/>
  <c r="O45" i="7"/>
  <c r="S45" i="7"/>
  <c r="F45" i="7"/>
  <c r="J45" i="7"/>
  <c r="N45" i="7"/>
  <c r="R45" i="7"/>
  <c r="F46" i="7"/>
  <c r="J46" i="7"/>
  <c r="N46" i="7"/>
  <c r="R46" i="7"/>
  <c r="E47" i="7"/>
  <c r="I47" i="7"/>
  <c r="M47" i="7"/>
  <c r="Q47" i="7"/>
  <c r="E49" i="7"/>
  <c r="I49" i="7"/>
  <c r="M49" i="7"/>
  <c r="Q49" i="7"/>
  <c r="H49" i="7"/>
  <c r="E51" i="7"/>
  <c r="I51" i="7"/>
  <c r="M51" i="7"/>
  <c r="Q51" i="7"/>
  <c r="G53" i="7"/>
  <c r="K53" i="7"/>
  <c r="O53" i="7"/>
  <c r="S53" i="7"/>
  <c r="F53" i="7"/>
  <c r="J53" i="7"/>
  <c r="N53" i="7"/>
  <c r="R53" i="7"/>
  <c r="D58" i="7"/>
  <c r="C58" i="7" s="1"/>
  <c r="F61" i="7"/>
  <c r="D61" i="7" s="1"/>
  <c r="C61" i="7" s="1"/>
  <c r="H63" i="7"/>
  <c r="L63" i="7"/>
  <c r="P63" i="7"/>
  <c r="T63" i="7"/>
  <c r="G64" i="7"/>
  <c r="K64" i="7"/>
  <c r="O64" i="7"/>
  <c r="S64" i="7"/>
  <c r="E69" i="7"/>
  <c r="I69" i="7"/>
  <c r="M69" i="7"/>
  <c r="Q69" i="7"/>
  <c r="E70" i="7"/>
  <c r="I70" i="7"/>
  <c r="M70" i="7"/>
  <c r="Q70" i="7"/>
  <c r="D75" i="7"/>
  <c r="C75" i="7" s="1"/>
  <c r="E79" i="7"/>
  <c r="M79" i="7"/>
  <c r="I81" i="7"/>
  <c r="F107" i="7"/>
  <c r="G18" i="7"/>
  <c r="O18" i="7"/>
  <c r="S18" i="7"/>
  <c r="F18" i="7"/>
  <c r="J18" i="7"/>
  <c r="N18" i="7"/>
  <c r="R18" i="7"/>
  <c r="G20" i="7"/>
  <c r="K20" i="7"/>
  <c r="O20" i="7"/>
  <c r="S20" i="7"/>
  <c r="O21" i="7"/>
  <c r="S21" i="7"/>
  <c r="F21" i="7"/>
  <c r="J21" i="7"/>
  <c r="N21" i="7"/>
  <c r="G23" i="7"/>
  <c r="K23" i="7"/>
  <c r="O23" i="7"/>
  <c r="S23" i="7"/>
  <c r="F23" i="7"/>
  <c r="J23" i="7"/>
  <c r="N23" i="7"/>
  <c r="R23" i="7"/>
  <c r="G25" i="7"/>
  <c r="K25" i="7"/>
  <c r="O25" i="7"/>
  <c r="S25" i="7"/>
  <c r="G27" i="7"/>
  <c r="K27" i="7"/>
  <c r="O27" i="7"/>
  <c r="S27" i="7"/>
  <c r="F27" i="7"/>
  <c r="J27" i="7"/>
  <c r="N27" i="7"/>
  <c r="R27" i="7"/>
  <c r="G29" i="7"/>
  <c r="K29" i="7"/>
  <c r="O29" i="7"/>
  <c r="S29" i="7"/>
  <c r="G31" i="7"/>
  <c r="K31" i="7"/>
  <c r="O31" i="7"/>
  <c r="S31" i="7"/>
  <c r="F31" i="7"/>
  <c r="J31" i="7"/>
  <c r="N31" i="7"/>
  <c r="R31" i="7"/>
  <c r="S32" i="7"/>
  <c r="F32" i="7"/>
  <c r="J32" i="7"/>
  <c r="N32" i="7"/>
  <c r="R32" i="7"/>
  <c r="G34" i="7"/>
  <c r="K34" i="7"/>
  <c r="O34" i="7"/>
  <c r="S34" i="7"/>
  <c r="G36" i="7"/>
  <c r="K36" i="7"/>
  <c r="O36" i="7"/>
  <c r="S36" i="7"/>
  <c r="F36" i="7"/>
  <c r="J36" i="7"/>
  <c r="N36" i="7"/>
  <c r="R36" i="7"/>
  <c r="G38" i="7"/>
  <c r="Q39" i="7"/>
  <c r="F41" i="7"/>
  <c r="J41" i="7"/>
  <c r="N41" i="7"/>
  <c r="R41" i="7"/>
  <c r="E42" i="7"/>
  <c r="I42" i="7"/>
  <c r="M42" i="7"/>
  <c r="Q42" i="7"/>
  <c r="F44" i="7"/>
  <c r="D44" i="7" s="1"/>
  <c r="F47" i="7"/>
  <c r="D47" i="7" s="1"/>
  <c r="C47" i="7" s="1"/>
  <c r="E50" i="7"/>
  <c r="M50" i="7"/>
  <c r="E52" i="7"/>
  <c r="M52" i="7"/>
  <c r="E54" i="7"/>
  <c r="I54" i="7"/>
  <c r="M54" i="7"/>
  <c r="Q54" i="7"/>
  <c r="E56" i="7"/>
  <c r="I56" i="7"/>
  <c r="M56" i="7"/>
  <c r="Q56" i="7"/>
  <c r="F69" i="7"/>
  <c r="D69" i="7" s="1"/>
  <c r="C69" i="7" s="1"/>
  <c r="H71" i="7"/>
  <c r="L71" i="7"/>
  <c r="P71" i="7"/>
  <c r="T71" i="7"/>
  <c r="F79" i="7"/>
  <c r="D79" i="7" s="1"/>
  <c r="C79" i="7" s="1"/>
  <c r="F81" i="7"/>
  <c r="D81" i="7" s="1"/>
  <c r="C81" i="7" s="1"/>
  <c r="H90" i="7"/>
  <c r="T90" i="7"/>
  <c r="F92" i="7"/>
  <c r="K18" i="7"/>
  <c r="G12" i="7"/>
  <c r="K12" i="7"/>
  <c r="O12" i="7"/>
  <c r="S12" i="7"/>
  <c r="H13" i="7"/>
  <c r="L13" i="7"/>
  <c r="P13" i="7"/>
  <c r="T13" i="7"/>
  <c r="S13" i="7"/>
  <c r="H15" i="7"/>
  <c r="L15" i="7"/>
  <c r="P15" i="7"/>
  <c r="T15" i="7"/>
  <c r="H17" i="7"/>
  <c r="L17" i="7"/>
  <c r="P17" i="7"/>
  <c r="T17" i="7"/>
  <c r="G17" i="7"/>
  <c r="K17" i="7"/>
  <c r="O17" i="7"/>
  <c r="S17" i="7"/>
  <c r="H19" i="7"/>
  <c r="L19" i="7"/>
  <c r="P19" i="7"/>
  <c r="T19" i="7"/>
  <c r="H22" i="7"/>
  <c r="L22" i="7"/>
  <c r="P22" i="7"/>
  <c r="T22" i="7"/>
  <c r="G22" i="7"/>
  <c r="K22" i="7"/>
  <c r="O22" i="7"/>
  <c r="S22" i="7"/>
  <c r="H24" i="7"/>
  <c r="L24" i="7"/>
  <c r="P24" i="7"/>
  <c r="T24" i="7"/>
  <c r="H26" i="7"/>
  <c r="L26" i="7"/>
  <c r="P26" i="7"/>
  <c r="T26" i="7"/>
  <c r="G26" i="7"/>
  <c r="K26" i="7"/>
  <c r="O26" i="7"/>
  <c r="S26" i="7"/>
  <c r="H28" i="7"/>
  <c r="L28" i="7"/>
  <c r="P28" i="7"/>
  <c r="T28" i="7"/>
  <c r="H30" i="7"/>
  <c r="L30" i="7"/>
  <c r="P30" i="7"/>
  <c r="T30" i="7"/>
  <c r="G30" i="7"/>
  <c r="K30" i="7"/>
  <c r="O30" i="7"/>
  <c r="S30" i="7"/>
  <c r="H33" i="7"/>
  <c r="L33" i="7"/>
  <c r="P33" i="7"/>
  <c r="T33" i="7"/>
  <c r="H35" i="7"/>
  <c r="L35" i="7"/>
  <c r="P35" i="7"/>
  <c r="T35" i="7"/>
  <c r="G35" i="7"/>
  <c r="K35" i="7"/>
  <c r="O35" i="7"/>
  <c r="S35" i="7"/>
  <c r="H37" i="7"/>
  <c r="L37" i="7"/>
  <c r="P37" i="7"/>
  <c r="T37" i="7"/>
  <c r="D38" i="7"/>
  <c r="C38" i="7" s="1"/>
  <c r="T40" i="7"/>
  <c r="D42" i="7"/>
  <c r="H43" i="7"/>
  <c r="L43" i="7"/>
  <c r="P43" i="7"/>
  <c r="T43" i="7"/>
  <c r="G43" i="7"/>
  <c r="K43" i="7"/>
  <c r="O43" i="7"/>
  <c r="S43" i="7"/>
  <c r="E45" i="7"/>
  <c r="I45" i="7"/>
  <c r="M45" i="7"/>
  <c r="Q45" i="7"/>
  <c r="H45" i="7"/>
  <c r="G47" i="7"/>
  <c r="K47" i="7"/>
  <c r="O47" i="7"/>
  <c r="S47" i="7"/>
  <c r="E48" i="7"/>
  <c r="G49" i="7"/>
  <c r="K49" i="7"/>
  <c r="O49" i="7"/>
  <c r="S49" i="7"/>
  <c r="F49" i="7"/>
  <c r="J49" i="7"/>
  <c r="N49" i="7"/>
  <c r="R49" i="7"/>
  <c r="F50" i="7"/>
  <c r="J50" i="7"/>
  <c r="N56" i="7"/>
  <c r="F63" i="7"/>
  <c r="F64" i="7"/>
  <c r="G65" i="7"/>
  <c r="K65" i="7"/>
  <c r="O65" i="7"/>
  <c r="S65" i="7"/>
  <c r="F77" i="7"/>
  <c r="D77" i="7" s="1"/>
  <c r="C77" i="7" s="1"/>
  <c r="F83" i="7"/>
  <c r="D83" i="7" s="1"/>
  <c r="C83" i="7" s="1"/>
  <c r="K38" i="7"/>
  <c r="O38" i="7"/>
  <c r="S38" i="7"/>
  <c r="G40" i="7"/>
  <c r="K40" i="7"/>
  <c r="O40" i="7"/>
  <c r="S40" i="7"/>
  <c r="F40" i="7"/>
  <c r="J40" i="7"/>
  <c r="N40" i="7"/>
  <c r="R40" i="7"/>
  <c r="G42" i="7"/>
  <c r="K42" i="7"/>
  <c r="O42" i="7"/>
  <c r="S42" i="7"/>
  <c r="T44" i="7"/>
  <c r="G44" i="7"/>
  <c r="K44" i="7"/>
  <c r="O44" i="7"/>
  <c r="S44" i="7"/>
  <c r="H46" i="7"/>
  <c r="L46" i="7"/>
  <c r="P46" i="7"/>
  <c r="T46" i="7"/>
  <c r="H48" i="7"/>
  <c r="L48" i="7"/>
  <c r="P48" i="7"/>
  <c r="T48" i="7"/>
  <c r="G48" i="7"/>
  <c r="K48" i="7"/>
  <c r="O48" i="7"/>
  <c r="S48" i="7"/>
  <c r="H50" i="7"/>
  <c r="L50" i="7"/>
  <c r="P50" i="7"/>
  <c r="T50" i="7"/>
  <c r="F51" i="7"/>
  <c r="D51" i="7" s="1"/>
  <c r="C51" i="7" s="1"/>
  <c r="H52" i="7"/>
  <c r="L52" i="7"/>
  <c r="P52" i="7"/>
  <c r="T52" i="7"/>
  <c r="G52" i="7"/>
  <c r="K52" i="7"/>
  <c r="O52" i="7"/>
  <c r="S52" i="7"/>
  <c r="H54" i="7"/>
  <c r="L54" i="7"/>
  <c r="P54" i="7"/>
  <c r="T54" i="7"/>
  <c r="H55" i="7"/>
  <c r="L55" i="7"/>
  <c r="P55" i="7"/>
  <c r="T55" i="7"/>
  <c r="G55" i="7"/>
  <c r="K55" i="7"/>
  <c r="O55" i="7"/>
  <c r="S55" i="7"/>
  <c r="F56" i="7"/>
  <c r="D56" i="7" s="1"/>
  <c r="E58" i="7"/>
  <c r="I58" i="7"/>
  <c r="M58" i="7"/>
  <c r="Q58" i="7"/>
  <c r="E59" i="7"/>
  <c r="I59" i="7"/>
  <c r="M59" i="7"/>
  <c r="Q59" i="7"/>
  <c r="H62" i="7"/>
  <c r="L62" i="7"/>
  <c r="P62" i="7"/>
  <c r="T62" i="7"/>
  <c r="F66" i="7"/>
  <c r="J66" i="7"/>
  <c r="N66" i="7"/>
  <c r="R66" i="7"/>
  <c r="H70" i="7"/>
  <c r="L70" i="7"/>
  <c r="P70" i="7"/>
  <c r="T70" i="7"/>
  <c r="F74" i="7"/>
  <c r="J74" i="7"/>
  <c r="N74" i="7"/>
  <c r="R74" i="7"/>
  <c r="H78" i="7"/>
  <c r="L78" i="7"/>
  <c r="P78" i="7"/>
  <c r="T78" i="7"/>
  <c r="F82" i="7"/>
  <c r="J82" i="7"/>
  <c r="N82" i="7"/>
  <c r="R82" i="7"/>
  <c r="F84" i="7"/>
  <c r="J84" i="7"/>
  <c r="N84" i="7"/>
  <c r="R84" i="7"/>
  <c r="F87" i="7"/>
  <c r="D87" i="7" s="1"/>
  <c r="C87" i="7" s="1"/>
  <c r="N88" i="7"/>
  <c r="M89" i="7"/>
  <c r="G90" i="7"/>
  <c r="K90" i="7"/>
  <c r="O90" i="7"/>
  <c r="S90" i="7"/>
  <c r="F90" i="7"/>
  <c r="J90" i="7"/>
  <c r="N90" i="7"/>
  <c r="R90" i="7"/>
  <c r="E92" i="7"/>
  <c r="I92" i="7"/>
  <c r="M92" i="7"/>
  <c r="Q92" i="7"/>
  <c r="H94" i="7"/>
  <c r="D94" i="7" s="1"/>
  <c r="P94" i="7"/>
  <c r="T94" i="7"/>
  <c r="H101" i="7"/>
  <c r="P105" i="7"/>
  <c r="T105" i="7"/>
  <c r="F118" i="7"/>
  <c r="F60" i="7"/>
  <c r="J60" i="7"/>
  <c r="N60" i="7"/>
  <c r="R60" i="7"/>
  <c r="H64" i="7"/>
  <c r="L64" i="7"/>
  <c r="P64" i="7"/>
  <c r="T64" i="7"/>
  <c r="F68" i="7"/>
  <c r="J68" i="7"/>
  <c r="N68" i="7"/>
  <c r="R68" i="7"/>
  <c r="H72" i="7"/>
  <c r="L72" i="7"/>
  <c r="P72" i="7"/>
  <c r="T72" i="7"/>
  <c r="F76" i="7"/>
  <c r="J76" i="7"/>
  <c r="N76" i="7"/>
  <c r="R76" i="7"/>
  <c r="H80" i="7"/>
  <c r="L80" i="7"/>
  <c r="P80" i="7"/>
  <c r="T80" i="7"/>
  <c r="G82" i="7"/>
  <c r="O82" i="7"/>
  <c r="F86" i="7"/>
  <c r="J86" i="7"/>
  <c r="N86" i="7"/>
  <c r="R86" i="7"/>
  <c r="H88" i="7"/>
  <c r="D88" i="7" s="1"/>
  <c r="L88" i="7"/>
  <c r="P88" i="7"/>
  <c r="T88" i="7"/>
  <c r="G88" i="7"/>
  <c r="K88" i="7"/>
  <c r="O88" i="7"/>
  <c r="S88" i="7"/>
  <c r="P90" i="7"/>
  <c r="D97" i="7"/>
  <c r="C97" i="7" s="1"/>
  <c r="F101" i="7"/>
  <c r="T107" i="7"/>
  <c r="F124" i="7"/>
  <c r="N50" i="7"/>
  <c r="R50" i="7"/>
  <c r="F52" i="7"/>
  <c r="J52" i="7"/>
  <c r="N52" i="7"/>
  <c r="R52" i="7"/>
  <c r="F54" i="7"/>
  <c r="J54" i="7"/>
  <c r="N54" i="7"/>
  <c r="R54" i="7"/>
  <c r="F55" i="7"/>
  <c r="J55" i="7"/>
  <c r="N55" i="7"/>
  <c r="R55" i="7"/>
  <c r="G58" i="7"/>
  <c r="K58" i="7"/>
  <c r="O58" i="7"/>
  <c r="S58" i="7"/>
  <c r="F62" i="7"/>
  <c r="J62" i="7"/>
  <c r="N62" i="7"/>
  <c r="R62" i="7"/>
  <c r="H66" i="7"/>
  <c r="L66" i="7"/>
  <c r="P66" i="7"/>
  <c r="T66" i="7"/>
  <c r="F70" i="7"/>
  <c r="J70" i="7"/>
  <c r="N70" i="7"/>
  <c r="R70" i="7"/>
  <c r="H74" i="7"/>
  <c r="L74" i="7"/>
  <c r="P74" i="7"/>
  <c r="T74" i="7"/>
  <c r="F78" i="7"/>
  <c r="J78" i="7"/>
  <c r="I80" i="7"/>
  <c r="Q80" i="7"/>
  <c r="H82" i="7"/>
  <c r="L82" i="7"/>
  <c r="P82" i="7"/>
  <c r="T82" i="7"/>
  <c r="E83" i="7"/>
  <c r="I83" i="7"/>
  <c r="M83" i="7"/>
  <c r="Q83" i="7"/>
  <c r="H85" i="7"/>
  <c r="D85" i="7" s="1"/>
  <c r="L85" i="7"/>
  <c r="P85" i="7"/>
  <c r="T85" i="7"/>
  <c r="G87" i="7"/>
  <c r="K87" i="7"/>
  <c r="O87" i="7"/>
  <c r="S87" i="7"/>
  <c r="E90" i="7"/>
  <c r="I90" i="7"/>
  <c r="M90" i="7"/>
  <c r="Q90" i="7"/>
  <c r="H91" i="7"/>
  <c r="L91" i="7"/>
  <c r="P91" i="7"/>
  <c r="T91" i="7"/>
  <c r="G92" i="7"/>
  <c r="K92" i="7"/>
  <c r="O92" i="7"/>
  <c r="S92" i="7"/>
  <c r="J92" i="7"/>
  <c r="R92" i="7"/>
  <c r="F108" i="7"/>
  <c r="J109" i="7"/>
  <c r="M119" i="7"/>
  <c r="F80" i="7"/>
  <c r="J80" i="7"/>
  <c r="N80" i="7"/>
  <c r="R80" i="7"/>
  <c r="H84" i="7"/>
  <c r="L84" i="7"/>
  <c r="P84" i="7"/>
  <c r="T84" i="7"/>
  <c r="F89" i="7"/>
  <c r="J89" i="7"/>
  <c r="N89" i="7"/>
  <c r="R89" i="7"/>
  <c r="F91" i="7"/>
  <c r="J91" i="7"/>
  <c r="N91" i="7"/>
  <c r="R91" i="7"/>
  <c r="F93" i="7"/>
  <c r="J93" i="7"/>
  <c r="N93" i="7"/>
  <c r="R93" i="7"/>
  <c r="E95" i="7"/>
  <c r="I95" i="7"/>
  <c r="M95" i="7"/>
  <c r="Q95" i="7"/>
  <c r="H95" i="7"/>
  <c r="P95" i="7"/>
  <c r="E97" i="7"/>
  <c r="I97" i="7"/>
  <c r="M97" i="7"/>
  <c r="Q97" i="7"/>
  <c r="E99" i="7"/>
  <c r="I99" i="7"/>
  <c r="M99" i="7"/>
  <c r="Q99" i="7"/>
  <c r="G101" i="7"/>
  <c r="K101" i="7"/>
  <c r="O101" i="7"/>
  <c r="S101" i="7"/>
  <c r="E104" i="7"/>
  <c r="M104" i="7"/>
  <c r="F106" i="7"/>
  <c r="J106" i="7"/>
  <c r="N106" i="7"/>
  <c r="R106" i="7"/>
  <c r="F109" i="7"/>
  <c r="N109" i="7"/>
  <c r="E110" i="7"/>
  <c r="T113" i="7"/>
  <c r="Q114" i="7"/>
  <c r="F115" i="7"/>
  <c r="E117" i="7"/>
  <c r="I117" i="7"/>
  <c r="M117" i="7"/>
  <c r="P122" i="7"/>
  <c r="T122" i="7"/>
  <c r="F130" i="7"/>
  <c r="F133" i="7"/>
  <c r="D133" i="7" s="1"/>
  <c r="C133" i="7" s="1"/>
  <c r="G94" i="7"/>
  <c r="K94" i="7"/>
  <c r="O94" i="7"/>
  <c r="S94" i="7"/>
  <c r="F96" i="7"/>
  <c r="J96" i="7"/>
  <c r="N96" i="7"/>
  <c r="R96" i="7"/>
  <c r="F98" i="7"/>
  <c r="J98" i="7"/>
  <c r="N98" i="7"/>
  <c r="R98" i="7"/>
  <c r="E100" i="7"/>
  <c r="M100" i="7"/>
  <c r="G103" i="7"/>
  <c r="K103" i="7"/>
  <c r="O103" i="7"/>
  <c r="S103" i="7"/>
  <c r="F103" i="7"/>
  <c r="J103" i="7"/>
  <c r="N103" i="7"/>
  <c r="R103" i="7"/>
  <c r="F104" i="7"/>
  <c r="E105" i="7"/>
  <c r="I105" i="7"/>
  <c r="M105" i="7"/>
  <c r="Q105" i="7"/>
  <c r="E107" i="7"/>
  <c r="I107" i="7"/>
  <c r="M107" i="7"/>
  <c r="Q107" i="7"/>
  <c r="H107" i="7"/>
  <c r="D107" i="7" s="1"/>
  <c r="G109" i="7"/>
  <c r="K109" i="7"/>
  <c r="O109" i="7"/>
  <c r="S109" i="7"/>
  <c r="G111" i="7"/>
  <c r="K111" i="7"/>
  <c r="O111" i="7"/>
  <c r="S111" i="7"/>
  <c r="F111" i="7"/>
  <c r="J111" i="7"/>
  <c r="N111" i="7"/>
  <c r="R111" i="7"/>
  <c r="L124" i="7"/>
  <c r="T124" i="7"/>
  <c r="D135" i="7"/>
  <c r="C135" i="7" s="1"/>
  <c r="H93" i="7"/>
  <c r="L93" i="7"/>
  <c r="P93" i="7"/>
  <c r="T93" i="7"/>
  <c r="G93" i="7"/>
  <c r="K93" i="7"/>
  <c r="O93" i="7"/>
  <c r="S93" i="7"/>
  <c r="G95" i="7"/>
  <c r="K95" i="7"/>
  <c r="O95" i="7"/>
  <c r="S95" i="7"/>
  <c r="F95" i="7"/>
  <c r="J95" i="7"/>
  <c r="N95" i="7"/>
  <c r="R95" i="7"/>
  <c r="G97" i="7"/>
  <c r="K97" i="7"/>
  <c r="O97" i="7"/>
  <c r="S97" i="7"/>
  <c r="G99" i="7"/>
  <c r="K99" i="7"/>
  <c r="O99" i="7"/>
  <c r="S99" i="7"/>
  <c r="F99" i="7"/>
  <c r="J99" i="7"/>
  <c r="N99" i="7"/>
  <c r="R99" i="7"/>
  <c r="F100" i="7"/>
  <c r="J100" i="7"/>
  <c r="N100" i="7"/>
  <c r="R100" i="7"/>
  <c r="E101" i="7"/>
  <c r="I101" i="7"/>
  <c r="M101" i="7"/>
  <c r="Q101" i="7"/>
  <c r="H102" i="7"/>
  <c r="L102" i="7"/>
  <c r="P102" i="7"/>
  <c r="T102" i="7"/>
  <c r="G102" i="7"/>
  <c r="K102" i="7"/>
  <c r="O102" i="7"/>
  <c r="S102" i="7"/>
  <c r="F105" i="7"/>
  <c r="D105" i="7" s="1"/>
  <c r="N105" i="7"/>
  <c r="E108" i="7"/>
  <c r="M108" i="7"/>
  <c r="N113" i="7"/>
  <c r="H118" i="7"/>
  <c r="E119" i="7"/>
  <c r="F125" i="7"/>
  <c r="J126" i="7"/>
  <c r="D134" i="7"/>
  <c r="C134" i="7" s="1"/>
  <c r="H100" i="7"/>
  <c r="L100" i="7"/>
  <c r="P100" i="7"/>
  <c r="T100" i="7"/>
  <c r="F102" i="7"/>
  <c r="J102" i="7"/>
  <c r="N102" i="7"/>
  <c r="R102" i="7"/>
  <c r="I102" i="7"/>
  <c r="Q102" i="7"/>
  <c r="H104" i="7"/>
  <c r="L104" i="7"/>
  <c r="P104" i="7"/>
  <c r="T104" i="7"/>
  <c r="H106" i="7"/>
  <c r="L106" i="7"/>
  <c r="P106" i="7"/>
  <c r="T106" i="7"/>
  <c r="G106" i="7"/>
  <c r="K106" i="7"/>
  <c r="O106" i="7"/>
  <c r="S106" i="7"/>
  <c r="H108" i="7"/>
  <c r="L108" i="7"/>
  <c r="P108" i="7"/>
  <c r="T108" i="7"/>
  <c r="F110" i="7"/>
  <c r="J110" i="7"/>
  <c r="N110" i="7"/>
  <c r="R110" i="7"/>
  <c r="I110" i="7"/>
  <c r="Q110" i="7"/>
  <c r="H112" i="7"/>
  <c r="L112" i="7"/>
  <c r="P112" i="7"/>
  <c r="T112" i="7"/>
  <c r="F113" i="7"/>
  <c r="D113" i="7" s="1"/>
  <c r="E113" i="7"/>
  <c r="I113" i="7"/>
  <c r="M113" i="7"/>
  <c r="Q113" i="7"/>
  <c r="E116" i="7"/>
  <c r="I116" i="7"/>
  <c r="M116" i="7"/>
  <c r="Q116" i="7"/>
  <c r="H116" i="7"/>
  <c r="G118" i="7"/>
  <c r="K118" i="7"/>
  <c r="O118" i="7"/>
  <c r="S118" i="7"/>
  <c r="E121" i="7"/>
  <c r="M121" i="7"/>
  <c r="F123" i="7"/>
  <c r="J123" i="7"/>
  <c r="N123" i="7"/>
  <c r="R123" i="7"/>
  <c r="F126" i="7"/>
  <c r="N126" i="7"/>
  <c r="E127" i="7"/>
  <c r="E131" i="7"/>
  <c r="I131" i="7"/>
  <c r="M131" i="7"/>
  <c r="Q131" i="7"/>
  <c r="G136" i="7"/>
  <c r="K136" i="7"/>
  <c r="O136" i="7"/>
  <c r="S136" i="7"/>
  <c r="F141" i="7"/>
  <c r="S120" i="7"/>
  <c r="F120" i="7"/>
  <c r="J120" i="7"/>
  <c r="N120" i="7"/>
  <c r="R120" i="7"/>
  <c r="F121" i="7"/>
  <c r="E122" i="7"/>
  <c r="I122" i="7"/>
  <c r="M122" i="7"/>
  <c r="Q122" i="7"/>
  <c r="E124" i="7"/>
  <c r="I124" i="7"/>
  <c r="M124" i="7"/>
  <c r="Q124" i="7"/>
  <c r="H124" i="7"/>
  <c r="D124" i="7" s="1"/>
  <c r="G126" i="7"/>
  <c r="K126" i="7"/>
  <c r="O126" i="7"/>
  <c r="S126" i="7"/>
  <c r="H130" i="7"/>
  <c r="L130" i="7"/>
  <c r="P130" i="7"/>
  <c r="E132" i="7"/>
  <c r="M132" i="7"/>
  <c r="D138" i="7"/>
  <c r="C138" i="7" s="1"/>
  <c r="G143" i="7"/>
  <c r="K143" i="7"/>
  <c r="O143" i="7"/>
  <c r="S143" i="7"/>
  <c r="F146" i="7"/>
  <c r="G110" i="7"/>
  <c r="K110" i="7"/>
  <c r="O110" i="7"/>
  <c r="S110" i="7"/>
  <c r="F112" i="7"/>
  <c r="J112" i="7"/>
  <c r="N112" i="7"/>
  <c r="R112" i="7"/>
  <c r="G113" i="7"/>
  <c r="K113" i="7"/>
  <c r="O113" i="7"/>
  <c r="S113" i="7"/>
  <c r="R113" i="7"/>
  <c r="M114" i="7"/>
  <c r="G116" i="7"/>
  <c r="K116" i="7"/>
  <c r="O116" i="7"/>
  <c r="S116" i="7"/>
  <c r="F116" i="7"/>
  <c r="J116" i="7"/>
  <c r="N116" i="7"/>
  <c r="R116" i="7"/>
  <c r="F117" i="7"/>
  <c r="J117" i="7"/>
  <c r="N117" i="7"/>
  <c r="R117" i="7"/>
  <c r="E118" i="7"/>
  <c r="I118" i="7"/>
  <c r="M118" i="7"/>
  <c r="Q118" i="7"/>
  <c r="H119" i="7"/>
  <c r="L119" i="7"/>
  <c r="P119" i="7"/>
  <c r="T119" i="7"/>
  <c r="G119" i="7"/>
  <c r="K119" i="7"/>
  <c r="O119" i="7"/>
  <c r="S119" i="7"/>
  <c r="F122" i="7"/>
  <c r="D122" i="7" s="1"/>
  <c r="N122" i="7"/>
  <c r="E125" i="7"/>
  <c r="M125" i="7"/>
  <c r="H128" i="7"/>
  <c r="D128" i="7" s="1"/>
  <c r="C128" i="7" s="1"/>
  <c r="P128" i="7"/>
  <c r="E129" i="7"/>
  <c r="I129" i="7"/>
  <c r="M129" i="7"/>
  <c r="Q129" i="7"/>
  <c r="E136" i="7"/>
  <c r="I136" i="7"/>
  <c r="M136" i="7"/>
  <c r="Q136" i="7"/>
  <c r="P138" i="7"/>
  <c r="M148" i="7"/>
  <c r="F114" i="7"/>
  <c r="J114" i="7"/>
  <c r="N114" i="7"/>
  <c r="R114" i="7"/>
  <c r="H115" i="7"/>
  <c r="L115" i="7"/>
  <c r="P115" i="7"/>
  <c r="T115" i="7"/>
  <c r="G115" i="7"/>
  <c r="K115" i="7"/>
  <c r="O115" i="7"/>
  <c r="S115" i="7"/>
  <c r="H117" i="7"/>
  <c r="L117" i="7"/>
  <c r="P117" i="7"/>
  <c r="T117" i="7"/>
  <c r="F119" i="7"/>
  <c r="J119" i="7"/>
  <c r="N119" i="7"/>
  <c r="R119" i="7"/>
  <c r="I119" i="7"/>
  <c r="Q119" i="7"/>
  <c r="H121" i="7"/>
  <c r="L121" i="7"/>
  <c r="P121" i="7"/>
  <c r="T121" i="7"/>
  <c r="H123" i="7"/>
  <c r="L123" i="7"/>
  <c r="P123" i="7"/>
  <c r="T123" i="7"/>
  <c r="G123" i="7"/>
  <c r="K123" i="7"/>
  <c r="O123" i="7"/>
  <c r="S123" i="7"/>
  <c r="H125" i="7"/>
  <c r="L125" i="7"/>
  <c r="P125" i="7"/>
  <c r="T125" i="7"/>
  <c r="F127" i="7"/>
  <c r="J127" i="7"/>
  <c r="N127" i="7"/>
  <c r="R127" i="7"/>
  <c r="I127" i="7"/>
  <c r="Q127" i="7"/>
  <c r="F129" i="7"/>
  <c r="J129" i="7"/>
  <c r="N129" i="7"/>
  <c r="R129" i="7"/>
  <c r="E130" i="7"/>
  <c r="I130" i="7"/>
  <c r="M130" i="7"/>
  <c r="Q130" i="7"/>
  <c r="F131" i="7"/>
  <c r="D131" i="7" s="1"/>
  <c r="C131" i="7" s="1"/>
  <c r="H132" i="7"/>
  <c r="L132" i="7"/>
  <c r="P132" i="7"/>
  <c r="T132" i="7"/>
  <c r="G132" i="7"/>
  <c r="K132" i="7"/>
  <c r="O132" i="7"/>
  <c r="S132" i="7"/>
  <c r="F139" i="7"/>
  <c r="J139" i="7"/>
  <c r="N139" i="7"/>
  <c r="R139" i="7"/>
  <c r="I139" i="7"/>
  <c r="Q139" i="7"/>
  <c r="G141" i="7"/>
  <c r="O141" i="7"/>
  <c r="H143" i="7"/>
  <c r="L143" i="7"/>
  <c r="P143" i="7"/>
  <c r="T143" i="7"/>
  <c r="F144" i="7"/>
  <c r="J144" i="7"/>
  <c r="N144" i="7"/>
  <c r="R144" i="7"/>
  <c r="H146" i="7"/>
  <c r="P146" i="7"/>
  <c r="H148" i="7"/>
  <c r="L148" i="7"/>
  <c r="P148" i="7"/>
  <c r="T148" i="7"/>
  <c r="H137" i="7"/>
  <c r="L137" i="7"/>
  <c r="P137" i="7"/>
  <c r="T137" i="7"/>
  <c r="H141" i="7"/>
  <c r="L141" i="7"/>
  <c r="P141" i="7"/>
  <c r="T141" i="7"/>
  <c r="G142" i="7"/>
  <c r="K142" i="7"/>
  <c r="O142" i="7"/>
  <c r="S142" i="7"/>
  <c r="I143" i="7"/>
  <c r="G144" i="7"/>
  <c r="K144" i="7"/>
  <c r="O144" i="7"/>
  <c r="S144" i="7"/>
  <c r="D145" i="7"/>
  <c r="C145" i="7" s="1"/>
  <c r="F147" i="7"/>
  <c r="H127" i="7"/>
  <c r="L127" i="7"/>
  <c r="P127" i="7"/>
  <c r="T127" i="7"/>
  <c r="G127" i="7"/>
  <c r="K127" i="7"/>
  <c r="O127" i="7"/>
  <c r="S127" i="7"/>
  <c r="H129" i="7"/>
  <c r="L129" i="7"/>
  <c r="P129" i="7"/>
  <c r="T129" i="7"/>
  <c r="G130" i="7"/>
  <c r="K130" i="7"/>
  <c r="O130" i="7"/>
  <c r="S130" i="7"/>
  <c r="F132" i="7"/>
  <c r="J132" i="7"/>
  <c r="N132" i="7"/>
  <c r="R132" i="7"/>
  <c r="Q137" i="7"/>
  <c r="F140" i="7"/>
  <c r="J140" i="7"/>
  <c r="N140" i="7"/>
  <c r="R140" i="7"/>
  <c r="H142" i="7"/>
  <c r="D142" i="7" s="1"/>
  <c r="C142" i="7" s="1"/>
  <c r="P142" i="7"/>
  <c r="F143" i="7"/>
  <c r="J143" i="7"/>
  <c r="N143" i="7"/>
  <c r="R143" i="7"/>
  <c r="L144" i="7"/>
  <c r="F148" i="7"/>
  <c r="J148" i="7"/>
  <c r="N148" i="7"/>
  <c r="R148" i="7"/>
  <c r="F137" i="7"/>
  <c r="J137" i="7"/>
  <c r="N137" i="7"/>
  <c r="R137" i="7"/>
  <c r="H139" i="7"/>
  <c r="L139" i="7"/>
  <c r="P139" i="7"/>
  <c r="T139" i="7"/>
  <c r="G139" i="7"/>
  <c r="K139" i="7"/>
  <c r="O139" i="7"/>
  <c r="S139" i="7"/>
  <c r="E140" i="7"/>
  <c r="I140" i="7"/>
  <c r="M140" i="7"/>
  <c r="Q140" i="7"/>
  <c r="H140" i="7"/>
  <c r="P140" i="7"/>
  <c r="E142" i="7"/>
  <c r="I142" i="7"/>
  <c r="M142" i="7"/>
  <c r="Q142" i="7"/>
  <c r="E144" i="7"/>
  <c r="I144" i="7"/>
  <c r="M144" i="7"/>
  <c r="Q144" i="7"/>
  <c r="E146" i="7"/>
  <c r="I146" i="7"/>
  <c r="M146" i="7"/>
  <c r="Q146" i="7"/>
  <c r="H147" i="7"/>
  <c r="L147" i="7"/>
  <c r="P147" i="7"/>
  <c r="T147" i="7"/>
  <c r="G147" i="7"/>
  <c r="K147" i="7"/>
  <c r="O147" i="7"/>
  <c r="S147" i="7"/>
  <c r="E149" i="7"/>
  <c r="I149" i="7"/>
  <c r="M149" i="7"/>
  <c r="Q149" i="7"/>
  <c r="F150" i="7"/>
  <c r="F154" i="7" s="1"/>
  <c r="J150" i="7"/>
  <c r="J154" i="7" s="1"/>
  <c r="N150" i="7"/>
  <c r="N154" i="7" s="1"/>
  <c r="R150" i="7"/>
  <c r="R154" i="7" s="1"/>
  <c r="G149" i="7"/>
  <c r="K149" i="7"/>
  <c r="O149" i="7"/>
  <c r="S149" i="7"/>
  <c r="V17" i="2"/>
  <c r="U17" i="2" s="1"/>
  <c r="V18" i="2"/>
  <c r="U18" i="2" s="1"/>
  <c r="V22" i="2"/>
  <c r="U22" i="2" s="1"/>
  <c r="AN23" i="2"/>
  <c r="AM23" i="2" s="1"/>
  <c r="AN27" i="2"/>
  <c r="AM27" i="2" s="1"/>
  <c r="AN35" i="2"/>
  <c r="AM35" i="2" s="1"/>
  <c r="AN39" i="2"/>
  <c r="AM39" i="2" s="1"/>
  <c r="V59" i="2"/>
  <c r="U59" i="2" s="1"/>
  <c r="V63" i="2"/>
  <c r="U63" i="2" s="1"/>
  <c r="V73" i="2"/>
  <c r="U73" i="2" s="1"/>
  <c r="V97" i="2"/>
  <c r="U97" i="2" s="1"/>
  <c r="V105" i="2"/>
  <c r="U105" i="2" s="1"/>
  <c r="BE141" i="2"/>
  <c r="F19" i="2"/>
  <c r="D19" i="2" s="1"/>
  <c r="C19" i="2" s="1"/>
  <c r="F31" i="2"/>
  <c r="D31" i="2" s="1"/>
  <c r="C31" i="2" s="1"/>
  <c r="F56" i="2"/>
  <c r="D56" i="2" s="1"/>
  <c r="C56" i="2" s="1"/>
  <c r="F64" i="2"/>
  <c r="D64" i="2" s="1"/>
  <c r="C64" i="2" s="1"/>
  <c r="V89" i="2"/>
  <c r="U89" i="2" s="1"/>
  <c r="F16" i="2"/>
  <c r="H16" i="2"/>
  <c r="J16" i="2"/>
  <c r="L16" i="2"/>
  <c r="N16" i="2"/>
  <c r="P16" i="2"/>
  <c r="R16" i="2"/>
  <c r="T16" i="2"/>
  <c r="F139" i="2"/>
  <c r="H139" i="2"/>
  <c r="J139" i="2"/>
  <c r="L139" i="2"/>
  <c r="N139" i="2"/>
  <c r="P139" i="2"/>
  <c r="R139" i="2"/>
  <c r="T139" i="2"/>
  <c r="F145" i="2"/>
  <c r="H145" i="2"/>
  <c r="J145" i="2"/>
  <c r="L145" i="2"/>
  <c r="N145" i="2"/>
  <c r="P145" i="2"/>
  <c r="R145" i="2"/>
  <c r="T145" i="2"/>
  <c r="F149" i="2"/>
  <c r="H149" i="2"/>
  <c r="J149" i="2"/>
  <c r="L149" i="2"/>
  <c r="N149" i="2"/>
  <c r="P149" i="2"/>
  <c r="R149" i="2"/>
  <c r="T149" i="2"/>
  <c r="P32" i="7"/>
  <c r="F59" i="7"/>
  <c r="H59" i="7"/>
  <c r="J59" i="7"/>
  <c r="L59" i="7"/>
  <c r="N59" i="7"/>
  <c r="P59" i="7"/>
  <c r="R59" i="7"/>
  <c r="T59" i="7"/>
  <c r="D109" i="7" l="1"/>
  <c r="C109" i="7" s="1"/>
  <c r="D63" i="7"/>
  <c r="C63" i="7" s="1"/>
  <c r="D16" i="2"/>
  <c r="C16" i="2" s="1"/>
  <c r="D120" i="7"/>
  <c r="C120" i="7" s="1"/>
  <c r="D144" i="7"/>
  <c r="C144" i="7" s="1"/>
  <c r="C122" i="7"/>
  <c r="D112" i="7"/>
  <c r="C112" i="7" s="1"/>
  <c r="D76" i="7"/>
  <c r="C76" i="7" s="1"/>
  <c r="D68" i="7"/>
  <c r="C68" i="7" s="1"/>
  <c r="D60" i="7"/>
  <c r="C60" i="7" s="1"/>
  <c r="D41" i="7"/>
  <c r="D18" i="7"/>
  <c r="C18" i="7" s="1"/>
  <c r="D53" i="7"/>
  <c r="C53" i="7" s="1"/>
  <c r="D103" i="7"/>
  <c r="C103" i="7" s="1"/>
  <c r="C113" i="7"/>
  <c r="D111" i="7"/>
  <c r="C111" i="7" s="1"/>
  <c r="D106" i="7"/>
  <c r="C106" i="7" s="1"/>
  <c r="D93" i="7"/>
  <c r="D91" i="7"/>
  <c r="C91" i="7" s="1"/>
  <c r="D89" i="7"/>
  <c r="C89" i="7" s="1"/>
  <c r="D80" i="7"/>
  <c r="C80" i="7" s="1"/>
  <c r="D108" i="7"/>
  <c r="C108" i="7" s="1"/>
  <c r="C88" i="7"/>
  <c r="D86" i="7"/>
  <c r="C86" i="7" s="1"/>
  <c r="C42" i="7"/>
  <c r="D36" i="7"/>
  <c r="C36" i="7" s="1"/>
  <c r="D32" i="7"/>
  <c r="C32" i="7" s="1"/>
  <c r="D143" i="7"/>
  <c r="C143" i="7" s="1"/>
  <c r="D132" i="7"/>
  <c r="C132" i="7" s="1"/>
  <c r="D139" i="7"/>
  <c r="C139" i="7" s="1"/>
  <c r="D100" i="7"/>
  <c r="C100" i="7" s="1"/>
  <c r="D99" i="7"/>
  <c r="C99" i="7" s="1"/>
  <c r="C94" i="7"/>
  <c r="D101" i="7"/>
  <c r="C101" i="7" s="1"/>
  <c r="D40" i="7"/>
  <c r="C40" i="7" s="1"/>
  <c r="C12" i="7"/>
  <c r="D125" i="7"/>
  <c r="C125" i="7" s="1"/>
  <c r="C44" i="7"/>
  <c r="C41" i="7"/>
  <c r="C39" i="7"/>
  <c r="D147" i="7"/>
  <c r="C147" i="7" s="1"/>
  <c r="C85" i="7"/>
  <c r="D118" i="7"/>
  <c r="C118" i="7" s="1"/>
  <c r="D90" i="7"/>
  <c r="C90" i="7" s="1"/>
  <c r="D150" i="7"/>
  <c r="D129" i="7"/>
  <c r="C129" i="7" s="1"/>
  <c r="D119" i="7"/>
  <c r="C119" i="7" s="1"/>
  <c r="D114" i="7"/>
  <c r="C114" i="7" s="1"/>
  <c r="C124" i="7"/>
  <c r="D126" i="7"/>
  <c r="C126" i="7" s="1"/>
  <c r="D110" i="7"/>
  <c r="C110" i="7" s="1"/>
  <c r="C107" i="7"/>
  <c r="D98" i="7"/>
  <c r="C98" i="7" s="1"/>
  <c r="D96" i="7"/>
  <c r="C96" i="7" s="1"/>
  <c r="D130" i="7"/>
  <c r="C130" i="7" s="1"/>
  <c r="D115" i="7"/>
  <c r="C115" i="7" s="1"/>
  <c r="D50" i="7"/>
  <c r="C50" i="7" s="1"/>
  <c r="D49" i="7"/>
  <c r="C49" i="7" s="1"/>
  <c r="D37" i="7"/>
  <c r="C37" i="7" s="1"/>
  <c r="D35" i="7"/>
  <c r="C35" i="7" s="1"/>
  <c r="D33" i="7"/>
  <c r="C33" i="7" s="1"/>
  <c r="D30" i="7"/>
  <c r="C30" i="7" s="1"/>
  <c r="D28" i="7"/>
  <c r="C28" i="7" s="1"/>
  <c r="D26" i="7"/>
  <c r="C26" i="7" s="1"/>
  <c r="D24" i="7"/>
  <c r="C24" i="7" s="1"/>
  <c r="D22" i="7"/>
  <c r="C22" i="7" s="1"/>
  <c r="D19" i="7"/>
  <c r="C19" i="7" s="1"/>
  <c r="D17" i="7"/>
  <c r="C17" i="7" s="1"/>
  <c r="D15" i="7"/>
  <c r="C15" i="7" s="1"/>
  <c r="D13" i="7"/>
  <c r="C13" i="7" s="1"/>
  <c r="D48" i="7"/>
  <c r="C48" i="7" s="1"/>
  <c r="D95" i="7"/>
  <c r="C95" i="7" s="1"/>
  <c r="C93" i="7"/>
  <c r="D117" i="7"/>
  <c r="C117" i="7" s="1"/>
  <c r="D146" i="7"/>
  <c r="C146" i="7" s="1"/>
  <c r="D141" i="7"/>
  <c r="C141" i="7" s="1"/>
  <c r="D116" i="7"/>
  <c r="C116" i="7" s="1"/>
  <c r="D84" i="7"/>
  <c r="C84" i="7" s="1"/>
  <c r="D82" i="7"/>
  <c r="C82" i="7" s="1"/>
  <c r="D74" i="7"/>
  <c r="C74" i="7" s="1"/>
  <c r="D66" i="7"/>
  <c r="C66" i="7" s="1"/>
  <c r="D21" i="7"/>
  <c r="C21" i="7" s="1"/>
  <c r="D46" i="7"/>
  <c r="C46" i="7" s="1"/>
  <c r="D45" i="7"/>
  <c r="C45" i="7" s="1"/>
  <c r="D43" i="7"/>
  <c r="C43" i="7" s="1"/>
  <c r="D71" i="7"/>
  <c r="C71" i="7" s="1"/>
  <c r="D137" i="7"/>
  <c r="C137" i="7" s="1"/>
  <c r="D148" i="7"/>
  <c r="C148" i="7" s="1"/>
  <c r="D140" i="7"/>
  <c r="C140" i="7" s="1"/>
  <c r="D127" i="7"/>
  <c r="C127" i="7" s="1"/>
  <c r="D121" i="7"/>
  <c r="C121" i="7" s="1"/>
  <c r="D123" i="7"/>
  <c r="C123" i="7" s="1"/>
  <c r="D102" i="7"/>
  <c r="C102" i="7" s="1"/>
  <c r="C105" i="7"/>
  <c r="D104" i="7"/>
  <c r="C104" i="7" s="1"/>
  <c r="D78" i="7"/>
  <c r="C78" i="7" s="1"/>
  <c r="D70" i="7"/>
  <c r="C70" i="7" s="1"/>
  <c r="D62" i="7"/>
  <c r="C62" i="7" s="1"/>
  <c r="D55" i="7"/>
  <c r="C55" i="7" s="1"/>
  <c r="D54" i="7"/>
  <c r="C54" i="7" s="1"/>
  <c r="D52" i="7"/>
  <c r="C52" i="7" s="1"/>
  <c r="C56" i="7"/>
  <c r="D64" i="7"/>
  <c r="C64" i="7" s="1"/>
  <c r="D92" i="7"/>
  <c r="C92" i="7" s="1"/>
  <c r="D31" i="7"/>
  <c r="C31" i="7" s="1"/>
  <c r="D27" i="7"/>
  <c r="C27" i="7" s="1"/>
  <c r="D23" i="7"/>
  <c r="C23" i="7" s="1"/>
  <c r="D72" i="7"/>
  <c r="C72" i="7" s="1"/>
  <c r="D149" i="2"/>
  <c r="C149" i="2" s="1"/>
  <c r="D145" i="2"/>
  <c r="C145" i="2" s="1"/>
  <c r="D139" i="2"/>
  <c r="C139" i="2" s="1"/>
  <c r="D59" i="7"/>
  <c r="C59" i="7" s="1"/>
  <c r="C150" i="7" l="1"/>
  <c r="D154" i="7"/>
  <c r="D152" i="7"/>
  <c r="Q11" i="7"/>
  <c r="M11" i="7"/>
  <c r="I11" i="7"/>
  <c r="E11" i="7"/>
  <c r="T11" i="7"/>
  <c r="P11" i="7"/>
  <c r="L11" i="7"/>
  <c r="H11" i="7"/>
  <c r="C9" i="7"/>
  <c r="D9" i="7" s="1"/>
  <c r="E9" i="7" s="1"/>
  <c r="F9" i="7" s="1"/>
  <c r="G9" i="7" s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C154" i="7" l="1"/>
  <c r="C152" i="7"/>
  <c r="U9" i="7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BJ9" i="7" s="1"/>
  <c r="BK9" i="7" s="1"/>
  <c r="BL9" i="7" s="1"/>
  <c r="BM9" i="7" s="1"/>
  <c r="BN9" i="7" s="1"/>
  <c r="BO9" i="7" s="1"/>
  <c r="BP9" i="7" s="1"/>
  <c r="BQ9" i="7" s="1"/>
  <c r="BR9" i="7" s="1"/>
  <c r="BS9" i="7" s="1"/>
  <c r="BT9" i="7" s="1"/>
  <c r="BU9" i="7" s="1"/>
  <c r="BV9" i="7" s="1"/>
  <c r="BW9" i="7" s="1"/>
  <c r="BX9" i="7" s="1"/>
  <c r="BY9" i="7" s="1"/>
  <c r="BZ9" i="7" s="1"/>
  <c r="CA9" i="7" s="1"/>
  <c r="CB9" i="7" s="1"/>
  <c r="CC9" i="7" s="1"/>
  <c r="CD9" i="7" s="1"/>
  <c r="CE9" i="7" s="1"/>
  <c r="CF9" i="7" s="1"/>
  <c r="CG9" i="7" s="1"/>
  <c r="CH9" i="7" s="1"/>
  <c r="CI9" i="7" s="1"/>
  <c r="CJ9" i="7" s="1"/>
  <c r="CK9" i="7" s="1"/>
  <c r="CL9" i="7" s="1"/>
  <c r="CM9" i="7" s="1"/>
  <c r="CN9" i="7" s="1"/>
  <c r="F11" i="7"/>
  <c r="J11" i="7"/>
  <c r="N11" i="7"/>
  <c r="R11" i="7"/>
  <c r="G11" i="7"/>
  <c r="K11" i="7"/>
  <c r="O11" i="7"/>
  <c r="S11" i="7"/>
  <c r="E69" i="5"/>
  <c r="Q68" i="5"/>
  <c r="I60" i="5"/>
  <c r="F54" i="5"/>
  <c r="E32" i="5"/>
  <c r="N29" i="5"/>
  <c r="I19" i="5"/>
  <c r="T150" i="5"/>
  <c r="T154" i="5" s="1"/>
  <c r="P150" i="5"/>
  <c r="P154" i="5" s="1"/>
  <c r="L150" i="5"/>
  <c r="L154" i="5" s="1"/>
  <c r="H150" i="5"/>
  <c r="H154" i="5" s="1"/>
  <c r="S150" i="5"/>
  <c r="S154" i="5" s="1"/>
  <c r="Q150" i="5"/>
  <c r="Q154" i="5" s="1"/>
  <c r="O150" i="5"/>
  <c r="O154" i="5" s="1"/>
  <c r="M150" i="5"/>
  <c r="M154" i="5" s="1"/>
  <c r="K150" i="5"/>
  <c r="K154" i="5" s="1"/>
  <c r="I150" i="5"/>
  <c r="I154" i="5" s="1"/>
  <c r="G150" i="5"/>
  <c r="G154" i="5" s="1"/>
  <c r="E150" i="5"/>
  <c r="E154" i="5" s="1"/>
  <c r="T149" i="5"/>
  <c r="P149" i="5"/>
  <c r="L149" i="5"/>
  <c r="H149" i="5"/>
  <c r="S149" i="5"/>
  <c r="Q149" i="5"/>
  <c r="O149" i="5"/>
  <c r="M149" i="5"/>
  <c r="K149" i="5"/>
  <c r="I149" i="5"/>
  <c r="G149" i="5"/>
  <c r="E149" i="5"/>
  <c r="S148" i="5"/>
  <c r="K148" i="5"/>
  <c r="T148" i="5"/>
  <c r="P148" i="5"/>
  <c r="O148" i="5"/>
  <c r="L148" i="5"/>
  <c r="H148" i="5"/>
  <c r="G148" i="5"/>
  <c r="Q147" i="5"/>
  <c r="T147" i="5"/>
  <c r="R147" i="5"/>
  <c r="P147" i="5"/>
  <c r="L147" i="5"/>
  <c r="J147" i="5"/>
  <c r="H147" i="5"/>
  <c r="T146" i="5"/>
  <c r="L146" i="5"/>
  <c r="S146" i="5"/>
  <c r="P146" i="5"/>
  <c r="O146" i="5"/>
  <c r="K146" i="5"/>
  <c r="I146" i="5"/>
  <c r="H146" i="5"/>
  <c r="G146" i="5"/>
  <c r="S145" i="5"/>
  <c r="O145" i="5"/>
  <c r="K145" i="5"/>
  <c r="G145" i="5"/>
  <c r="T145" i="5"/>
  <c r="P145" i="5"/>
  <c r="L145" i="5"/>
  <c r="H145" i="5"/>
  <c r="T144" i="5"/>
  <c r="S144" i="5"/>
  <c r="P144" i="5"/>
  <c r="O144" i="5"/>
  <c r="L144" i="5"/>
  <c r="K144" i="5"/>
  <c r="H144" i="5"/>
  <c r="G144" i="5"/>
  <c r="Q144" i="5"/>
  <c r="E144" i="5"/>
  <c r="E143" i="5"/>
  <c r="S143" i="5"/>
  <c r="O143" i="5"/>
  <c r="N143" i="5"/>
  <c r="K143" i="5"/>
  <c r="G143" i="5"/>
  <c r="T143" i="5"/>
  <c r="P143" i="5"/>
  <c r="L143" i="5"/>
  <c r="H143" i="5"/>
  <c r="L142" i="5"/>
  <c r="R142" i="5"/>
  <c r="P142" i="5"/>
  <c r="H142" i="5"/>
  <c r="M142" i="5"/>
  <c r="T142" i="5"/>
  <c r="S142" i="5"/>
  <c r="O142" i="5"/>
  <c r="K142" i="5"/>
  <c r="G142" i="5"/>
  <c r="S141" i="5"/>
  <c r="K141" i="5"/>
  <c r="T141" i="5"/>
  <c r="P141" i="5"/>
  <c r="L141" i="5"/>
  <c r="H141" i="5"/>
  <c r="E140" i="5"/>
  <c r="Q140" i="5"/>
  <c r="K140" i="5"/>
  <c r="G140" i="5"/>
  <c r="T140" i="5"/>
  <c r="P140" i="5"/>
  <c r="O140" i="5"/>
  <c r="L140" i="5"/>
  <c r="H140" i="5"/>
  <c r="I140" i="5"/>
  <c r="S140" i="5"/>
  <c r="S139" i="5"/>
  <c r="O139" i="5"/>
  <c r="K139" i="5"/>
  <c r="G139" i="5"/>
  <c r="I139" i="5"/>
  <c r="E138" i="5"/>
  <c r="T138" i="5"/>
  <c r="P138" i="5"/>
  <c r="L138" i="5"/>
  <c r="H138" i="5"/>
  <c r="O137" i="5"/>
  <c r="G137" i="5"/>
  <c r="T137" i="5"/>
  <c r="P137" i="5"/>
  <c r="L137" i="5"/>
  <c r="H137" i="5"/>
  <c r="S137" i="5"/>
  <c r="N137" i="5"/>
  <c r="K137" i="5"/>
  <c r="S136" i="5"/>
  <c r="O136" i="5"/>
  <c r="K136" i="5"/>
  <c r="H136" i="5"/>
  <c r="G136" i="5"/>
  <c r="I136" i="5"/>
  <c r="E136" i="5"/>
  <c r="T135" i="5"/>
  <c r="P135" i="5"/>
  <c r="L135" i="5"/>
  <c r="H135" i="5"/>
  <c r="E135" i="5"/>
  <c r="S135" i="5"/>
  <c r="O135" i="5"/>
  <c r="K135" i="5"/>
  <c r="G135" i="5"/>
  <c r="O134" i="5"/>
  <c r="G134" i="5"/>
  <c r="T134" i="5"/>
  <c r="P134" i="5"/>
  <c r="L134" i="5"/>
  <c r="H134" i="5"/>
  <c r="S134" i="5"/>
  <c r="K134" i="5"/>
  <c r="T133" i="5"/>
  <c r="S133" i="5"/>
  <c r="P133" i="5"/>
  <c r="O133" i="5"/>
  <c r="L133" i="5"/>
  <c r="K133" i="5"/>
  <c r="H133" i="5"/>
  <c r="G133" i="5"/>
  <c r="Q133" i="5"/>
  <c r="T132" i="5"/>
  <c r="P132" i="5"/>
  <c r="L132" i="5"/>
  <c r="H132" i="5"/>
  <c r="S132" i="5"/>
  <c r="O132" i="5"/>
  <c r="K132" i="5"/>
  <c r="G132" i="5"/>
  <c r="O131" i="5"/>
  <c r="G131" i="5"/>
  <c r="T131" i="5"/>
  <c r="P131" i="5"/>
  <c r="L131" i="5"/>
  <c r="H131" i="5"/>
  <c r="S131" i="5"/>
  <c r="K131" i="5"/>
  <c r="S130" i="5"/>
  <c r="O130" i="5"/>
  <c r="N130" i="5"/>
  <c r="K130" i="5"/>
  <c r="G130" i="5"/>
  <c r="T130" i="5"/>
  <c r="P130" i="5"/>
  <c r="L130" i="5"/>
  <c r="I130" i="5"/>
  <c r="H130" i="5"/>
  <c r="L129" i="5"/>
  <c r="S129" i="5"/>
  <c r="P129" i="5"/>
  <c r="O129" i="5"/>
  <c r="K129" i="5"/>
  <c r="G129" i="5"/>
  <c r="L128" i="5"/>
  <c r="H128" i="5"/>
  <c r="S128" i="5"/>
  <c r="O128" i="5"/>
  <c r="K128" i="5"/>
  <c r="G128" i="5"/>
  <c r="E128" i="5"/>
  <c r="S127" i="5"/>
  <c r="O127" i="5"/>
  <c r="M127" i="5"/>
  <c r="T127" i="5"/>
  <c r="P127" i="5"/>
  <c r="L127" i="5"/>
  <c r="H127" i="5"/>
  <c r="G127" i="5"/>
  <c r="S126" i="5"/>
  <c r="O126" i="5"/>
  <c r="K126" i="5"/>
  <c r="G126" i="5"/>
  <c r="I125" i="5"/>
  <c r="L125" i="5"/>
  <c r="S125" i="5"/>
  <c r="O125" i="5"/>
  <c r="K125" i="5"/>
  <c r="G125" i="5"/>
  <c r="P125" i="5"/>
  <c r="G124" i="5"/>
  <c r="S124" i="5"/>
  <c r="T124" i="5"/>
  <c r="P124" i="5"/>
  <c r="L124" i="5"/>
  <c r="H124" i="5"/>
  <c r="O124" i="5"/>
  <c r="K124" i="5"/>
  <c r="M123" i="5"/>
  <c r="T123" i="5"/>
  <c r="S123" i="5"/>
  <c r="P123" i="5"/>
  <c r="L123" i="5"/>
  <c r="H123" i="5"/>
  <c r="G123" i="5"/>
  <c r="O123" i="5"/>
  <c r="K123" i="5"/>
  <c r="S122" i="5"/>
  <c r="O122" i="5"/>
  <c r="G122" i="5"/>
  <c r="T122" i="5"/>
  <c r="P122" i="5"/>
  <c r="L122" i="5"/>
  <c r="K122" i="5"/>
  <c r="H122" i="5"/>
  <c r="T121" i="5"/>
  <c r="P121" i="5"/>
  <c r="L121" i="5"/>
  <c r="H121" i="5"/>
  <c r="S121" i="5"/>
  <c r="O121" i="5"/>
  <c r="K121" i="5"/>
  <c r="G121" i="5"/>
  <c r="T120" i="5"/>
  <c r="P120" i="5"/>
  <c r="L120" i="5"/>
  <c r="H120" i="5"/>
  <c r="Q120" i="5"/>
  <c r="H119" i="5"/>
  <c r="S119" i="5"/>
  <c r="O119" i="5"/>
  <c r="K119" i="5"/>
  <c r="G119" i="5"/>
  <c r="T119" i="5"/>
  <c r="P119" i="5"/>
  <c r="L119" i="5"/>
  <c r="T118" i="5"/>
  <c r="P118" i="5"/>
  <c r="L118" i="5"/>
  <c r="H118" i="5"/>
  <c r="S118" i="5"/>
  <c r="O118" i="5"/>
  <c r="K118" i="5"/>
  <c r="I118" i="5"/>
  <c r="G118" i="5"/>
  <c r="T117" i="5"/>
  <c r="P117" i="5"/>
  <c r="M117" i="5"/>
  <c r="L117" i="5"/>
  <c r="H117" i="5"/>
  <c r="S117" i="5"/>
  <c r="O117" i="5"/>
  <c r="K117" i="5"/>
  <c r="G117" i="5"/>
  <c r="S116" i="5"/>
  <c r="O116" i="5"/>
  <c r="K116" i="5"/>
  <c r="G116" i="5"/>
  <c r="P116" i="5"/>
  <c r="P115" i="1" s="1"/>
  <c r="H116" i="5"/>
  <c r="O115" i="5"/>
  <c r="K115" i="5"/>
  <c r="G115" i="5"/>
  <c r="T115" i="5"/>
  <c r="S115" i="5"/>
  <c r="P115" i="5"/>
  <c r="L115" i="5"/>
  <c r="J115" i="5"/>
  <c r="H115" i="5"/>
  <c r="S114" i="5"/>
  <c r="O114" i="5"/>
  <c r="K114" i="5"/>
  <c r="G114" i="5"/>
  <c r="S113" i="5"/>
  <c r="O113" i="5"/>
  <c r="K113" i="5"/>
  <c r="G113" i="5"/>
  <c r="T113" i="5"/>
  <c r="P113" i="5"/>
  <c r="L113" i="5"/>
  <c r="H113" i="5"/>
  <c r="T112" i="5"/>
  <c r="S112" i="5"/>
  <c r="P112" i="5"/>
  <c r="O112" i="5"/>
  <c r="L112" i="5"/>
  <c r="K112" i="5"/>
  <c r="H112" i="5"/>
  <c r="G112" i="5"/>
  <c r="O111" i="5"/>
  <c r="K111" i="5"/>
  <c r="T111" i="5"/>
  <c r="S111" i="5"/>
  <c r="P111" i="5"/>
  <c r="L111" i="5"/>
  <c r="H111" i="5"/>
  <c r="G111" i="5"/>
  <c r="S110" i="5"/>
  <c r="O110" i="5"/>
  <c r="K110" i="5"/>
  <c r="G110" i="5"/>
  <c r="F110" i="5"/>
  <c r="S109" i="5"/>
  <c r="O109" i="5"/>
  <c r="K109" i="5"/>
  <c r="G109" i="5"/>
  <c r="T109" i="5"/>
  <c r="P109" i="5"/>
  <c r="L109" i="5"/>
  <c r="H109" i="5"/>
  <c r="T108" i="5"/>
  <c r="L108" i="5"/>
  <c r="S108" i="5"/>
  <c r="P108" i="5"/>
  <c r="O108" i="5"/>
  <c r="K108" i="5"/>
  <c r="H108" i="5"/>
  <c r="G108" i="5"/>
  <c r="S107" i="5"/>
  <c r="K107" i="5"/>
  <c r="T107" i="5"/>
  <c r="P107" i="5"/>
  <c r="L107" i="5"/>
  <c r="H107" i="5"/>
  <c r="O107" i="5"/>
  <c r="G107" i="5"/>
  <c r="T106" i="5"/>
  <c r="S106" i="5"/>
  <c r="P106" i="5"/>
  <c r="O106" i="5"/>
  <c r="L106" i="5"/>
  <c r="K106" i="5"/>
  <c r="H106" i="5"/>
  <c r="G106" i="5"/>
  <c r="S105" i="5"/>
  <c r="O105" i="5"/>
  <c r="K105" i="5"/>
  <c r="G105" i="5"/>
  <c r="T105" i="5"/>
  <c r="P105" i="5"/>
  <c r="L105" i="5"/>
  <c r="H105" i="5"/>
  <c r="P104" i="5"/>
  <c r="T104" i="5"/>
  <c r="L104" i="5"/>
  <c r="S104" i="5"/>
  <c r="O104" i="5"/>
  <c r="K104" i="5"/>
  <c r="H104" i="5"/>
  <c r="G104" i="5"/>
  <c r="S103" i="5"/>
  <c r="O103" i="5"/>
  <c r="K103" i="5"/>
  <c r="G103" i="5"/>
  <c r="T103" i="5"/>
  <c r="P103" i="5"/>
  <c r="L103" i="5"/>
  <c r="H103" i="5"/>
  <c r="T102" i="5"/>
  <c r="S102" i="5"/>
  <c r="P102" i="5"/>
  <c r="O102" i="5"/>
  <c r="L102" i="5"/>
  <c r="K102" i="5"/>
  <c r="H102" i="5"/>
  <c r="G102" i="5"/>
  <c r="T101" i="5"/>
  <c r="P101" i="5"/>
  <c r="L101" i="5"/>
  <c r="H101" i="5"/>
  <c r="T100" i="5"/>
  <c r="P100" i="5"/>
  <c r="L100" i="5"/>
  <c r="H100" i="5"/>
  <c r="S100" i="5"/>
  <c r="O100" i="5"/>
  <c r="K100" i="5"/>
  <c r="G100" i="5"/>
  <c r="N99" i="5"/>
  <c r="T99" i="5"/>
  <c r="S99" i="5"/>
  <c r="P99" i="5"/>
  <c r="O99" i="5"/>
  <c r="L99" i="5"/>
  <c r="K99" i="5"/>
  <c r="H99" i="5"/>
  <c r="G99" i="5"/>
  <c r="Q99" i="5"/>
  <c r="T98" i="5"/>
  <c r="P98" i="5"/>
  <c r="L98" i="5"/>
  <c r="H98" i="5"/>
  <c r="T97" i="5"/>
  <c r="P97" i="5"/>
  <c r="L97" i="5"/>
  <c r="H97" i="5"/>
  <c r="O97" i="5"/>
  <c r="P96" i="5"/>
  <c r="T96" i="5"/>
  <c r="S96" i="5"/>
  <c r="O96" i="5"/>
  <c r="K96" i="5"/>
  <c r="G96" i="5"/>
  <c r="L96" i="5"/>
  <c r="T95" i="5"/>
  <c r="S95" i="5"/>
  <c r="O95" i="5"/>
  <c r="K95" i="5"/>
  <c r="P95" i="5"/>
  <c r="L95" i="5"/>
  <c r="H95" i="5"/>
  <c r="G95" i="5"/>
  <c r="P94" i="5"/>
  <c r="S94" i="5"/>
  <c r="O94" i="5"/>
  <c r="K94" i="5"/>
  <c r="L94" i="5"/>
  <c r="G94" i="5"/>
  <c r="T93" i="5"/>
  <c r="S93" i="5"/>
  <c r="P93" i="5"/>
  <c r="O93" i="5"/>
  <c r="K93" i="5"/>
  <c r="H93" i="5"/>
  <c r="G93" i="5"/>
  <c r="L93" i="5"/>
  <c r="P92" i="5"/>
  <c r="H92" i="5"/>
  <c r="S92" i="5"/>
  <c r="O92" i="5"/>
  <c r="K92" i="5"/>
  <c r="G92" i="5"/>
  <c r="L92" i="5"/>
  <c r="P91" i="5"/>
  <c r="S91" i="5"/>
  <c r="O91" i="5"/>
  <c r="K91" i="5"/>
  <c r="G91" i="5"/>
  <c r="Q91" i="5"/>
  <c r="L91" i="5"/>
  <c r="J90" i="5"/>
  <c r="T90" i="5"/>
  <c r="S90" i="5"/>
  <c r="P90" i="5"/>
  <c r="O90" i="5"/>
  <c r="L90" i="5"/>
  <c r="K90" i="5"/>
  <c r="H90" i="5"/>
  <c r="G90" i="5"/>
  <c r="T89" i="5"/>
  <c r="Q89" i="5"/>
  <c r="P89" i="5"/>
  <c r="L89" i="5"/>
  <c r="H89" i="5"/>
  <c r="T88" i="5"/>
  <c r="P88" i="5"/>
  <c r="L88" i="5"/>
  <c r="H88" i="5"/>
  <c r="S88" i="5"/>
  <c r="O88" i="5"/>
  <c r="K88" i="5"/>
  <c r="G88" i="5"/>
  <c r="T86" i="5"/>
  <c r="S86" i="5"/>
  <c r="P86" i="5"/>
  <c r="L86" i="5"/>
  <c r="K86" i="5"/>
  <c r="H86" i="5"/>
  <c r="T85" i="5"/>
  <c r="L85" i="5"/>
  <c r="H85" i="5"/>
  <c r="P85" i="5"/>
  <c r="G84" i="5"/>
  <c r="T84" i="5"/>
  <c r="P84" i="5"/>
  <c r="L84" i="5"/>
  <c r="H84" i="5"/>
  <c r="T83" i="5"/>
  <c r="S83" i="5"/>
  <c r="P83" i="5"/>
  <c r="L83" i="5"/>
  <c r="K83" i="5"/>
  <c r="H83" i="5"/>
  <c r="T82" i="5"/>
  <c r="P82" i="5"/>
  <c r="L82" i="5"/>
  <c r="H82" i="5"/>
  <c r="T81" i="5"/>
  <c r="S81" i="5"/>
  <c r="P81" i="5"/>
  <c r="L81" i="5"/>
  <c r="H81" i="5"/>
  <c r="T80" i="5"/>
  <c r="P80" i="5"/>
  <c r="O80" i="5"/>
  <c r="L80" i="5"/>
  <c r="H80" i="5"/>
  <c r="G80" i="5"/>
  <c r="T79" i="5"/>
  <c r="P79" i="5"/>
  <c r="L79" i="5"/>
  <c r="H79" i="5"/>
  <c r="T78" i="5"/>
  <c r="P78" i="5"/>
  <c r="L78" i="5"/>
  <c r="H78" i="5"/>
  <c r="L77" i="5"/>
  <c r="H77" i="5"/>
  <c r="O77" i="5"/>
  <c r="N76" i="5"/>
  <c r="T76" i="5"/>
  <c r="P76" i="5"/>
  <c r="L76" i="5"/>
  <c r="H76" i="5"/>
  <c r="S75" i="5"/>
  <c r="T75" i="5"/>
  <c r="P75" i="5"/>
  <c r="L75" i="5"/>
  <c r="H75" i="5"/>
  <c r="G74" i="5"/>
  <c r="T73" i="5"/>
  <c r="P73" i="5"/>
  <c r="L73" i="5"/>
  <c r="H73" i="5"/>
  <c r="E73" i="5"/>
  <c r="T72" i="5"/>
  <c r="P72" i="5"/>
  <c r="L72" i="5"/>
  <c r="H72" i="5"/>
  <c r="G72" i="5"/>
  <c r="T71" i="5"/>
  <c r="P71" i="5"/>
  <c r="L71" i="5"/>
  <c r="H71" i="5"/>
  <c r="G71" i="5"/>
  <c r="R70" i="5"/>
  <c r="T70" i="5"/>
  <c r="P70" i="5"/>
  <c r="L70" i="5"/>
  <c r="H70" i="5"/>
  <c r="N69" i="5"/>
  <c r="T69" i="5"/>
  <c r="P69" i="5"/>
  <c r="L69" i="5"/>
  <c r="H69" i="5"/>
  <c r="T68" i="5"/>
  <c r="L68" i="5"/>
  <c r="P68" i="5"/>
  <c r="K68" i="5"/>
  <c r="H68" i="5"/>
  <c r="O67" i="5"/>
  <c r="T67" i="5"/>
  <c r="Q67" i="5"/>
  <c r="P67" i="5"/>
  <c r="L67" i="5"/>
  <c r="H67" i="5"/>
  <c r="O66" i="5"/>
  <c r="T65" i="5"/>
  <c r="L65" i="5"/>
  <c r="P65" i="5"/>
  <c r="K65" i="5"/>
  <c r="H65" i="5"/>
  <c r="O64" i="5"/>
  <c r="T64" i="5"/>
  <c r="P64" i="5"/>
  <c r="L64" i="5"/>
  <c r="H64" i="5"/>
  <c r="S63" i="5"/>
  <c r="T63" i="5"/>
  <c r="P63" i="5"/>
  <c r="L63" i="5"/>
  <c r="H63" i="5"/>
  <c r="T62" i="5"/>
  <c r="L62" i="5"/>
  <c r="P62" i="5"/>
  <c r="O62" i="5"/>
  <c r="H62" i="5"/>
  <c r="S61" i="5"/>
  <c r="T61" i="5"/>
  <c r="P61" i="5"/>
  <c r="L61" i="5"/>
  <c r="H61" i="5"/>
  <c r="R61" i="5"/>
  <c r="T60" i="5"/>
  <c r="P60" i="5"/>
  <c r="O60" i="5"/>
  <c r="L60" i="5"/>
  <c r="H60" i="5"/>
  <c r="G60" i="5"/>
  <c r="P59" i="5"/>
  <c r="H59" i="5"/>
  <c r="O59" i="5"/>
  <c r="G58" i="5"/>
  <c r="T58" i="5"/>
  <c r="P58" i="5"/>
  <c r="L58" i="5"/>
  <c r="H58" i="5"/>
  <c r="T57" i="5"/>
  <c r="P57" i="5"/>
  <c r="L57" i="5"/>
  <c r="H57" i="5"/>
  <c r="I57" i="5"/>
  <c r="T56" i="5"/>
  <c r="P56" i="5"/>
  <c r="L56" i="5"/>
  <c r="H56" i="5"/>
  <c r="T55" i="5"/>
  <c r="P55" i="5"/>
  <c r="L55" i="5"/>
  <c r="H55" i="5"/>
  <c r="G55" i="5"/>
  <c r="T54" i="5"/>
  <c r="P54" i="5"/>
  <c r="L54" i="5"/>
  <c r="H54" i="5"/>
  <c r="S54" i="5"/>
  <c r="T53" i="5"/>
  <c r="P53" i="5"/>
  <c r="L53" i="5"/>
  <c r="H53" i="5"/>
  <c r="T52" i="5"/>
  <c r="P52" i="5"/>
  <c r="L52" i="5"/>
  <c r="H52" i="5"/>
  <c r="Q52" i="5"/>
  <c r="S52" i="5"/>
  <c r="O51" i="5"/>
  <c r="T51" i="5"/>
  <c r="P51" i="5"/>
  <c r="L51" i="5"/>
  <c r="H51" i="5"/>
  <c r="N51" i="5"/>
  <c r="T50" i="5"/>
  <c r="P50" i="5"/>
  <c r="L50" i="5"/>
  <c r="H50" i="5"/>
  <c r="T49" i="5"/>
  <c r="P49" i="5"/>
  <c r="L49" i="5"/>
  <c r="H49" i="5"/>
  <c r="O49" i="5"/>
  <c r="G48" i="5"/>
  <c r="T48" i="5"/>
  <c r="P48" i="5"/>
  <c r="L48" i="5"/>
  <c r="H48" i="5"/>
  <c r="T47" i="5"/>
  <c r="P47" i="5"/>
  <c r="L47" i="5"/>
  <c r="H47" i="5"/>
  <c r="Q47" i="5"/>
  <c r="T46" i="5"/>
  <c r="P46" i="5"/>
  <c r="L46" i="5"/>
  <c r="H46" i="5"/>
  <c r="T45" i="5"/>
  <c r="P45" i="5"/>
  <c r="O45" i="5"/>
  <c r="L45" i="5"/>
  <c r="H45" i="5"/>
  <c r="G45" i="5"/>
  <c r="T44" i="5"/>
  <c r="P44" i="5"/>
  <c r="M44" i="5"/>
  <c r="L44" i="5"/>
  <c r="H44" i="5"/>
  <c r="P43" i="5"/>
  <c r="H43" i="5"/>
  <c r="L43" i="5"/>
  <c r="K43" i="5"/>
  <c r="T43" i="5"/>
  <c r="T42" i="5"/>
  <c r="P42" i="5"/>
  <c r="L42" i="5"/>
  <c r="E42" i="5"/>
  <c r="K42" i="5"/>
  <c r="H42" i="5"/>
  <c r="P41" i="5"/>
  <c r="H41" i="5"/>
  <c r="L41" i="5"/>
  <c r="T41" i="5"/>
  <c r="O41" i="5"/>
  <c r="L40" i="5"/>
  <c r="H40" i="5"/>
  <c r="Q40" i="5"/>
  <c r="P39" i="5"/>
  <c r="O39" i="5"/>
  <c r="T39" i="5"/>
  <c r="Q39" i="5"/>
  <c r="L39" i="5"/>
  <c r="H38" i="5"/>
  <c r="T38" i="5"/>
  <c r="P38" i="5"/>
  <c r="L38" i="5"/>
  <c r="G38" i="5"/>
  <c r="P37" i="5"/>
  <c r="T37" i="5"/>
  <c r="L37" i="5"/>
  <c r="G36" i="5"/>
  <c r="T35" i="5"/>
  <c r="L35" i="5"/>
  <c r="M35" i="5"/>
  <c r="H35" i="5"/>
  <c r="P35" i="5"/>
  <c r="S34" i="5"/>
  <c r="T34" i="5"/>
  <c r="P34" i="5"/>
  <c r="L34" i="5"/>
  <c r="H34" i="5"/>
  <c r="T33" i="5"/>
  <c r="L33" i="5"/>
  <c r="H33" i="5"/>
  <c r="P33" i="5"/>
  <c r="K33" i="5"/>
  <c r="T32" i="5"/>
  <c r="P32" i="5"/>
  <c r="H32" i="5"/>
  <c r="T31" i="5"/>
  <c r="L31" i="5"/>
  <c r="H31" i="5"/>
  <c r="G31" i="5"/>
  <c r="T30" i="5"/>
  <c r="S30" i="5"/>
  <c r="L30" i="5"/>
  <c r="K30" i="5"/>
  <c r="T29" i="5"/>
  <c r="L29" i="5"/>
  <c r="O29" i="5"/>
  <c r="P28" i="5"/>
  <c r="O28" i="5"/>
  <c r="H28" i="5"/>
  <c r="G28" i="5"/>
  <c r="I28" i="5"/>
  <c r="G27" i="5"/>
  <c r="P27" i="5"/>
  <c r="H27" i="5"/>
  <c r="P26" i="5"/>
  <c r="O26" i="5"/>
  <c r="H26" i="5"/>
  <c r="G26" i="5"/>
  <c r="P25" i="5"/>
  <c r="I25" i="5"/>
  <c r="H25" i="5"/>
  <c r="T24" i="5"/>
  <c r="P24" i="5"/>
  <c r="L24" i="5"/>
  <c r="H24" i="5"/>
  <c r="K23" i="5"/>
  <c r="T23" i="5"/>
  <c r="P23" i="5"/>
  <c r="L23" i="5"/>
  <c r="H23" i="5"/>
  <c r="I22" i="5"/>
  <c r="T22" i="5"/>
  <c r="L22" i="5"/>
  <c r="H22" i="5"/>
  <c r="T21" i="5"/>
  <c r="L21" i="5"/>
  <c r="O21" i="5"/>
  <c r="T20" i="5"/>
  <c r="L20" i="5"/>
  <c r="H20" i="5"/>
  <c r="S20" i="5"/>
  <c r="I20" i="5"/>
  <c r="G19" i="5"/>
  <c r="G18" i="5"/>
  <c r="P18" i="5"/>
  <c r="H18" i="5"/>
  <c r="G17" i="5"/>
  <c r="P17" i="5"/>
  <c r="L17" i="5"/>
  <c r="H17" i="5"/>
  <c r="T16" i="5"/>
  <c r="L16" i="5"/>
  <c r="S15" i="5"/>
  <c r="M15" i="5"/>
  <c r="P14" i="5"/>
  <c r="E14" i="5"/>
  <c r="G14" i="5"/>
  <c r="L14" i="5"/>
  <c r="T13" i="5"/>
  <c r="H13" i="5"/>
  <c r="P13" i="5"/>
  <c r="K13" i="5"/>
  <c r="T12" i="5"/>
  <c r="P12" i="5"/>
  <c r="L12" i="5"/>
  <c r="K12" i="5"/>
  <c r="M12" i="5"/>
  <c r="O11" i="5"/>
  <c r="AM9" i="5"/>
  <c r="AN9" i="5" s="1"/>
  <c r="AO9" i="5" s="1"/>
  <c r="AP9" i="5" s="1"/>
  <c r="AQ9" i="5" s="1"/>
  <c r="AR9" i="5" s="1"/>
  <c r="AS9" i="5" s="1"/>
  <c r="AT9" i="5" s="1"/>
  <c r="AU9" i="5" s="1"/>
  <c r="AV9" i="5" s="1"/>
  <c r="AW9" i="5" s="1"/>
  <c r="AX9" i="5" s="1"/>
  <c r="AY9" i="5" s="1"/>
  <c r="AZ9" i="5" s="1"/>
  <c r="BA9" i="5" s="1"/>
  <c r="BB9" i="5" s="1"/>
  <c r="BC9" i="5" s="1"/>
  <c r="BD9" i="5" s="1"/>
  <c r="C9" i="5"/>
  <c r="D9" i="5" s="1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Q12" i="5" l="1"/>
  <c r="Q19" i="5"/>
  <c r="Q20" i="5"/>
  <c r="I21" i="5"/>
  <c r="Q22" i="5"/>
  <c r="Q24" i="5"/>
  <c r="E25" i="5"/>
  <c r="Q25" i="5"/>
  <c r="E29" i="5"/>
  <c r="I30" i="5"/>
  <c r="E31" i="5"/>
  <c r="M31" i="5"/>
  <c r="I34" i="5"/>
  <c r="I35" i="5"/>
  <c r="I38" i="5"/>
  <c r="E40" i="5"/>
  <c r="I42" i="5"/>
  <c r="Q43" i="5"/>
  <c r="E47" i="5"/>
  <c r="E49" i="5"/>
  <c r="I52" i="5"/>
  <c r="E55" i="5"/>
  <c r="Q55" i="5"/>
  <c r="Q56" i="5"/>
  <c r="E57" i="5"/>
  <c r="Q57" i="5"/>
  <c r="I59" i="5"/>
  <c r="E60" i="5"/>
  <c r="Q63" i="5"/>
  <c r="Q64" i="5"/>
  <c r="E66" i="5"/>
  <c r="I67" i="5"/>
  <c r="E72" i="5"/>
  <c r="Q74" i="5"/>
  <c r="I76" i="5"/>
  <c r="M77" i="5"/>
  <c r="E79" i="5"/>
  <c r="M83" i="5"/>
  <c r="E85" i="5"/>
  <c r="I88" i="5"/>
  <c r="E89" i="5"/>
  <c r="E90" i="5"/>
  <c r="Q15" i="5"/>
  <c r="E23" i="5"/>
  <c r="M23" i="5"/>
  <c r="M24" i="5"/>
  <c r="M26" i="5"/>
  <c r="I27" i="5"/>
  <c r="E28" i="5"/>
  <c r="Q28" i="5"/>
  <c r="Q29" i="5"/>
  <c r="E30" i="5"/>
  <c r="M30" i="5"/>
  <c r="Q34" i="5"/>
  <c r="Q35" i="5"/>
  <c r="Q38" i="5"/>
  <c r="E39" i="5"/>
  <c r="I40" i="5"/>
  <c r="Q42" i="5"/>
  <c r="M43" i="5"/>
  <c r="Q45" i="5"/>
  <c r="E46" i="5"/>
  <c r="Q46" i="5"/>
  <c r="E51" i="5"/>
  <c r="E52" i="5"/>
  <c r="Q53" i="5"/>
  <c r="Q54" i="5"/>
  <c r="I56" i="5"/>
  <c r="Q60" i="5"/>
  <c r="E62" i="5"/>
  <c r="Q62" i="5"/>
  <c r="I63" i="5"/>
  <c r="E65" i="5"/>
  <c r="Q65" i="5"/>
  <c r="Q66" i="5"/>
  <c r="I68" i="5"/>
  <c r="I69" i="5"/>
  <c r="I70" i="5"/>
  <c r="I73" i="5"/>
  <c r="M74" i="5"/>
  <c r="E75" i="5"/>
  <c r="Q75" i="5"/>
  <c r="E76" i="5"/>
  <c r="Q76" i="5"/>
  <c r="Q79" i="5"/>
  <c r="M80" i="5"/>
  <c r="E83" i="5"/>
  <c r="I85" i="5"/>
  <c r="Q86" i="5"/>
  <c r="E88" i="5"/>
  <c r="Q88" i="5"/>
  <c r="M90" i="5"/>
  <c r="E91" i="5"/>
  <c r="E92" i="5"/>
  <c r="Q92" i="5"/>
  <c r="E93" i="5"/>
  <c r="M93" i="5"/>
  <c r="I95" i="5"/>
  <c r="M95" i="5"/>
  <c r="Q95" i="5"/>
  <c r="E96" i="5"/>
  <c r="M96" i="5"/>
  <c r="E97" i="5"/>
  <c r="M97" i="5"/>
  <c r="I99" i="5"/>
  <c r="M99" i="5"/>
  <c r="I100" i="5"/>
  <c r="M100" i="5"/>
  <c r="I101" i="5"/>
  <c r="M101" i="5"/>
  <c r="E102" i="5"/>
  <c r="I102" i="5"/>
  <c r="E104" i="5"/>
  <c r="Q104" i="5"/>
  <c r="E105" i="5"/>
  <c r="M105" i="5"/>
  <c r="E24" i="5"/>
  <c r="M27" i="5"/>
  <c r="I14" i="5"/>
  <c r="E18" i="5"/>
  <c r="Q18" i="5"/>
  <c r="E19" i="5"/>
  <c r="E27" i="5"/>
  <c r="Q27" i="5"/>
  <c r="E34" i="5"/>
  <c r="I36" i="5"/>
  <c r="I39" i="5"/>
  <c r="M40" i="5"/>
  <c r="E43" i="5"/>
  <c r="I45" i="5"/>
  <c r="I46" i="5"/>
  <c r="I47" i="5"/>
  <c r="M49" i="5"/>
  <c r="I50" i="5"/>
  <c r="M51" i="5"/>
  <c r="M52" i="5"/>
  <c r="M53" i="5"/>
  <c r="M54" i="5"/>
  <c r="E59" i="5"/>
  <c r="M59" i="5"/>
  <c r="M60" i="5"/>
  <c r="E64" i="5"/>
  <c r="M65" i="5"/>
  <c r="I66" i="5"/>
  <c r="E67" i="5"/>
  <c r="E68" i="5"/>
  <c r="M68" i="5"/>
  <c r="M69" i="5"/>
  <c r="M70" i="5"/>
  <c r="Q70" i="5"/>
  <c r="Q72" i="5"/>
  <c r="Q73" i="5"/>
  <c r="I77" i="5"/>
  <c r="I79" i="5"/>
  <c r="E80" i="5"/>
  <c r="I82" i="5"/>
  <c r="I83" i="5"/>
  <c r="M85" i="5"/>
  <c r="M86" i="5"/>
  <c r="M87" i="5"/>
  <c r="M89" i="5"/>
  <c r="I90" i="5"/>
  <c r="E94" i="5"/>
  <c r="I94" i="5"/>
  <c r="Q94" i="5"/>
  <c r="E95" i="5"/>
  <c r="Q96" i="5"/>
  <c r="I97" i="5"/>
  <c r="Q97" i="5"/>
  <c r="I98" i="5"/>
  <c r="Q98" i="5"/>
  <c r="E99" i="5"/>
  <c r="E100" i="5"/>
  <c r="Q100" i="5"/>
  <c r="E101" i="5"/>
  <c r="Q101" i="5"/>
  <c r="M102" i="5"/>
  <c r="I104" i="5"/>
  <c r="M104" i="5"/>
  <c r="I105" i="5"/>
  <c r="Q105" i="5"/>
  <c r="M22" i="5"/>
  <c r="I89" i="5"/>
  <c r="Q14" i="5"/>
  <c r="E16" i="5"/>
  <c r="I16" i="5"/>
  <c r="M18" i="5"/>
  <c r="Q21" i="5"/>
  <c r="Q23" i="5"/>
  <c r="I24" i="5"/>
  <c r="E26" i="5"/>
  <c r="Q30" i="5"/>
  <c r="I31" i="5"/>
  <c r="I32" i="5"/>
  <c r="M32" i="5"/>
  <c r="I55" i="5"/>
  <c r="I62" i="5"/>
  <c r="I74" i="5"/>
  <c r="M75" i="5"/>
  <c r="I86" i="5"/>
  <c r="M94" i="5"/>
  <c r="Q102" i="5"/>
  <c r="E15" i="5"/>
  <c r="E20" i="5"/>
  <c r="E22" i="5"/>
  <c r="M25" i="5"/>
  <c r="I26" i="5"/>
  <c r="M28" i="5"/>
  <c r="M29" i="5"/>
  <c r="Q31" i="5"/>
  <c r="Q32" i="5"/>
  <c r="M34" i="5"/>
  <c r="M36" i="5"/>
  <c r="M39" i="5"/>
  <c r="M42" i="5"/>
  <c r="I43" i="5"/>
  <c r="E45" i="5"/>
  <c r="M47" i="5"/>
  <c r="I49" i="5"/>
  <c r="I51" i="5"/>
  <c r="I53" i="5"/>
  <c r="I54" i="5"/>
  <c r="E56" i="5"/>
  <c r="M56" i="5"/>
  <c r="M57" i="5"/>
  <c r="E63" i="5"/>
  <c r="M64" i="5"/>
  <c r="I65" i="5"/>
  <c r="M66" i="5"/>
  <c r="M67" i="5"/>
  <c r="E70" i="5"/>
  <c r="M72" i="5"/>
  <c r="E74" i="5"/>
  <c r="I75" i="5"/>
  <c r="M76" i="5"/>
  <c r="E77" i="5"/>
  <c r="Q77" i="5"/>
  <c r="M79" i="5"/>
  <c r="I80" i="5"/>
  <c r="Q80" i="5"/>
  <c r="E82" i="5"/>
  <c r="Q82" i="5"/>
  <c r="Q83" i="5"/>
  <c r="E87" i="5"/>
  <c r="Q87" i="5"/>
  <c r="M88" i="5"/>
  <c r="Q90" i="5"/>
  <c r="I91" i="5"/>
  <c r="M91" i="5"/>
  <c r="I92" i="5"/>
  <c r="M14" i="5"/>
  <c r="I18" i="5"/>
  <c r="M20" i="5"/>
  <c r="M21" i="5"/>
  <c r="E35" i="5"/>
  <c r="Q36" i="5"/>
  <c r="E38" i="5"/>
  <c r="Q44" i="5"/>
  <c r="E53" i="5"/>
  <c r="I64" i="5"/>
  <c r="I12" i="5"/>
  <c r="I15" i="5"/>
  <c r="M16" i="5"/>
  <c r="Q16" i="5"/>
  <c r="M19" i="5"/>
  <c r="E21" i="5"/>
  <c r="I23" i="5"/>
  <c r="Q26" i="5"/>
  <c r="I29" i="5"/>
  <c r="E36" i="5"/>
  <c r="M45" i="5"/>
  <c r="M46" i="5"/>
  <c r="Q49" i="5"/>
  <c r="Q50" i="5"/>
  <c r="E54" i="5"/>
  <c r="M55" i="5"/>
  <c r="Q59" i="5"/>
  <c r="M62" i="5"/>
  <c r="M63" i="5"/>
  <c r="Q69" i="5"/>
  <c r="I72" i="5"/>
  <c r="M73" i="5"/>
  <c r="M82" i="5"/>
  <c r="Q85" i="5"/>
  <c r="E86" i="5"/>
  <c r="I87" i="5"/>
  <c r="M92" i="5"/>
  <c r="Q93" i="5"/>
  <c r="I93" i="5"/>
  <c r="I96" i="5"/>
  <c r="E106" i="5"/>
  <c r="I106" i="5"/>
  <c r="M106" i="5"/>
  <c r="Q106" i="5"/>
  <c r="E108" i="5"/>
  <c r="I108" i="5"/>
  <c r="M108" i="5"/>
  <c r="Q108" i="5"/>
  <c r="E109" i="5"/>
  <c r="I109" i="5"/>
  <c r="M109" i="5"/>
  <c r="Q109" i="5"/>
  <c r="E110" i="5"/>
  <c r="I110" i="5"/>
  <c r="M110" i="5"/>
  <c r="Q110" i="5"/>
  <c r="E111" i="5"/>
  <c r="I111" i="5"/>
  <c r="M111" i="5"/>
  <c r="E112" i="5"/>
  <c r="I112" i="5"/>
  <c r="M112" i="5"/>
  <c r="Q112" i="5"/>
  <c r="E113" i="5"/>
  <c r="I113" i="5"/>
  <c r="M113" i="5"/>
  <c r="Q113" i="5"/>
  <c r="E114" i="5"/>
  <c r="M114" i="5"/>
  <c r="Q114" i="5"/>
  <c r="E116" i="5"/>
  <c r="I116" i="5"/>
  <c r="M116" i="5"/>
  <c r="Q116" i="5"/>
  <c r="I117" i="5"/>
  <c r="Q117" i="5"/>
  <c r="E118" i="5"/>
  <c r="M118" i="5"/>
  <c r="Q118" i="5"/>
  <c r="E119" i="5"/>
  <c r="I119" i="5"/>
  <c r="M119" i="5"/>
  <c r="Q119" i="5"/>
  <c r="E120" i="5"/>
  <c r="M120" i="5"/>
  <c r="E122" i="5"/>
  <c r="I122" i="5"/>
  <c r="M122" i="5"/>
  <c r="Q122" i="5"/>
  <c r="E123" i="5"/>
  <c r="Q123" i="5"/>
  <c r="E125" i="5"/>
  <c r="M125" i="5"/>
  <c r="Q125" i="5"/>
  <c r="E126" i="5"/>
  <c r="I126" i="5"/>
  <c r="M126" i="5"/>
  <c r="Q126" i="5"/>
  <c r="E127" i="5"/>
  <c r="I127" i="5"/>
  <c r="Q127" i="5"/>
  <c r="I128" i="5"/>
  <c r="M128" i="5"/>
  <c r="Q128" i="5"/>
  <c r="E129" i="5"/>
  <c r="I129" i="5"/>
  <c r="M129" i="5"/>
  <c r="Q129" i="5"/>
  <c r="J25" i="5"/>
  <c r="N32" i="5"/>
  <c r="E117" i="5"/>
  <c r="J21" i="5"/>
  <c r="J37" i="5"/>
  <c r="Q111" i="5"/>
  <c r="I114" i="5"/>
  <c r="I120" i="5"/>
  <c r="E130" i="5"/>
  <c r="M130" i="5"/>
  <c r="Q130" i="5"/>
  <c r="E132" i="5"/>
  <c r="M132" i="5"/>
  <c r="E133" i="5"/>
  <c r="I133" i="5"/>
  <c r="M133" i="5"/>
  <c r="I135" i="5"/>
  <c r="M135" i="5"/>
  <c r="Q135" i="5"/>
  <c r="M136" i="5"/>
  <c r="Q136" i="5"/>
  <c r="E137" i="5"/>
  <c r="I137" i="5"/>
  <c r="M137" i="5"/>
  <c r="Q137" i="5"/>
  <c r="I138" i="5"/>
  <c r="M138" i="5"/>
  <c r="Q138" i="5"/>
  <c r="E139" i="5"/>
  <c r="M139" i="5"/>
  <c r="Q139" i="5"/>
  <c r="M140" i="5"/>
  <c r="I141" i="5"/>
  <c r="M141" i="5"/>
  <c r="Q141" i="5"/>
  <c r="J47" i="5"/>
  <c r="I132" i="5"/>
  <c r="Q132" i="5"/>
  <c r="I142" i="5"/>
  <c r="M143" i="5"/>
  <c r="Q143" i="5"/>
  <c r="I144" i="5"/>
  <c r="M144" i="5"/>
  <c r="E146" i="5"/>
  <c r="M146" i="5"/>
  <c r="Q146" i="5"/>
  <c r="I147" i="5"/>
  <c r="M147" i="5"/>
  <c r="Q142" i="5"/>
  <c r="I143" i="5"/>
  <c r="R55" i="5"/>
  <c r="E142" i="5"/>
  <c r="E147" i="5"/>
  <c r="S11" i="5"/>
  <c r="O12" i="5"/>
  <c r="K14" i="5"/>
  <c r="G15" i="5"/>
  <c r="G21" i="5"/>
  <c r="S21" i="5"/>
  <c r="K22" i="5"/>
  <c r="O23" i="5"/>
  <c r="K27" i="5"/>
  <c r="G29" i="5"/>
  <c r="S29" i="5"/>
  <c r="S32" i="5"/>
  <c r="O32" i="5"/>
  <c r="S33" i="5"/>
  <c r="G37" i="5"/>
  <c r="S40" i="5"/>
  <c r="S41" i="5"/>
  <c r="S45" i="5"/>
  <c r="G47" i="5"/>
  <c r="O47" i="5"/>
  <c r="O48" i="5"/>
  <c r="S49" i="5"/>
  <c r="G52" i="5"/>
  <c r="K55" i="5"/>
  <c r="O58" i="5"/>
  <c r="S59" i="5"/>
  <c r="G61" i="5"/>
  <c r="G63" i="5"/>
  <c r="S64" i="5"/>
  <c r="O65" i="5"/>
  <c r="K70" i="5"/>
  <c r="S70" i="5"/>
  <c r="O71" i="5"/>
  <c r="G75" i="5"/>
  <c r="G76" i="5"/>
  <c r="O76" i="5"/>
  <c r="K81" i="5"/>
  <c r="O13" i="5"/>
  <c r="O18" i="5"/>
  <c r="O19" i="5"/>
  <c r="O22" i="5"/>
  <c r="S22" i="5"/>
  <c r="S23" i="5"/>
  <c r="O25" i="5"/>
  <c r="K26" i="5"/>
  <c r="S26" i="5"/>
  <c r="O27" i="5"/>
  <c r="K28" i="5"/>
  <c r="S28" i="5"/>
  <c r="K29" i="5"/>
  <c r="G30" i="5"/>
  <c r="O30" i="5"/>
  <c r="O31" i="5"/>
  <c r="G33" i="5"/>
  <c r="K34" i="5"/>
  <c r="G34" i="5"/>
  <c r="O35" i="5"/>
  <c r="S36" i="5"/>
  <c r="S42" i="5"/>
  <c r="K48" i="5"/>
  <c r="G49" i="5"/>
  <c r="G54" i="5"/>
  <c r="O55" i="5"/>
  <c r="K58" i="5"/>
  <c r="K60" i="5"/>
  <c r="S60" i="5"/>
  <c r="K61" i="5"/>
  <c r="S62" i="5"/>
  <c r="K63" i="5"/>
  <c r="G64" i="5"/>
  <c r="G65" i="5"/>
  <c r="G66" i="5"/>
  <c r="G67" i="5"/>
  <c r="G68" i="5"/>
  <c r="G69" i="5"/>
  <c r="S69" i="5"/>
  <c r="K71" i="5"/>
  <c r="O72" i="5"/>
  <c r="O74" i="5"/>
  <c r="K75" i="5"/>
  <c r="G77" i="5"/>
  <c r="K78" i="5"/>
  <c r="K80" i="5"/>
  <c r="S80" i="5"/>
  <c r="G81" i="5"/>
  <c r="G83" i="5"/>
  <c r="O83" i="5"/>
  <c r="K84" i="5"/>
  <c r="G86" i="5"/>
  <c r="O86" i="5"/>
  <c r="K11" i="5"/>
  <c r="E12" i="5"/>
  <c r="G12" i="5"/>
  <c r="H12" i="5"/>
  <c r="L13" i="5"/>
  <c r="S13" i="5"/>
  <c r="T14" i="5"/>
  <c r="S14" i="5"/>
  <c r="H14" i="5"/>
  <c r="O15" i="5"/>
  <c r="P16" i="5"/>
  <c r="T17" i="5"/>
  <c r="S17" i="5"/>
  <c r="L18" i="5"/>
  <c r="T18" i="5"/>
  <c r="S18" i="5"/>
  <c r="S19" i="5"/>
  <c r="O20" i="5"/>
  <c r="P20" i="5"/>
  <c r="K21" i="5"/>
  <c r="H21" i="5"/>
  <c r="P21" i="5"/>
  <c r="G22" i="5"/>
  <c r="P22" i="5"/>
  <c r="G23" i="5"/>
  <c r="G24" i="5"/>
  <c r="O24" i="5"/>
  <c r="G25" i="5"/>
  <c r="S25" i="5"/>
  <c r="L25" i="5"/>
  <c r="T25" i="5"/>
  <c r="L26" i="5"/>
  <c r="T26" i="5"/>
  <c r="L27" i="5"/>
  <c r="T27" i="5"/>
  <c r="S27" i="5"/>
  <c r="L28" i="5"/>
  <c r="T28" i="5"/>
  <c r="H29" i="5"/>
  <c r="P29" i="5"/>
  <c r="H30" i="5"/>
  <c r="P30" i="5"/>
  <c r="K31" i="5"/>
  <c r="P31" i="5"/>
  <c r="K32" i="5"/>
  <c r="L32" i="5"/>
  <c r="G32" i="5"/>
  <c r="O33" i="5"/>
  <c r="O34" i="5"/>
  <c r="G35" i="5"/>
  <c r="S35" i="5"/>
  <c r="O36" i="5"/>
  <c r="O37" i="5"/>
  <c r="K39" i="5"/>
  <c r="O40" i="5"/>
  <c r="K40" i="5"/>
  <c r="K41" i="5"/>
  <c r="G41" i="5"/>
  <c r="G42" i="5"/>
  <c r="G43" i="5"/>
  <c r="S43" i="5"/>
  <c r="S44" i="5"/>
  <c r="K47" i="5"/>
  <c r="S47" i="5"/>
  <c r="S48" i="5"/>
  <c r="K49" i="5"/>
  <c r="S51" i="5"/>
  <c r="G51" i="5"/>
  <c r="O52" i="5"/>
  <c r="K54" i="5"/>
  <c r="O54" i="5"/>
  <c r="S55" i="5"/>
  <c r="K57" i="5"/>
  <c r="S57" i="5"/>
  <c r="S58" i="5"/>
  <c r="K59" i="5"/>
  <c r="O61" i="5"/>
  <c r="K62" i="5"/>
  <c r="O63" i="5"/>
  <c r="K64" i="5"/>
  <c r="S65" i="5"/>
  <c r="K66" i="5"/>
  <c r="K67" i="5"/>
  <c r="S68" i="5"/>
  <c r="K69" i="5"/>
  <c r="G70" i="5"/>
  <c r="O70" i="5"/>
  <c r="S71" i="5"/>
  <c r="S72" i="5"/>
  <c r="S74" i="5"/>
  <c r="O75" i="5"/>
  <c r="K76" i="5"/>
  <c r="S76" i="5"/>
  <c r="K77" i="5"/>
  <c r="S78" i="5"/>
  <c r="O78" i="5"/>
  <c r="O81" i="5"/>
  <c r="S84" i="5"/>
  <c r="O84" i="5"/>
  <c r="F11" i="5"/>
  <c r="J11" i="5"/>
  <c r="N11" i="5"/>
  <c r="R11" i="5"/>
  <c r="J12" i="5"/>
  <c r="N12" i="5"/>
  <c r="R12" i="5"/>
  <c r="F13" i="5"/>
  <c r="J13" i="5"/>
  <c r="N13" i="5"/>
  <c r="R13" i="5"/>
  <c r="J14" i="5"/>
  <c r="N14" i="5"/>
  <c r="R14" i="5"/>
  <c r="J15" i="5"/>
  <c r="N15" i="5"/>
  <c r="R15" i="5"/>
  <c r="J17" i="5"/>
  <c r="N17" i="5"/>
  <c r="R17" i="5"/>
  <c r="J18" i="5"/>
  <c r="N18" i="5"/>
  <c r="R18" i="5"/>
  <c r="J19" i="5"/>
  <c r="N19" i="5"/>
  <c r="R19" i="5"/>
  <c r="N21" i="5"/>
  <c r="R21" i="5"/>
  <c r="J22" i="5"/>
  <c r="N22" i="5"/>
  <c r="R22" i="5"/>
  <c r="J23" i="5"/>
  <c r="N23" i="5"/>
  <c r="R23" i="5"/>
  <c r="J24" i="5"/>
  <c r="N24" i="5"/>
  <c r="R24" i="5"/>
  <c r="N25" i="5"/>
  <c r="R25" i="5"/>
  <c r="J26" i="5"/>
  <c r="N26" i="5"/>
  <c r="R26" i="5"/>
  <c r="J27" i="5"/>
  <c r="N27" i="5"/>
  <c r="R27" i="5"/>
  <c r="J28" i="5"/>
  <c r="N28" i="5"/>
  <c r="R28" i="5"/>
  <c r="F29" i="5"/>
  <c r="J29" i="5"/>
  <c r="R29" i="5"/>
  <c r="J30" i="5"/>
  <c r="N30" i="5"/>
  <c r="R30" i="5"/>
  <c r="J31" i="5"/>
  <c r="N31" i="5"/>
  <c r="R31" i="5"/>
  <c r="J32" i="5"/>
  <c r="R32" i="5"/>
  <c r="J33" i="5"/>
  <c r="N33" i="5"/>
  <c r="R33" i="5"/>
  <c r="J34" i="5"/>
  <c r="N34" i="5"/>
  <c r="J35" i="5"/>
  <c r="N35" i="5"/>
  <c r="R35" i="5"/>
  <c r="J36" i="5"/>
  <c r="N36" i="5"/>
  <c r="R36" i="5"/>
  <c r="N37" i="5"/>
  <c r="R37" i="5"/>
  <c r="J39" i="5"/>
  <c r="N39" i="5"/>
  <c r="R39" i="5"/>
  <c r="F40" i="5"/>
  <c r="J40" i="5"/>
  <c r="N40" i="5"/>
  <c r="J41" i="5"/>
  <c r="N41" i="5"/>
  <c r="J42" i="5"/>
  <c r="N42" i="5"/>
  <c r="R42" i="5"/>
  <c r="J43" i="5"/>
  <c r="N43" i="5"/>
  <c r="R43" i="5"/>
  <c r="J44" i="5"/>
  <c r="N44" i="5"/>
  <c r="J45" i="5"/>
  <c r="N45" i="5"/>
  <c r="R45" i="5"/>
  <c r="J46" i="5"/>
  <c r="N46" i="5"/>
  <c r="R46" i="5"/>
  <c r="N47" i="5"/>
  <c r="R47" i="5"/>
  <c r="F48" i="5"/>
  <c r="J48" i="5"/>
  <c r="N48" i="5"/>
  <c r="R48" i="5"/>
  <c r="J49" i="5"/>
  <c r="N49" i="5"/>
  <c r="R49" i="5"/>
  <c r="J50" i="5"/>
  <c r="N50" i="5"/>
  <c r="R50" i="5"/>
  <c r="J51" i="5"/>
  <c r="R51" i="5"/>
  <c r="J52" i="5"/>
  <c r="N52" i="5"/>
  <c r="R52" i="5"/>
  <c r="J53" i="5"/>
  <c r="N53" i="5"/>
  <c r="R53" i="5"/>
  <c r="J54" i="5"/>
  <c r="D54" i="5" s="1"/>
  <c r="N54" i="5"/>
  <c r="R54" i="5"/>
  <c r="J55" i="5"/>
  <c r="N55" i="5"/>
  <c r="J56" i="5"/>
  <c r="N56" i="5"/>
  <c r="R56" i="5"/>
  <c r="J57" i="5"/>
  <c r="N57" i="5"/>
  <c r="R57" i="5"/>
  <c r="J58" i="5"/>
  <c r="N58" i="5"/>
  <c r="R58" i="5"/>
  <c r="J59" i="5"/>
  <c r="N59" i="5"/>
  <c r="R59" i="5"/>
  <c r="J60" i="5"/>
  <c r="N60" i="5"/>
  <c r="R60" i="5"/>
  <c r="J61" i="5"/>
  <c r="N61" i="5"/>
  <c r="J62" i="5"/>
  <c r="N62" i="5"/>
  <c r="R62" i="5"/>
  <c r="J63" i="5"/>
  <c r="N63" i="5"/>
  <c r="R63" i="5"/>
  <c r="J64" i="5"/>
  <c r="N64" i="5"/>
  <c r="R64" i="5"/>
  <c r="J65" i="5"/>
  <c r="N65" i="5"/>
  <c r="R65" i="5"/>
  <c r="J66" i="5"/>
  <c r="N66" i="5"/>
  <c r="R66" i="5"/>
  <c r="N67" i="5"/>
  <c r="R67" i="5"/>
  <c r="J68" i="5"/>
  <c r="N68" i="5"/>
  <c r="R68" i="5"/>
  <c r="J69" i="5"/>
  <c r="R69" i="5"/>
  <c r="J70" i="5"/>
  <c r="N70" i="5"/>
  <c r="J71" i="5"/>
  <c r="N71" i="5"/>
  <c r="R71" i="5"/>
  <c r="J73" i="5"/>
  <c r="N73" i="5"/>
  <c r="R73" i="5"/>
  <c r="J74" i="5"/>
  <c r="N74" i="5"/>
  <c r="R74" i="5"/>
  <c r="J75" i="5"/>
  <c r="N75" i="5"/>
  <c r="R75" i="5"/>
  <c r="J76" i="5"/>
  <c r="R76" i="5"/>
  <c r="J77" i="5"/>
  <c r="N77" i="5"/>
  <c r="R77" i="5"/>
  <c r="J78" i="5"/>
  <c r="N78" i="5"/>
  <c r="R78" i="5"/>
  <c r="J80" i="5"/>
  <c r="N80" i="5"/>
  <c r="R80" i="5"/>
  <c r="J81" i="5"/>
  <c r="N81" i="5"/>
  <c r="R81" i="5"/>
  <c r="J83" i="5"/>
  <c r="N83" i="5"/>
  <c r="R83" i="5"/>
  <c r="J84" i="5"/>
  <c r="N84" i="5"/>
  <c r="J85" i="5"/>
  <c r="N85" i="5"/>
  <c r="R85" i="5"/>
  <c r="F86" i="5"/>
  <c r="J86" i="5"/>
  <c r="N86" i="5"/>
  <c r="R86" i="5"/>
  <c r="J87" i="5"/>
  <c r="N87" i="5"/>
  <c r="R87" i="5"/>
  <c r="J88" i="5"/>
  <c r="N88" i="5"/>
  <c r="R88" i="5"/>
  <c r="J89" i="5"/>
  <c r="N89" i="5"/>
  <c r="R89" i="5"/>
  <c r="N90" i="5"/>
  <c r="R90" i="5"/>
  <c r="J91" i="5"/>
  <c r="N91" i="5"/>
  <c r="R91" i="5"/>
  <c r="J93" i="5"/>
  <c r="N93" i="5"/>
  <c r="R93" i="5"/>
  <c r="N94" i="5"/>
  <c r="R94" i="5"/>
  <c r="J95" i="5"/>
  <c r="N95" i="5"/>
  <c r="R95" i="5"/>
  <c r="F96" i="5"/>
  <c r="J96" i="5"/>
  <c r="R96" i="5"/>
  <c r="F97" i="5"/>
  <c r="J97" i="5"/>
  <c r="N97" i="5"/>
  <c r="R97" i="5"/>
  <c r="J98" i="5"/>
  <c r="N98" i="5"/>
  <c r="R98" i="5"/>
  <c r="J99" i="5"/>
  <c r="R99" i="5"/>
  <c r="J100" i="5"/>
  <c r="N100" i="5"/>
  <c r="R100" i="5"/>
  <c r="J101" i="5"/>
  <c r="N101" i="5"/>
  <c r="R101" i="5"/>
  <c r="J102" i="5"/>
  <c r="R102" i="5"/>
  <c r="J103" i="5"/>
  <c r="N103" i="5"/>
  <c r="R103" i="5"/>
  <c r="J104" i="5"/>
  <c r="N104" i="5"/>
  <c r="R104" i="5"/>
  <c r="J105" i="5"/>
  <c r="N105" i="5"/>
  <c r="R105" i="5"/>
  <c r="J106" i="5"/>
  <c r="N106" i="5"/>
  <c r="R106" i="5"/>
  <c r="J107" i="5"/>
  <c r="N107" i="5"/>
  <c r="R107" i="5"/>
  <c r="J109" i="5"/>
  <c r="N109" i="5"/>
  <c r="R109" i="5"/>
  <c r="J110" i="5"/>
  <c r="N110" i="5"/>
  <c r="R110" i="5"/>
  <c r="J111" i="5"/>
  <c r="N111" i="5"/>
  <c r="R111" i="5"/>
  <c r="J113" i="5"/>
  <c r="N113" i="5"/>
  <c r="R113" i="5"/>
  <c r="J114" i="5"/>
  <c r="N114" i="5"/>
  <c r="R114" i="5"/>
  <c r="N115" i="5"/>
  <c r="R115" i="5"/>
  <c r="J116" i="5"/>
  <c r="N116" i="5"/>
  <c r="R116" i="5"/>
  <c r="J117" i="5"/>
  <c r="R117" i="5"/>
  <c r="J119" i="5"/>
  <c r="N119" i="5"/>
  <c r="R119" i="5"/>
  <c r="J120" i="5"/>
  <c r="N120" i="5"/>
  <c r="R120" i="5"/>
  <c r="J121" i="5"/>
  <c r="N121" i="5"/>
  <c r="R121" i="5"/>
  <c r="N122" i="5"/>
  <c r="R122" i="5"/>
  <c r="J123" i="5"/>
  <c r="N123" i="5"/>
  <c r="R123" i="5"/>
  <c r="J125" i="5"/>
  <c r="N125" i="5"/>
  <c r="R125" i="5"/>
  <c r="J126" i="5"/>
  <c r="N126" i="5"/>
  <c r="R126" i="5"/>
  <c r="J127" i="5"/>
  <c r="N127" i="5"/>
  <c r="R127" i="5"/>
  <c r="R128" i="5"/>
  <c r="N129" i="5"/>
  <c r="R129" i="5"/>
  <c r="J130" i="5"/>
  <c r="R130" i="5"/>
  <c r="J131" i="5"/>
  <c r="N131" i="5"/>
  <c r="R131" i="5"/>
  <c r="J132" i="5"/>
  <c r="N132" i="5"/>
  <c r="R132" i="5"/>
  <c r="J133" i="5"/>
  <c r="N133" i="5"/>
  <c r="R133" i="5"/>
  <c r="J134" i="5"/>
  <c r="N134" i="5"/>
  <c r="R134" i="5"/>
  <c r="J135" i="5"/>
  <c r="N135" i="5"/>
  <c r="R135" i="5"/>
  <c r="J136" i="5"/>
  <c r="N136" i="5"/>
  <c r="R136" i="5"/>
  <c r="J137" i="5"/>
  <c r="R137" i="5"/>
  <c r="J138" i="5"/>
  <c r="N138" i="5"/>
  <c r="R138" i="5"/>
  <c r="J139" i="5"/>
  <c r="N139" i="5"/>
  <c r="R139" i="5"/>
  <c r="J140" i="5"/>
  <c r="N140" i="5"/>
  <c r="R140" i="5"/>
  <c r="J141" i="5"/>
  <c r="N141" i="5"/>
  <c r="R141" i="5"/>
  <c r="J142" i="5"/>
  <c r="N142" i="5"/>
  <c r="J143" i="5"/>
  <c r="R143" i="5"/>
  <c r="J144" i="5"/>
  <c r="N144" i="5"/>
  <c r="R144" i="5"/>
  <c r="J145" i="5"/>
  <c r="N145" i="5"/>
  <c r="R145" i="5"/>
  <c r="N147" i="5"/>
  <c r="J148" i="5"/>
  <c r="N148" i="5"/>
  <c r="R148" i="5"/>
  <c r="J150" i="5"/>
  <c r="J154" i="5" s="1"/>
  <c r="N150" i="5"/>
  <c r="N154" i="5" s="1"/>
  <c r="R150" i="5"/>
  <c r="R154" i="5" s="1"/>
  <c r="G13" i="5"/>
  <c r="K17" i="5"/>
  <c r="K18" i="5"/>
  <c r="K19" i="5"/>
  <c r="G20" i="5"/>
  <c r="K24" i="5"/>
  <c r="S24" i="5"/>
  <c r="K25" i="5"/>
  <c r="S31" i="5"/>
  <c r="K35" i="5"/>
  <c r="K36" i="5"/>
  <c r="K38" i="5"/>
  <c r="S39" i="5"/>
  <c r="G40" i="5"/>
  <c r="O42" i="5"/>
  <c r="K44" i="5"/>
  <c r="K51" i="5"/>
  <c r="G57" i="5"/>
  <c r="O57" i="5"/>
  <c r="G62" i="5"/>
  <c r="S66" i="5"/>
  <c r="S67" i="5"/>
  <c r="O68" i="5"/>
  <c r="O69" i="5"/>
  <c r="K72" i="5"/>
  <c r="K74" i="5"/>
  <c r="S77" i="5"/>
  <c r="G78" i="5"/>
  <c r="G11" i="5"/>
  <c r="S12" i="5"/>
  <c r="O14" i="5"/>
  <c r="K15" i="5"/>
  <c r="O17" i="5"/>
  <c r="K20" i="5"/>
  <c r="K37" i="5"/>
  <c r="O38" i="5"/>
  <c r="G39" i="5"/>
  <c r="O43" i="5"/>
  <c r="G44" i="5"/>
  <c r="O44" i="5"/>
  <c r="K45" i="5"/>
  <c r="K52" i="5"/>
  <c r="G59" i="5"/>
  <c r="D11" i="7"/>
  <c r="F25" i="5"/>
  <c r="F51" i="5"/>
  <c r="F61" i="5"/>
  <c r="F103" i="5"/>
  <c r="F58" i="5"/>
  <c r="F33" i="5"/>
  <c r="F37" i="5"/>
  <c r="F44" i="5"/>
  <c r="J67" i="5"/>
  <c r="F74" i="5"/>
  <c r="F123" i="5"/>
  <c r="F131" i="5"/>
  <c r="F134" i="5"/>
  <c r="F137" i="5"/>
  <c r="F141" i="5"/>
  <c r="F15" i="5"/>
  <c r="F24" i="5"/>
  <c r="F32" i="5"/>
  <c r="R44" i="5"/>
  <c r="F67" i="5"/>
  <c r="F71" i="5"/>
  <c r="F83" i="5"/>
  <c r="F93" i="5"/>
  <c r="F107" i="5"/>
  <c r="F115" i="5"/>
  <c r="J122" i="5"/>
  <c r="F126" i="5"/>
  <c r="F39" i="5"/>
  <c r="F17" i="5"/>
  <c r="F21" i="5"/>
  <c r="F28" i="5"/>
  <c r="F75" i="5"/>
  <c r="F87" i="5"/>
  <c r="F111" i="5"/>
  <c r="F64" i="5"/>
  <c r="F80" i="5"/>
  <c r="F113" i="5"/>
  <c r="F120" i="5"/>
  <c r="F125" i="5"/>
  <c r="F147" i="5"/>
  <c r="F148" i="5"/>
  <c r="F145" i="5"/>
  <c r="U9" i="5"/>
  <c r="V9" i="5" s="1"/>
  <c r="W9" i="5" s="1"/>
  <c r="X9" i="5" s="1"/>
  <c r="Y9" i="5" s="1"/>
  <c r="Z9" i="5" s="1"/>
  <c r="AA9" i="5" s="1"/>
  <c r="AB9" i="5" s="1"/>
  <c r="AC9" i="5" s="1"/>
  <c r="AD9" i="5" s="1"/>
  <c r="AE9" i="5" s="1"/>
  <c r="AF9" i="5" s="1"/>
  <c r="AG9" i="5" s="1"/>
  <c r="AH9" i="5" s="1"/>
  <c r="AI9" i="5" s="1"/>
  <c r="AJ9" i="5" s="1"/>
  <c r="AK9" i="5" s="1"/>
  <c r="AL9" i="5" s="1"/>
  <c r="BW9" i="5" s="1"/>
  <c r="BX9" i="5" s="1"/>
  <c r="BY9" i="5" s="1"/>
  <c r="BZ9" i="5" s="1"/>
  <c r="CA9" i="5" s="1"/>
  <c r="CB9" i="5" s="1"/>
  <c r="CC9" i="5" s="1"/>
  <c r="CD9" i="5" s="1"/>
  <c r="CE9" i="5" s="1"/>
  <c r="CF9" i="5" s="1"/>
  <c r="CG9" i="5" s="1"/>
  <c r="CH9" i="5" s="1"/>
  <c r="CI9" i="5" s="1"/>
  <c r="CJ9" i="5" s="1"/>
  <c r="CK9" i="5" s="1"/>
  <c r="CL9" i="5" s="1"/>
  <c r="CM9" i="5" s="1"/>
  <c r="CN9" i="5" s="1"/>
  <c r="BE9" i="5"/>
  <c r="BF9" i="5" s="1"/>
  <c r="BG9" i="5" s="1"/>
  <c r="BH9" i="5" s="1"/>
  <c r="BI9" i="5" s="1"/>
  <c r="BJ9" i="5" s="1"/>
  <c r="BK9" i="5" s="1"/>
  <c r="BL9" i="5" s="1"/>
  <c r="BM9" i="5" s="1"/>
  <c r="BN9" i="5" s="1"/>
  <c r="BO9" i="5" s="1"/>
  <c r="BP9" i="5" s="1"/>
  <c r="BQ9" i="5" s="1"/>
  <c r="BR9" i="5" s="1"/>
  <c r="BS9" i="5" s="1"/>
  <c r="BT9" i="5" s="1"/>
  <c r="BU9" i="5" s="1"/>
  <c r="BV9" i="5" s="1"/>
  <c r="F14" i="5"/>
  <c r="F19" i="5"/>
  <c r="H19" i="5"/>
  <c r="L19" i="5"/>
  <c r="P19" i="5"/>
  <c r="T19" i="5"/>
  <c r="F20" i="5"/>
  <c r="J20" i="5"/>
  <c r="N20" i="5"/>
  <c r="R20" i="5"/>
  <c r="H16" i="5"/>
  <c r="H11" i="5"/>
  <c r="L11" i="5"/>
  <c r="P11" i="5"/>
  <c r="T11" i="5"/>
  <c r="F12" i="5"/>
  <c r="E13" i="5"/>
  <c r="I13" i="5"/>
  <c r="M13" i="5"/>
  <c r="Q13" i="5"/>
  <c r="F16" i="5"/>
  <c r="J16" i="5"/>
  <c r="N16" i="5"/>
  <c r="R16" i="5"/>
  <c r="E17" i="5"/>
  <c r="I17" i="5"/>
  <c r="M17" i="5"/>
  <c r="Q17" i="5"/>
  <c r="E11" i="5"/>
  <c r="I11" i="5"/>
  <c r="M11" i="5"/>
  <c r="Q11" i="5"/>
  <c r="H15" i="5"/>
  <c r="L15" i="5"/>
  <c r="P15" i="5"/>
  <c r="T15" i="5"/>
  <c r="G16" i="5"/>
  <c r="K16" i="5"/>
  <c r="O16" i="5"/>
  <c r="S16" i="5"/>
  <c r="F18" i="5"/>
  <c r="F23" i="5"/>
  <c r="F27" i="5"/>
  <c r="F31" i="5"/>
  <c r="F34" i="5"/>
  <c r="R34" i="5"/>
  <c r="E37" i="5"/>
  <c r="I37" i="5"/>
  <c r="M37" i="5"/>
  <c r="Q37" i="5"/>
  <c r="R40" i="5"/>
  <c r="F45" i="5"/>
  <c r="F22" i="5"/>
  <c r="F26" i="5"/>
  <c r="F30" i="5"/>
  <c r="S38" i="5"/>
  <c r="F42" i="5"/>
  <c r="F47" i="5"/>
  <c r="L59" i="5"/>
  <c r="T59" i="5"/>
  <c r="E44" i="5"/>
  <c r="I44" i="5"/>
  <c r="E50" i="5"/>
  <c r="M50" i="5"/>
  <c r="F59" i="5"/>
  <c r="E33" i="5"/>
  <c r="I33" i="5"/>
  <c r="M33" i="5"/>
  <c r="Q33" i="5"/>
  <c r="F35" i="5"/>
  <c r="F36" i="5"/>
  <c r="H36" i="5"/>
  <c r="L36" i="5"/>
  <c r="P36" i="5"/>
  <c r="T36" i="5"/>
  <c r="H37" i="5"/>
  <c r="S37" i="5"/>
  <c r="M38" i="5"/>
  <c r="H39" i="5"/>
  <c r="F41" i="5"/>
  <c r="R41" i="5"/>
  <c r="F43" i="5"/>
  <c r="P40" i="5"/>
  <c r="T40" i="5"/>
  <c r="G46" i="5"/>
  <c r="K46" i="5"/>
  <c r="O46" i="5"/>
  <c r="S46" i="5"/>
  <c r="F57" i="5"/>
  <c r="E58" i="5"/>
  <c r="I58" i="5"/>
  <c r="M58" i="5"/>
  <c r="Q58" i="5"/>
  <c r="F60" i="5"/>
  <c r="E61" i="5"/>
  <c r="I61" i="5"/>
  <c r="M61" i="5"/>
  <c r="Q61" i="5"/>
  <c r="F66" i="5"/>
  <c r="F76" i="5"/>
  <c r="G87" i="5"/>
  <c r="K87" i="5"/>
  <c r="O87" i="5"/>
  <c r="S87" i="5"/>
  <c r="F38" i="5"/>
  <c r="J38" i="5"/>
  <c r="N38" i="5"/>
  <c r="R38" i="5"/>
  <c r="E41" i="5"/>
  <c r="I41" i="5"/>
  <c r="M41" i="5"/>
  <c r="Q41" i="5"/>
  <c r="E48" i="5"/>
  <c r="I48" i="5"/>
  <c r="M48" i="5"/>
  <c r="Q48" i="5"/>
  <c r="Q51" i="5"/>
  <c r="F72" i="5"/>
  <c r="J72" i="5"/>
  <c r="N72" i="5"/>
  <c r="R72" i="5"/>
  <c r="G73" i="5"/>
  <c r="K73" i="5"/>
  <c r="O73" i="5"/>
  <c r="S73" i="5"/>
  <c r="H74" i="5"/>
  <c r="L74" i="5"/>
  <c r="P74" i="5"/>
  <c r="T74" i="5"/>
  <c r="F62" i="5"/>
  <c r="F65" i="5"/>
  <c r="F68" i="5"/>
  <c r="F49" i="5"/>
  <c r="G50" i="5"/>
  <c r="K50" i="5"/>
  <c r="O50" i="5"/>
  <c r="S50" i="5"/>
  <c r="F52" i="5"/>
  <c r="G53" i="5"/>
  <c r="K53" i="5"/>
  <c r="O53" i="5"/>
  <c r="S53" i="5"/>
  <c r="F55" i="5"/>
  <c r="G56" i="5"/>
  <c r="K56" i="5"/>
  <c r="O56" i="5"/>
  <c r="H66" i="5"/>
  <c r="L66" i="5"/>
  <c r="P66" i="5"/>
  <c r="T66" i="5"/>
  <c r="F70" i="5"/>
  <c r="E71" i="5"/>
  <c r="I71" i="5"/>
  <c r="M71" i="5"/>
  <c r="Q71" i="5"/>
  <c r="F46" i="5"/>
  <c r="F50" i="5"/>
  <c r="F53" i="5"/>
  <c r="F56" i="5"/>
  <c r="F63" i="5"/>
  <c r="F69" i="5"/>
  <c r="F73" i="5"/>
  <c r="F77" i="5"/>
  <c r="F79" i="5"/>
  <c r="J79" i="5"/>
  <c r="N79" i="5"/>
  <c r="R79" i="5"/>
  <c r="F82" i="5"/>
  <c r="J82" i="5"/>
  <c r="N82" i="5"/>
  <c r="R82" i="5"/>
  <c r="F85" i="5"/>
  <c r="F88" i="5"/>
  <c r="F90" i="5"/>
  <c r="F91" i="5"/>
  <c r="T92" i="5"/>
  <c r="J94" i="5"/>
  <c r="H96" i="5"/>
  <c r="F114" i="5"/>
  <c r="E78" i="5"/>
  <c r="I78" i="5"/>
  <c r="M78" i="5"/>
  <c r="Q78" i="5"/>
  <c r="G79" i="5"/>
  <c r="K79" i="5"/>
  <c r="O79" i="5"/>
  <c r="S79" i="5"/>
  <c r="E81" i="5"/>
  <c r="I81" i="5"/>
  <c r="M81" i="5"/>
  <c r="Q81" i="5"/>
  <c r="G82" i="5"/>
  <c r="K82" i="5"/>
  <c r="O82" i="5"/>
  <c r="S82" i="5"/>
  <c r="E84" i="5"/>
  <c r="I84" i="5"/>
  <c r="M84" i="5"/>
  <c r="Q84" i="5"/>
  <c r="G85" i="5"/>
  <c r="K85" i="5"/>
  <c r="O85" i="5"/>
  <c r="S85" i="5"/>
  <c r="H87" i="5"/>
  <c r="L87" i="5"/>
  <c r="P87" i="5"/>
  <c r="T87" i="5"/>
  <c r="G89" i="5"/>
  <c r="K89" i="5"/>
  <c r="O89" i="5"/>
  <c r="S89" i="5"/>
  <c r="H91" i="5"/>
  <c r="T91" i="5"/>
  <c r="F94" i="5"/>
  <c r="F104" i="5"/>
  <c r="L116" i="5"/>
  <c r="T116" i="5"/>
  <c r="N117" i="5"/>
  <c r="F121" i="5"/>
  <c r="P77" i="5"/>
  <c r="T77" i="5"/>
  <c r="F78" i="5"/>
  <c r="F81" i="5"/>
  <c r="F84" i="5"/>
  <c r="R84" i="5"/>
  <c r="H94" i="5"/>
  <c r="T94" i="5"/>
  <c r="N96" i="5"/>
  <c r="G97" i="5"/>
  <c r="K97" i="5"/>
  <c r="S97" i="5"/>
  <c r="E98" i="5"/>
  <c r="M98" i="5"/>
  <c r="N102" i="5"/>
  <c r="F116" i="5"/>
  <c r="F89" i="5"/>
  <c r="F92" i="5"/>
  <c r="J92" i="5"/>
  <c r="N92" i="5"/>
  <c r="R92" i="5"/>
  <c r="F95" i="5"/>
  <c r="G98" i="5"/>
  <c r="K98" i="5"/>
  <c r="O98" i="5"/>
  <c r="S98" i="5"/>
  <c r="F100" i="5"/>
  <c r="G101" i="5"/>
  <c r="K101" i="5"/>
  <c r="O101" i="5"/>
  <c r="S101" i="5"/>
  <c r="F106" i="5"/>
  <c r="E107" i="5"/>
  <c r="I107" i="5"/>
  <c r="M107" i="5"/>
  <c r="Q107" i="5"/>
  <c r="F117" i="5"/>
  <c r="J118" i="5"/>
  <c r="N118" i="5"/>
  <c r="R118" i="5"/>
  <c r="F119" i="5"/>
  <c r="F99" i="5"/>
  <c r="F102" i="5"/>
  <c r="E103" i="5"/>
  <c r="I103" i="5"/>
  <c r="M103" i="5"/>
  <c r="Q103" i="5"/>
  <c r="F112" i="5"/>
  <c r="J112" i="5"/>
  <c r="N112" i="5"/>
  <c r="R112" i="5"/>
  <c r="H114" i="5"/>
  <c r="L114" i="5"/>
  <c r="P114" i="5"/>
  <c r="T114" i="5"/>
  <c r="E115" i="5"/>
  <c r="I115" i="5"/>
  <c r="M115" i="5"/>
  <c r="Q115" i="5"/>
  <c r="J124" i="5"/>
  <c r="F128" i="5"/>
  <c r="F136" i="5"/>
  <c r="F108" i="5"/>
  <c r="J108" i="5"/>
  <c r="N108" i="5"/>
  <c r="R108" i="5"/>
  <c r="H110" i="5"/>
  <c r="L110" i="5"/>
  <c r="P110" i="5"/>
  <c r="T110" i="5"/>
  <c r="F124" i="5"/>
  <c r="F98" i="5"/>
  <c r="F101" i="5"/>
  <c r="F105" i="5"/>
  <c r="F109" i="5"/>
  <c r="H126" i="5"/>
  <c r="L126" i="5"/>
  <c r="P126" i="5"/>
  <c r="T126" i="5"/>
  <c r="P128" i="5"/>
  <c r="T128" i="5"/>
  <c r="J129" i="5"/>
  <c r="F133" i="5"/>
  <c r="E121" i="5"/>
  <c r="I121" i="5"/>
  <c r="M121" i="5"/>
  <c r="Q121" i="5"/>
  <c r="N124" i="5"/>
  <c r="R124" i="5"/>
  <c r="K127" i="5"/>
  <c r="J128" i="5"/>
  <c r="N128" i="5"/>
  <c r="F118" i="5"/>
  <c r="G120" i="5"/>
  <c r="K120" i="5"/>
  <c r="O120" i="5"/>
  <c r="S120" i="5"/>
  <c r="I123" i="5"/>
  <c r="H125" i="5"/>
  <c r="T125" i="5"/>
  <c r="F129" i="5"/>
  <c r="H129" i="5"/>
  <c r="T129" i="5"/>
  <c r="F139" i="5"/>
  <c r="F132" i="5"/>
  <c r="F135" i="5"/>
  <c r="F140" i="5"/>
  <c r="E124" i="5"/>
  <c r="I124" i="5"/>
  <c r="M124" i="5"/>
  <c r="Q124" i="5"/>
  <c r="L136" i="5"/>
  <c r="P136" i="5"/>
  <c r="T136" i="5"/>
  <c r="G138" i="5"/>
  <c r="K138" i="5"/>
  <c r="O138" i="5"/>
  <c r="S138" i="5"/>
  <c r="H139" i="5"/>
  <c r="L139" i="5"/>
  <c r="P139" i="5"/>
  <c r="T139" i="5"/>
  <c r="G141" i="5"/>
  <c r="O141" i="5"/>
  <c r="F150" i="5"/>
  <c r="F154" i="5" s="1"/>
  <c r="F122" i="5"/>
  <c r="E131" i="5"/>
  <c r="I131" i="5"/>
  <c r="M131" i="5"/>
  <c r="Q131" i="5"/>
  <c r="E134" i="5"/>
  <c r="I134" i="5"/>
  <c r="M134" i="5"/>
  <c r="Q134" i="5"/>
  <c r="E141" i="5"/>
  <c r="F127" i="5"/>
  <c r="F130" i="5"/>
  <c r="F138" i="5"/>
  <c r="F142" i="5"/>
  <c r="F144" i="5"/>
  <c r="E145" i="5"/>
  <c r="I145" i="5"/>
  <c r="M145" i="5"/>
  <c r="Q145" i="5"/>
  <c r="G147" i="5"/>
  <c r="K147" i="5"/>
  <c r="O147" i="5"/>
  <c r="S147" i="5"/>
  <c r="F149" i="5"/>
  <c r="J149" i="5"/>
  <c r="N149" i="5"/>
  <c r="R149" i="5"/>
  <c r="F146" i="5"/>
  <c r="J146" i="5"/>
  <c r="N146" i="5"/>
  <c r="R146" i="5"/>
  <c r="E148" i="5"/>
  <c r="I148" i="5"/>
  <c r="M148" i="5"/>
  <c r="Q148" i="5"/>
  <c r="F143" i="5"/>
  <c r="CN149" i="1"/>
  <c r="CN155" i="1" s="1"/>
  <c r="CM149" i="1"/>
  <c r="CM155" i="1" s="1"/>
  <c r="CL149" i="1"/>
  <c r="CL155" i="1" s="1"/>
  <c r="CK149" i="1"/>
  <c r="CK155" i="1" s="1"/>
  <c r="CJ149" i="1"/>
  <c r="CJ155" i="1" s="1"/>
  <c r="CI149" i="1"/>
  <c r="CI155" i="1" s="1"/>
  <c r="CH149" i="1"/>
  <c r="CH155" i="1" s="1"/>
  <c r="CG149" i="1"/>
  <c r="CG155" i="1" s="1"/>
  <c r="CF149" i="1"/>
  <c r="CF155" i="1" s="1"/>
  <c r="CE149" i="1"/>
  <c r="CE155" i="1" s="1"/>
  <c r="CD149" i="1"/>
  <c r="CD155" i="1" s="1"/>
  <c r="CC149" i="1"/>
  <c r="CC155" i="1" s="1"/>
  <c r="CB149" i="1"/>
  <c r="CB155" i="1" s="1"/>
  <c r="CA149" i="1"/>
  <c r="CA155" i="1" s="1"/>
  <c r="BZ149" i="1"/>
  <c r="BZ155" i="1" s="1"/>
  <c r="BY149" i="1"/>
  <c r="BY155" i="1" s="1"/>
  <c r="BV149" i="1"/>
  <c r="BV155" i="1" s="1"/>
  <c r="BU149" i="1"/>
  <c r="BU155" i="1" s="1"/>
  <c r="BT149" i="1"/>
  <c r="BT155" i="1" s="1"/>
  <c r="BS149" i="1"/>
  <c r="BS155" i="1" s="1"/>
  <c r="BR149" i="1"/>
  <c r="BR155" i="1" s="1"/>
  <c r="BQ149" i="1"/>
  <c r="BQ155" i="1" s="1"/>
  <c r="BP149" i="1"/>
  <c r="BP155" i="1" s="1"/>
  <c r="BO149" i="1"/>
  <c r="BO155" i="1" s="1"/>
  <c r="BN149" i="1"/>
  <c r="BN155" i="1" s="1"/>
  <c r="BM149" i="1"/>
  <c r="BM155" i="1" s="1"/>
  <c r="BL149" i="1"/>
  <c r="BL155" i="1" s="1"/>
  <c r="BK149" i="1"/>
  <c r="BK155" i="1" s="1"/>
  <c r="BJ149" i="1"/>
  <c r="BJ155" i="1" s="1"/>
  <c r="BI149" i="1"/>
  <c r="BI155" i="1" s="1"/>
  <c r="BH149" i="1"/>
  <c r="BH155" i="1" s="1"/>
  <c r="BG149" i="1"/>
  <c r="BG155" i="1" s="1"/>
  <c r="BD149" i="1"/>
  <c r="BD155" i="1" s="1"/>
  <c r="BC149" i="1"/>
  <c r="BC155" i="1" s="1"/>
  <c r="BB149" i="1"/>
  <c r="BB155" i="1" s="1"/>
  <c r="BA149" i="1"/>
  <c r="BA155" i="1" s="1"/>
  <c r="AZ149" i="1"/>
  <c r="AZ155" i="1" s="1"/>
  <c r="AY149" i="1"/>
  <c r="AY155" i="1" s="1"/>
  <c r="AX149" i="1"/>
  <c r="AX155" i="1" s="1"/>
  <c r="AW149" i="1"/>
  <c r="AW155" i="1" s="1"/>
  <c r="AV149" i="1"/>
  <c r="AV155" i="1" s="1"/>
  <c r="AU149" i="1"/>
  <c r="AU155" i="1" s="1"/>
  <c r="AT149" i="1"/>
  <c r="AT155" i="1" s="1"/>
  <c r="AS149" i="1"/>
  <c r="AS155" i="1" s="1"/>
  <c r="AR149" i="1"/>
  <c r="AR155" i="1" s="1"/>
  <c r="AQ149" i="1"/>
  <c r="AQ155" i="1" s="1"/>
  <c r="AP149" i="1"/>
  <c r="AP155" i="1" s="1"/>
  <c r="AO149" i="1"/>
  <c r="AO155" i="1" s="1"/>
  <c r="AL149" i="1"/>
  <c r="AL155" i="1" s="1"/>
  <c r="AK149" i="1"/>
  <c r="AK155" i="1" s="1"/>
  <c r="AJ149" i="1"/>
  <c r="AJ155" i="1" s="1"/>
  <c r="AI149" i="1"/>
  <c r="AI155" i="1" s="1"/>
  <c r="AH149" i="1"/>
  <c r="AH155" i="1" s="1"/>
  <c r="AG149" i="1"/>
  <c r="AG155" i="1" s="1"/>
  <c r="AF149" i="1"/>
  <c r="AF155" i="1" s="1"/>
  <c r="AE149" i="1"/>
  <c r="AE155" i="1" s="1"/>
  <c r="AD149" i="1"/>
  <c r="AD155" i="1" s="1"/>
  <c r="AC149" i="1"/>
  <c r="AC155" i="1" s="1"/>
  <c r="AB149" i="1"/>
  <c r="AB155" i="1" s="1"/>
  <c r="AA149" i="1"/>
  <c r="AA155" i="1" s="1"/>
  <c r="Z149" i="1"/>
  <c r="Z155" i="1" s="1"/>
  <c r="Y149" i="1"/>
  <c r="Y155" i="1" s="1"/>
  <c r="X149" i="1"/>
  <c r="X155" i="1" s="1"/>
  <c r="W149" i="1"/>
  <c r="W155" i="1" s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BZ146" i="1"/>
  <c r="BY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G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D61" i="5" l="1"/>
  <c r="C61" i="5" s="1"/>
  <c r="D33" i="5"/>
  <c r="C33" i="5" s="1"/>
  <c r="D21" i="5"/>
  <c r="C21" i="5" s="1"/>
  <c r="D111" i="5"/>
  <c r="C111" i="5" s="1"/>
  <c r="D141" i="5"/>
  <c r="C141" i="5" s="1"/>
  <c r="D44" i="5"/>
  <c r="C44" i="5" s="1"/>
  <c r="D24" i="5"/>
  <c r="C24" i="5" s="1"/>
  <c r="D107" i="5"/>
  <c r="C107" i="5" s="1"/>
  <c r="D40" i="5"/>
  <c r="C40" i="5" s="1"/>
  <c r="D67" i="5"/>
  <c r="C67" i="5" s="1"/>
  <c r="D80" i="5"/>
  <c r="C80" i="5" s="1"/>
  <c r="D28" i="5"/>
  <c r="C28" i="5" s="1"/>
  <c r="BX131" i="1"/>
  <c r="D71" i="5"/>
  <c r="C71" i="5" s="1"/>
  <c r="BH96" i="1"/>
  <c r="BF47" i="1"/>
  <c r="D83" i="5"/>
  <c r="C83" i="5" s="1"/>
  <c r="D32" i="5"/>
  <c r="C32" i="5" s="1"/>
  <c r="D120" i="5"/>
  <c r="C120" i="5" s="1"/>
  <c r="D132" i="5"/>
  <c r="D133" i="5"/>
  <c r="D126" i="5"/>
  <c r="C126" i="5" s="1"/>
  <c r="D98" i="5"/>
  <c r="D81" i="5"/>
  <c r="D87" i="5"/>
  <c r="C87" i="5" s="1"/>
  <c r="D90" i="5"/>
  <c r="D69" i="5"/>
  <c r="D50" i="5"/>
  <c r="D26" i="5"/>
  <c r="D12" i="5"/>
  <c r="D14" i="5"/>
  <c r="D105" i="5"/>
  <c r="D110" i="5"/>
  <c r="C110" i="5" s="1"/>
  <c r="D117" i="5"/>
  <c r="C117" i="5" s="1"/>
  <c r="D95" i="5"/>
  <c r="D116" i="5"/>
  <c r="C116" i="5" s="1"/>
  <c r="D84" i="5"/>
  <c r="D78" i="5"/>
  <c r="D121" i="5"/>
  <c r="D77" i="5"/>
  <c r="C77" i="5" s="1"/>
  <c r="D56" i="5"/>
  <c r="D70" i="5"/>
  <c r="D74" i="5"/>
  <c r="D60" i="5"/>
  <c r="D37" i="5"/>
  <c r="D45" i="5"/>
  <c r="D27" i="5"/>
  <c r="D15" i="5"/>
  <c r="C15" i="5" s="1"/>
  <c r="D134" i="5"/>
  <c r="D123" i="5"/>
  <c r="D145" i="5"/>
  <c r="D138" i="5"/>
  <c r="D122" i="5"/>
  <c r="D101" i="5"/>
  <c r="D102" i="5"/>
  <c r="C102" i="5" s="1"/>
  <c r="D106" i="5"/>
  <c r="D104" i="5"/>
  <c r="D96" i="5"/>
  <c r="C96" i="5" s="1"/>
  <c r="D86" i="5"/>
  <c r="D73" i="5"/>
  <c r="D53" i="5"/>
  <c r="D55" i="5"/>
  <c r="D49" i="5"/>
  <c r="D65" i="5"/>
  <c r="D76" i="5"/>
  <c r="D57" i="5"/>
  <c r="D43" i="5"/>
  <c r="D39" i="5"/>
  <c r="D42" i="5"/>
  <c r="D30" i="5"/>
  <c r="D34" i="5"/>
  <c r="D23" i="5"/>
  <c r="D11" i="5"/>
  <c r="C11" i="5" s="1"/>
  <c r="D19" i="5"/>
  <c r="C19" i="5" s="1"/>
  <c r="D13" i="5"/>
  <c r="D97" i="5"/>
  <c r="D29" i="5"/>
  <c r="D131" i="5"/>
  <c r="D75" i="5"/>
  <c r="D115" i="5"/>
  <c r="D93" i="5"/>
  <c r="D137" i="5"/>
  <c r="D51" i="5"/>
  <c r="AM148" i="1"/>
  <c r="AN148" i="1"/>
  <c r="BW139" i="1"/>
  <c r="BX139" i="1"/>
  <c r="BE84" i="1"/>
  <c r="BE72" i="1"/>
  <c r="D130" i="5"/>
  <c r="D140" i="5"/>
  <c r="D99" i="5"/>
  <c r="D100" i="5"/>
  <c r="D85" i="5"/>
  <c r="D35" i="5"/>
  <c r="D148" i="5"/>
  <c r="D64" i="5"/>
  <c r="D103" i="5"/>
  <c r="D125" i="5"/>
  <c r="C125" i="5" s="1"/>
  <c r="D143" i="5"/>
  <c r="D144" i="5"/>
  <c r="D127" i="5"/>
  <c r="D150" i="5"/>
  <c r="D109" i="5"/>
  <c r="D124" i="5"/>
  <c r="C124" i="5" s="1"/>
  <c r="D136" i="5"/>
  <c r="C136" i="5" s="1"/>
  <c r="D119" i="5"/>
  <c r="D89" i="5"/>
  <c r="D88" i="5"/>
  <c r="D63" i="5"/>
  <c r="D46" i="5"/>
  <c r="D52" i="5"/>
  <c r="D68" i="5"/>
  <c r="D62" i="5"/>
  <c r="D41" i="5"/>
  <c r="D59" i="5"/>
  <c r="C59" i="5" s="1"/>
  <c r="D47" i="5"/>
  <c r="D22" i="5"/>
  <c r="D31" i="5"/>
  <c r="D18" i="5"/>
  <c r="C54" i="5"/>
  <c r="D147" i="5"/>
  <c r="D113" i="5"/>
  <c r="D58" i="5"/>
  <c r="D25" i="5"/>
  <c r="AN129" i="1"/>
  <c r="BE96" i="1"/>
  <c r="BF96" i="1"/>
  <c r="BF62" i="1"/>
  <c r="AM61" i="1"/>
  <c r="AN61" i="1"/>
  <c r="BW47" i="1"/>
  <c r="BX47" i="1"/>
  <c r="D48" i="5"/>
  <c r="D142" i="5"/>
  <c r="D135" i="5"/>
  <c r="D118" i="5"/>
  <c r="D17" i="5"/>
  <c r="C11" i="7"/>
  <c r="AN12" i="1"/>
  <c r="BX14" i="1"/>
  <c r="BF19" i="1"/>
  <c r="BX35" i="1"/>
  <c r="BX36" i="1"/>
  <c r="AN54" i="1"/>
  <c r="AN67" i="1"/>
  <c r="AN79" i="1"/>
  <c r="AN87" i="1"/>
  <c r="BX87" i="1"/>
  <c r="AN88" i="1"/>
  <c r="BF88" i="1"/>
  <c r="BF90" i="1"/>
  <c r="BX97" i="1"/>
  <c r="BF98" i="1"/>
  <c r="BX98" i="1"/>
  <c r="AN99" i="1"/>
  <c r="BX99" i="1"/>
  <c r="AN100" i="1"/>
  <c r="BX101" i="1"/>
  <c r="BF108" i="1"/>
  <c r="BF109" i="1"/>
  <c r="BX109" i="1"/>
  <c r="BF110" i="1"/>
  <c r="BX110" i="1"/>
  <c r="BF113" i="1"/>
  <c r="BF122" i="1"/>
  <c r="AN123" i="1"/>
  <c r="BF123" i="1"/>
  <c r="BX123" i="1"/>
  <c r="BX127" i="1"/>
  <c r="BF130" i="1"/>
  <c r="AN131" i="1"/>
  <c r="BF131" i="1"/>
  <c r="BX135" i="1"/>
  <c r="BF142" i="1"/>
  <c r="BX148" i="1"/>
  <c r="D36" i="5"/>
  <c r="D16" i="5"/>
  <c r="AN18" i="1"/>
  <c r="BX34" i="1"/>
  <c r="BX39" i="1"/>
  <c r="BX40" i="1"/>
  <c r="BF50" i="1"/>
  <c r="BF51" i="1"/>
  <c r="BX51" i="1"/>
  <c r="AN52" i="1"/>
  <c r="BF52" i="1"/>
  <c r="AN53" i="1"/>
  <c r="BF53" i="1"/>
  <c r="BX53" i="1"/>
  <c r="BF54" i="1"/>
  <c r="BF64" i="1"/>
  <c r="AN65" i="1"/>
  <c r="BX65" i="1"/>
  <c r="AN66" i="1"/>
  <c r="BF66" i="1"/>
  <c r="BX66" i="1"/>
  <c r="BX67" i="1"/>
  <c r="BX75" i="1"/>
  <c r="BF76" i="1"/>
  <c r="AN77" i="1"/>
  <c r="BF77" i="1"/>
  <c r="BX77" i="1"/>
  <c r="AN78" i="1"/>
  <c r="BX78" i="1"/>
  <c r="BX79" i="1"/>
  <c r="AN95" i="1"/>
  <c r="BX105" i="1"/>
  <c r="BF126" i="1"/>
  <c r="AN127" i="1"/>
  <c r="BF127" i="1"/>
  <c r="AN133" i="1"/>
  <c r="BF134" i="1"/>
  <c r="AN135" i="1"/>
  <c r="BF135" i="1"/>
  <c r="BF138" i="1"/>
  <c r="AN141" i="1"/>
  <c r="BX141" i="1"/>
  <c r="AN142" i="1"/>
  <c r="BX145" i="1"/>
  <c r="AN62" i="1"/>
  <c r="BF92" i="1"/>
  <c r="AN93" i="1"/>
  <c r="BX93" i="1"/>
  <c r="AN94" i="1"/>
  <c r="BF94" i="1"/>
  <c r="BX94" i="1"/>
  <c r="AN103" i="1"/>
  <c r="BX103" i="1"/>
  <c r="AN104" i="1"/>
  <c r="BF104" i="1"/>
  <c r="AN105" i="1"/>
  <c r="BF105" i="1"/>
  <c r="BX114" i="1"/>
  <c r="AN115" i="1"/>
  <c r="BF115" i="1"/>
  <c r="BF128" i="1"/>
  <c r="BX128" i="1"/>
  <c r="AN137" i="1"/>
  <c r="BX137" i="1"/>
  <c r="AN138" i="1"/>
  <c r="BX143" i="1"/>
  <c r="BF144" i="1"/>
  <c r="AN145" i="1"/>
  <c r="BF145" i="1"/>
  <c r="BF11" i="1"/>
  <c r="BF21" i="1"/>
  <c r="AN32" i="1"/>
  <c r="BX32" i="1"/>
  <c r="AN41" i="1"/>
  <c r="BX44" i="1"/>
  <c r="AN45" i="1"/>
  <c r="AN46" i="1"/>
  <c r="BF46" i="1"/>
  <c r="BX46" i="1"/>
  <c r="AN47" i="1"/>
  <c r="BX48" i="1"/>
  <c r="AN57" i="1"/>
  <c r="AN58" i="1"/>
  <c r="BF58" i="1"/>
  <c r="BX58" i="1"/>
  <c r="AN59" i="1"/>
  <c r="BX59" i="1"/>
  <c r="AN60" i="1"/>
  <c r="BF60" i="1"/>
  <c r="BX69" i="1"/>
  <c r="BF70" i="1"/>
  <c r="AN71" i="1"/>
  <c r="BF71" i="1"/>
  <c r="BX71" i="1"/>
  <c r="AN72" i="1"/>
  <c r="BX81" i="1"/>
  <c r="BF82" i="1"/>
  <c r="AN83" i="1"/>
  <c r="BF83" i="1"/>
  <c r="BX83" i="1"/>
  <c r="AN84" i="1"/>
  <c r="BX118" i="1"/>
  <c r="BF119" i="1"/>
  <c r="AN120" i="1"/>
  <c r="BF120" i="1"/>
  <c r="BX120" i="1"/>
  <c r="AN125" i="1"/>
  <c r="AN139" i="1"/>
  <c r="BF139" i="1"/>
  <c r="AN147" i="1"/>
  <c r="BX147" i="1"/>
  <c r="D92" i="5"/>
  <c r="D72" i="5"/>
  <c r="C72" i="5" s="1"/>
  <c r="D20" i="5"/>
  <c r="D146" i="5"/>
  <c r="D139" i="5"/>
  <c r="C139" i="5" s="1"/>
  <c r="D108" i="5"/>
  <c r="C108" i="5" s="1"/>
  <c r="D82" i="5"/>
  <c r="D149" i="5"/>
  <c r="D112" i="5"/>
  <c r="D79" i="5"/>
  <c r="D38" i="5"/>
  <c r="D66" i="5"/>
  <c r="D94" i="5"/>
  <c r="D114" i="5"/>
  <c r="D128" i="5"/>
  <c r="D129" i="5"/>
  <c r="D91" i="5"/>
  <c r="BX33" i="1"/>
  <c r="AN34" i="1"/>
  <c r="BF34" i="1"/>
  <c r="AN37" i="1"/>
  <c r="BF37" i="1"/>
  <c r="BX37" i="1"/>
  <c r="BF38" i="1"/>
  <c r="BX38" i="1"/>
  <c r="AN39" i="1"/>
  <c r="AN42" i="1"/>
  <c r="BX22" i="1"/>
  <c r="BX23" i="1"/>
  <c r="AN26" i="1"/>
  <c r="AN27" i="1"/>
  <c r="BF28" i="1"/>
  <c r="AN29" i="1"/>
  <c r="BX29" i="1"/>
  <c r="BF30" i="1"/>
  <c r="AN31" i="1"/>
  <c r="BF35" i="1"/>
  <c r="AN85" i="1"/>
  <c r="BF85" i="1"/>
  <c r="BX85" i="1"/>
  <c r="AN86" i="1"/>
  <c r="BF86" i="1"/>
  <c r="BX86" i="1"/>
  <c r="BX89" i="1"/>
  <c r="AN90" i="1"/>
  <c r="BX95" i="1"/>
  <c r="AN96" i="1"/>
  <c r="AN101" i="1"/>
  <c r="BF101" i="1"/>
  <c r="BF106" i="1"/>
  <c r="BX106" i="1"/>
  <c r="BX111" i="1"/>
  <c r="AN112" i="1"/>
  <c r="BF112" i="1"/>
  <c r="BX112" i="1"/>
  <c r="AN113" i="1"/>
  <c r="AN116" i="1"/>
  <c r="BF116" i="1"/>
  <c r="BF124" i="1"/>
  <c r="BX124" i="1"/>
  <c r="BX133" i="1"/>
  <c r="AN134" i="1"/>
  <c r="AN144" i="1"/>
  <c r="BF42" i="1"/>
  <c r="BX42" i="1"/>
  <c r="AN43" i="1"/>
  <c r="BX43" i="1"/>
  <c r="AN44" i="1"/>
  <c r="BF44" i="1"/>
  <c r="AN49" i="1"/>
  <c r="BF49" i="1"/>
  <c r="BX49" i="1"/>
  <c r="AN50" i="1"/>
  <c r="BF55" i="1"/>
  <c r="BX55" i="1"/>
  <c r="AN56" i="1"/>
  <c r="BF56" i="1"/>
  <c r="BF63" i="1"/>
  <c r="BX63" i="1"/>
  <c r="AN64" i="1"/>
  <c r="BF68" i="1"/>
  <c r="BX68" i="1"/>
  <c r="AN69" i="1"/>
  <c r="BF69" i="1"/>
  <c r="BX73" i="1"/>
  <c r="AN74" i="1"/>
  <c r="BF74" i="1"/>
  <c r="BX74" i="1"/>
  <c r="AN75" i="1"/>
  <c r="BF75" i="1"/>
  <c r="BF80" i="1"/>
  <c r="BX80" i="1"/>
  <c r="BF81" i="1"/>
  <c r="AN91" i="1"/>
  <c r="BF91" i="1"/>
  <c r="BX91" i="1"/>
  <c r="AN92" i="1"/>
  <c r="AN97" i="1"/>
  <c r="BF97" i="1"/>
  <c r="BF102" i="1"/>
  <c r="BX102" i="1"/>
  <c r="BX107" i="1"/>
  <c r="AN108" i="1"/>
  <c r="AN114" i="1"/>
  <c r="BF114" i="1"/>
  <c r="BF117" i="1"/>
  <c r="AN118" i="1"/>
  <c r="BF118" i="1"/>
  <c r="BX121" i="1"/>
  <c r="AN122" i="1"/>
  <c r="BX125" i="1"/>
  <c r="AN126" i="1"/>
  <c r="BX129" i="1"/>
  <c r="AN130" i="1"/>
  <c r="BF132" i="1"/>
  <c r="BX132" i="1"/>
  <c r="BF136" i="1"/>
  <c r="BX136" i="1"/>
  <c r="BF140" i="1"/>
  <c r="BX140" i="1"/>
  <c r="AN143" i="1"/>
  <c r="BF143" i="1"/>
  <c r="BF146" i="1"/>
  <c r="BX146" i="1"/>
  <c r="BX24" i="1"/>
  <c r="BX31" i="1"/>
  <c r="BF32" i="1"/>
  <c r="AN33" i="1"/>
  <c r="BF33" i="1"/>
  <c r="AN35" i="1"/>
  <c r="AN38" i="1"/>
  <c r="AN40" i="1"/>
  <c r="BF40" i="1"/>
  <c r="BF43" i="1"/>
  <c r="BX50" i="1"/>
  <c r="AN51" i="1"/>
  <c r="BX52" i="1"/>
  <c r="BF57" i="1"/>
  <c r="BX57" i="1"/>
  <c r="BF59" i="1"/>
  <c r="BF61" i="1"/>
  <c r="BX61" i="1"/>
  <c r="BX64" i="1"/>
  <c r="BF67" i="1"/>
  <c r="AN70" i="1"/>
  <c r="BX72" i="1"/>
  <c r="BF78" i="1"/>
  <c r="AN80" i="1"/>
  <c r="BX84" i="1"/>
  <c r="BX88" i="1"/>
  <c r="BX90" i="1"/>
  <c r="BX92" i="1"/>
  <c r="AN11" i="1"/>
  <c r="BX11" i="1"/>
  <c r="BF12" i="1"/>
  <c r="BX13" i="1"/>
  <c r="AN17" i="1"/>
  <c r="BF20" i="1"/>
  <c r="AN28" i="1"/>
  <c r="BX28" i="1"/>
  <c r="BF29" i="1"/>
  <c r="AN30" i="1"/>
  <c r="BX30" i="1"/>
  <c r="AN36" i="1"/>
  <c r="BF36" i="1"/>
  <c r="BF39" i="1"/>
  <c r="BF41" i="1"/>
  <c r="BX41" i="1"/>
  <c r="BF45" i="1"/>
  <c r="BX45" i="1"/>
  <c r="AN48" i="1"/>
  <c r="BF48" i="1"/>
  <c r="BX54" i="1"/>
  <c r="AN55" i="1"/>
  <c r="BX56" i="1"/>
  <c r="BX60" i="1"/>
  <c r="BX62" i="1"/>
  <c r="AN63" i="1"/>
  <c r="BF65" i="1"/>
  <c r="AN68" i="1"/>
  <c r="BX70" i="1"/>
  <c r="BF73" i="1"/>
  <c r="BX76" i="1"/>
  <c r="AN82" i="1"/>
  <c r="BF87" i="1"/>
  <c r="BF89" i="1"/>
  <c r="BF93" i="1"/>
  <c r="AN76" i="1"/>
  <c r="BF79" i="1"/>
  <c r="AN81" i="1"/>
  <c r="BX82" i="1"/>
  <c r="BX115" i="1"/>
  <c r="BX117" i="1"/>
  <c r="AN119" i="1"/>
  <c r="BF121" i="1"/>
  <c r="BX122" i="1"/>
  <c r="AN124" i="1"/>
  <c r="BF125" i="1"/>
  <c r="BX126" i="1"/>
  <c r="AN128" i="1"/>
  <c r="BF129" i="1"/>
  <c r="AN132" i="1"/>
  <c r="BF133" i="1"/>
  <c r="BX134" i="1"/>
  <c r="AN136" i="1"/>
  <c r="BF137" i="1"/>
  <c r="BX138" i="1"/>
  <c r="AN140" i="1"/>
  <c r="BX142" i="1"/>
  <c r="BX144" i="1"/>
  <c r="AN146" i="1"/>
  <c r="BF147" i="1"/>
  <c r="BF148" i="1"/>
  <c r="BF95" i="1"/>
  <c r="BX96" i="1"/>
  <c r="AN98" i="1"/>
  <c r="BF99" i="1"/>
  <c r="BX100" i="1"/>
  <c r="AN102" i="1"/>
  <c r="BF103" i="1"/>
  <c r="BX104" i="1"/>
  <c r="AN106" i="1"/>
  <c r="BF107" i="1"/>
  <c r="BX108" i="1"/>
  <c r="AN110" i="1"/>
  <c r="BF111" i="1"/>
  <c r="AN117" i="1"/>
  <c r="D154" i="5" l="1"/>
  <c r="D152" i="5"/>
  <c r="BE62" i="1"/>
  <c r="AM111" i="1"/>
  <c r="AM121" i="1"/>
  <c r="BF72" i="1"/>
  <c r="BE31" i="1"/>
  <c r="AN89" i="1"/>
  <c r="BF100" i="1"/>
  <c r="BE100" i="1"/>
  <c r="AN107" i="1"/>
  <c r="BF84" i="1"/>
  <c r="AM107" i="1"/>
  <c r="AM73" i="1"/>
  <c r="AN111" i="1"/>
  <c r="AN121" i="1"/>
  <c r="BE47" i="1"/>
  <c r="BF31" i="1"/>
  <c r="AN73" i="1"/>
  <c r="BW12" i="1"/>
  <c r="BE15" i="1"/>
  <c r="AM19" i="1"/>
  <c r="BW26" i="1"/>
  <c r="BE16" i="1"/>
  <c r="BE25" i="1"/>
  <c r="BW131" i="1"/>
  <c r="BE17" i="1"/>
  <c r="AM89" i="1"/>
  <c r="AM24" i="1"/>
  <c r="AM129" i="1"/>
  <c r="BE18" i="1"/>
  <c r="BE27" i="1"/>
  <c r="BW119" i="1"/>
  <c r="BW130" i="1"/>
  <c r="BE141" i="1"/>
  <c r="BE14" i="1"/>
  <c r="BW15" i="1"/>
  <c r="BW16" i="1"/>
  <c r="BW17" i="1"/>
  <c r="BW18" i="1"/>
  <c r="AM20" i="1"/>
  <c r="BW21" i="1"/>
  <c r="BW25" i="1"/>
  <c r="BW27" i="1"/>
  <c r="BW113" i="1"/>
  <c r="AM13" i="1"/>
  <c r="AN13" i="1"/>
  <c r="BE13" i="1"/>
  <c r="BW19" i="1"/>
  <c r="BE22" i="1"/>
  <c r="BX12" i="1"/>
  <c r="AN14" i="1"/>
  <c r="BF15" i="1"/>
  <c r="BF17" i="1"/>
  <c r="AN19" i="1"/>
  <c r="AN21" i="1"/>
  <c r="BF23" i="1"/>
  <c r="BX26" i="1"/>
  <c r="AN15" i="1"/>
  <c r="AN16" i="1"/>
  <c r="BX20" i="1"/>
  <c r="AN22" i="1"/>
  <c r="AN23" i="1"/>
  <c r="BF24" i="1"/>
  <c r="AN25" i="1"/>
  <c r="BF26" i="1"/>
  <c r="AN109" i="1"/>
  <c r="BX116" i="1"/>
  <c r="AM21" i="1"/>
  <c r="AM15" i="1"/>
  <c r="AM16" i="1"/>
  <c r="BW20" i="1"/>
  <c r="AM22" i="1"/>
  <c r="AM23" i="1"/>
  <c r="BE24" i="1"/>
  <c r="AM25" i="1"/>
  <c r="BE26" i="1"/>
  <c r="AM109" i="1"/>
  <c r="BW116" i="1"/>
  <c r="AM14" i="1"/>
  <c r="BE23" i="1"/>
  <c r="BF13" i="1"/>
  <c r="BF16" i="1"/>
  <c r="BF18" i="1"/>
  <c r="BX19" i="1"/>
  <c r="BF22" i="1"/>
  <c r="AN24" i="1"/>
  <c r="BF25" i="1"/>
  <c r="BF27" i="1"/>
  <c r="BX119" i="1"/>
  <c r="BX130" i="1"/>
  <c r="BF141" i="1"/>
  <c r="BF14" i="1"/>
  <c r="BX15" i="1"/>
  <c r="BX16" i="1"/>
  <c r="BX17" i="1"/>
  <c r="BX18" i="1"/>
  <c r="AN20" i="1"/>
  <c r="BX21" i="1"/>
  <c r="BX25" i="1"/>
  <c r="BX27" i="1"/>
  <c r="BX113" i="1"/>
  <c r="C91" i="5"/>
  <c r="C94" i="5"/>
  <c r="C82" i="5"/>
  <c r="C20" i="5"/>
  <c r="C135" i="5"/>
  <c r="C142" i="5"/>
  <c r="C48" i="5"/>
  <c r="C31" i="5"/>
  <c r="C47" i="5"/>
  <c r="C41" i="5"/>
  <c r="C68" i="5"/>
  <c r="C46" i="5"/>
  <c r="C88" i="5"/>
  <c r="C109" i="5"/>
  <c r="C150" i="5"/>
  <c r="C144" i="5"/>
  <c r="C64" i="5"/>
  <c r="C85" i="5"/>
  <c r="C100" i="5"/>
  <c r="C140" i="5"/>
  <c r="C51" i="5"/>
  <c r="C93" i="5"/>
  <c r="C75" i="5"/>
  <c r="C29" i="5"/>
  <c r="C101" i="5"/>
  <c r="C138" i="5"/>
  <c r="C38" i="5"/>
  <c r="C17" i="5"/>
  <c r="C129" i="5"/>
  <c r="C36" i="5"/>
  <c r="C79" i="5"/>
  <c r="C118" i="5"/>
  <c r="C146" i="5"/>
  <c r="C16" i="5"/>
  <c r="C58" i="5"/>
  <c r="C113" i="5"/>
  <c r="C97" i="5"/>
  <c r="C34" i="5"/>
  <c r="C30" i="5"/>
  <c r="C39" i="5"/>
  <c r="C57" i="5"/>
  <c r="C49" i="5"/>
  <c r="C53" i="5"/>
  <c r="C145" i="5"/>
  <c r="C134" i="5"/>
  <c r="C45" i="5"/>
  <c r="C60" i="5"/>
  <c r="C74" i="5"/>
  <c r="C70" i="5"/>
  <c r="C78" i="5"/>
  <c r="C105" i="5"/>
  <c r="C69" i="5"/>
  <c r="C90" i="5"/>
  <c r="C98" i="5"/>
  <c r="C133" i="5"/>
  <c r="C112" i="5"/>
  <c r="C149" i="5"/>
  <c r="C18" i="5"/>
  <c r="C22" i="5"/>
  <c r="C62" i="5"/>
  <c r="C52" i="5"/>
  <c r="C63" i="5"/>
  <c r="C89" i="5"/>
  <c r="C119" i="5"/>
  <c r="C127" i="5"/>
  <c r="C143" i="5"/>
  <c r="C103" i="5"/>
  <c r="C148" i="5"/>
  <c r="C35" i="5"/>
  <c r="C99" i="5"/>
  <c r="C130" i="5"/>
  <c r="C137" i="5"/>
  <c r="C115" i="5"/>
  <c r="C13" i="5"/>
  <c r="C86" i="5"/>
  <c r="C104" i="5"/>
  <c r="C106" i="5"/>
  <c r="C122" i="5"/>
  <c r="C128" i="5"/>
  <c r="C114" i="5"/>
  <c r="C66" i="5"/>
  <c r="C92" i="5"/>
  <c r="C25" i="5"/>
  <c r="C147" i="5"/>
  <c r="C131" i="5"/>
  <c r="C23" i="5"/>
  <c r="C42" i="5"/>
  <c r="C43" i="5"/>
  <c r="C76" i="5"/>
  <c r="C65" i="5"/>
  <c r="C55" i="5"/>
  <c r="C73" i="5"/>
  <c r="C123" i="5"/>
  <c r="C27" i="5"/>
  <c r="C37" i="5"/>
  <c r="C56" i="5"/>
  <c r="C121" i="5"/>
  <c r="C84" i="5"/>
  <c r="C95" i="5"/>
  <c r="C14" i="5"/>
  <c r="C12" i="5"/>
  <c r="C26" i="5"/>
  <c r="C50" i="5"/>
  <c r="C81" i="5"/>
  <c r="C132" i="5"/>
  <c r="BE111" i="1"/>
  <c r="AM106" i="1"/>
  <c r="AM117" i="1"/>
  <c r="BE107" i="1"/>
  <c r="AM102" i="1"/>
  <c r="BW96" i="1"/>
  <c r="BE148" i="1"/>
  <c r="BW142" i="1"/>
  <c r="BE137" i="1"/>
  <c r="AM132" i="1"/>
  <c r="BW126" i="1"/>
  <c r="BE121" i="1"/>
  <c r="AM76" i="1"/>
  <c r="AM82" i="1"/>
  <c r="AM68" i="1"/>
  <c r="BW60" i="1"/>
  <c r="BE48" i="1"/>
  <c r="BW41" i="1"/>
  <c r="AM36" i="1"/>
  <c r="BW28" i="1"/>
  <c r="AM17" i="1"/>
  <c r="BW11" i="1"/>
  <c r="BW88" i="1"/>
  <c r="BW72" i="1"/>
  <c r="BW61" i="1"/>
  <c r="BE57" i="1"/>
  <c r="BE43" i="1"/>
  <c r="AM35" i="1"/>
  <c r="BW31" i="1"/>
  <c r="AM143" i="1"/>
  <c r="BE136" i="1"/>
  <c r="BW129" i="1"/>
  <c r="BW121" i="1"/>
  <c r="BE114" i="1"/>
  <c r="BW102" i="1"/>
  <c r="AM92" i="1"/>
  <c r="BE81" i="1"/>
  <c r="AM75" i="1"/>
  <c r="BW73" i="1"/>
  <c r="BE68" i="1"/>
  <c r="BE56" i="1"/>
  <c r="AM50" i="1"/>
  <c r="BE44" i="1"/>
  <c r="BW42" i="1"/>
  <c r="AM134" i="1"/>
  <c r="BE116" i="1"/>
  <c r="BE112" i="1"/>
  <c r="BE106" i="1"/>
  <c r="BW95" i="1"/>
  <c r="BE86" i="1"/>
  <c r="AM85" i="1"/>
  <c r="BW29" i="1"/>
  <c r="AM27" i="1"/>
  <c r="BW22" i="1"/>
  <c r="BE38" i="1"/>
  <c r="BE34" i="1"/>
  <c r="BW147" i="1"/>
  <c r="BE139" i="1"/>
  <c r="AM145" i="1"/>
  <c r="BW143" i="1"/>
  <c r="BW137" i="1"/>
  <c r="BW128" i="1"/>
  <c r="BE115" i="1"/>
  <c r="BW114" i="1"/>
  <c r="AM105" i="1"/>
  <c r="AM104" i="1"/>
  <c r="AM103" i="1"/>
  <c r="BE94" i="1"/>
  <c r="BW93" i="1"/>
  <c r="BE92" i="1"/>
  <c r="BE138" i="1"/>
  <c r="AM135" i="1"/>
  <c r="AM133" i="1"/>
  <c r="BW66" i="1"/>
  <c r="AM66" i="1"/>
  <c r="AM65" i="1"/>
  <c r="BW34" i="1"/>
  <c r="BW148" i="1"/>
  <c r="BE131" i="1"/>
  <c r="BE130" i="1"/>
  <c r="BW110" i="1"/>
  <c r="BW109" i="1"/>
  <c r="BE90" i="1"/>
  <c r="AM88" i="1"/>
  <c r="AM87" i="1"/>
  <c r="BE19" i="1"/>
  <c r="BW14" i="1"/>
  <c r="AM119" i="1"/>
  <c r="BW82" i="1"/>
  <c r="BE93" i="1"/>
  <c r="BW76" i="1"/>
  <c r="BE65" i="1"/>
  <c r="BW56" i="1"/>
  <c r="AM48" i="1"/>
  <c r="BE41" i="1"/>
  <c r="BW30" i="1"/>
  <c r="AM28" i="1"/>
  <c r="BW13" i="1"/>
  <c r="AM11" i="1"/>
  <c r="BW84" i="1"/>
  <c r="AM70" i="1"/>
  <c r="BE61" i="1"/>
  <c r="BW52" i="1"/>
  <c r="BE40" i="1"/>
  <c r="BE33" i="1"/>
  <c r="BW146" i="1"/>
  <c r="BW140" i="1"/>
  <c r="BW132" i="1"/>
  <c r="AM126" i="1"/>
  <c r="BE118" i="1"/>
  <c r="AM114" i="1"/>
  <c r="BE102" i="1"/>
  <c r="BW91" i="1"/>
  <c r="BW80" i="1"/>
  <c r="BW74" i="1"/>
  <c r="BE69" i="1"/>
  <c r="AM64" i="1"/>
  <c r="AM56" i="1"/>
  <c r="BW49" i="1"/>
  <c r="AM44" i="1"/>
  <c r="BE42" i="1"/>
  <c r="BW133" i="1"/>
  <c r="AM116" i="1"/>
  <c r="AM112" i="1"/>
  <c r="BE101" i="1"/>
  <c r="AM90" i="1"/>
  <c r="AM86" i="1"/>
  <c r="BE35" i="1"/>
  <c r="AM29" i="1"/>
  <c r="AM42" i="1"/>
  <c r="BW37" i="1"/>
  <c r="AM34" i="1"/>
  <c r="AM125" i="1"/>
  <c r="BE120" i="1"/>
  <c r="BW118" i="1"/>
  <c r="AM84" i="1"/>
  <c r="BE83" i="1"/>
  <c r="BE82" i="1"/>
  <c r="AM72" i="1"/>
  <c r="BE71" i="1"/>
  <c r="BE70" i="1"/>
  <c r="BE60" i="1"/>
  <c r="BW59" i="1"/>
  <c r="BW58" i="1"/>
  <c r="AM58" i="1"/>
  <c r="BW48" i="1"/>
  <c r="BW46" i="1"/>
  <c r="AM46" i="1"/>
  <c r="BW44" i="1"/>
  <c r="BW32" i="1"/>
  <c r="BE21" i="1"/>
  <c r="BW145" i="1"/>
  <c r="BW141" i="1"/>
  <c r="AM127" i="1"/>
  <c r="BW105" i="1"/>
  <c r="BW78" i="1"/>
  <c r="BW77" i="1"/>
  <c r="AM77" i="1"/>
  <c r="BW75" i="1"/>
  <c r="BW53" i="1"/>
  <c r="AM53" i="1"/>
  <c r="AM52" i="1"/>
  <c r="BE51" i="1"/>
  <c r="BW40" i="1"/>
  <c r="BE142" i="1"/>
  <c r="BW127" i="1"/>
  <c r="BE123" i="1"/>
  <c r="BE122" i="1"/>
  <c r="AM100" i="1"/>
  <c r="AM99" i="1"/>
  <c r="BE98" i="1"/>
  <c r="AM79" i="1"/>
  <c r="BW36" i="1"/>
  <c r="BE95" i="1"/>
  <c r="AM136" i="1"/>
  <c r="AM110" i="1"/>
  <c r="BE99" i="1"/>
  <c r="AM146" i="1"/>
  <c r="BW134" i="1"/>
  <c r="AM124" i="1"/>
  <c r="AM81" i="1"/>
  <c r="BE73" i="1"/>
  <c r="AM63" i="1"/>
  <c r="AM55" i="1"/>
  <c r="BW45" i="1"/>
  <c r="BE39" i="1"/>
  <c r="AM30" i="1"/>
  <c r="BW92" i="1"/>
  <c r="AM80" i="1"/>
  <c r="BE67" i="1"/>
  <c r="BE59" i="1"/>
  <c r="AM51" i="1"/>
  <c r="AM40" i="1"/>
  <c r="AM33" i="1"/>
  <c r="BW24" i="1"/>
  <c r="BE146" i="1"/>
  <c r="BE140" i="1"/>
  <c r="BE132" i="1"/>
  <c r="BW125" i="1"/>
  <c r="AM118" i="1"/>
  <c r="AM108" i="1"/>
  <c r="BE97" i="1"/>
  <c r="BE91" i="1"/>
  <c r="BE80" i="1"/>
  <c r="BE74" i="1"/>
  <c r="AM69" i="1"/>
  <c r="BW63" i="1"/>
  <c r="BW55" i="1"/>
  <c r="BE49" i="1"/>
  <c r="BW43" i="1"/>
  <c r="BW124" i="1"/>
  <c r="AM113" i="1"/>
  <c r="BW111" i="1"/>
  <c r="AM101" i="1"/>
  <c r="BW89" i="1"/>
  <c r="BW85" i="1"/>
  <c r="AM31" i="1"/>
  <c r="BE28" i="1"/>
  <c r="AM26" i="1"/>
  <c r="BW23" i="1"/>
  <c r="AM39" i="1"/>
  <c r="BE37" i="1"/>
  <c r="BW33" i="1"/>
  <c r="AM147" i="1"/>
  <c r="AM139" i="1"/>
  <c r="BE145" i="1"/>
  <c r="BE144" i="1"/>
  <c r="AM138" i="1"/>
  <c r="AM137" i="1"/>
  <c r="BE128" i="1"/>
  <c r="AM115" i="1"/>
  <c r="BE105" i="1"/>
  <c r="BE104" i="1"/>
  <c r="BW103" i="1"/>
  <c r="BW94" i="1"/>
  <c r="AM94" i="1"/>
  <c r="AM93" i="1"/>
  <c r="AM62" i="1"/>
  <c r="BE135" i="1"/>
  <c r="BE134" i="1"/>
  <c r="AM95" i="1"/>
  <c r="BW67" i="1"/>
  <c r="BE66" i="1"/>
  <c r="BW65" i="1"/>
  <c r="BE64" i="1"/>
  <c r="BW39" i="1"/>
  <c r="AM18" i="1"/>
  <c r="BW135" i="1"/>
  <c r="AM131" i="1"/>
  <c r="BE113" i="1"/>
  <c r="BE110" i="1"/>
  <c r="BE109" i="1"/>
  <c r="BE108" i="1"/>
  <c r="BE88" i="1"/>
  <c r="BW87" i="1"/>
  <c r="AM67" i="1"/>
  <c r="BW35" i="1"/>
  <c r="AM12" i="1"/>
  <c r="BW100" i="1"/>
  <c r="BE147" i="1"/>
  <c r="BE125" i="1"/>
  <c r="BW104" i="1"/>
  <c r="AM140" i="1"/>
  <c r="BE129" i="1"/>
  <c r="BW117" i="1"/>
  <c r="BE89" i="1"/>
  <c r="BW108" i="1"/>
  <c r="BE103" i="1"/>
  <c r="AM98" i="1"/>
  <c r="BW144" i="1"/>
  <c r="BW138" i="1"/>
  <c r="BE133" i="1"/>
  <c r="AM128" i="1"/>
  <c r="BW122" i="1"/>
  <c r="BW115" i="1"/>
  <c r="BE79" i="1"/>
  <c r="BE87" i="1"/>
  <c r="BW70" i="1"/>
  <c r="BW62" i="1"/>
  <c r="BW54" i="1"/>
  <c r="BE45" i="1"/>
  <c r="BE36" i="1"/>
  <c r="BE29" i="1"/>
  <c r="BE20" i="1"/>
  <c r="BE12" i="1"/>
  <c r="BW90" i="1"/>
  <c r="BE78" i="1"/>
  <c r="BW64" i="1"/>
  <c r="BW57" i="1"/>
  <c r="BW50" i="1"/>
  <c r="AM38" i="1"/>
  <c r="BE32" i="1"/>
  <c r="BE143" i="1"/>
  <c r="BW136" i="1"/>
  <c r="AM130" i="1"/>
  <c r="AM122" i="1"/>
  <c r="BE117" i="1"/>
  <c r="BW107" i="1"/>
  <c r="AM97" i="1"/>
  <c r="AM91" i="1"/>
  <c r="BE75" i="1"/>
  <c r="AM74" i="1"/>
  <c r="BW68" i="1"/>
  <c r="BE63" i="1"/>
  <c r="BE55" i="1"/>
  <c r="AM49" i="1"/>
  <c r="AM43" i="1"/>
  <c r="AM144" i="1"/>
  <c r="BE124" i="1"/>
  <c r="BW112" i="1"/>
  <c r="BW106" i="1"/>
  <c r="AM96" i="1"/>
  <c r="BW86" i="1"/>
  <c r="BE85" i="1"/>
  <c r="BE30" i="1"/>
  <c r="BW38" i="1"/>
  <c r="AM37" i="1"/>
  <c r="BW120" i="1"/>
  <c r="AM120" i="1"/>
  <c r="BE119" i="1"/>
  <c r="BW83" i="1"/>
  <c r="AM83" i="1"/>
  <c r="BW81" i="1"/>
  <c r="BW71" i="1"/>
  <c r="AM71" i="1"/>
  <c r="BW69" i="1"/>
  <c r="AM60" i="1"/>
  <c r="AM59" i="1"/>
  <c r="BE58" i="1"/>
  <c r="AM57" i="1"/>
  <c r="AM47" i="1"/>
  <c r="BE46" i="1"/>
  <c r="AM45" i="1"/>
  <c r="AM41" i="1"/>
  <c r="AM32" i="1"/>
  <c r="BE11" i="1"/>
  <c r="AM142" i="1"/>
  <c r="AM141" i="1"/>
  <c r="BE127" i="1"/>
  <c r="BE126" i="1"/>
  <c r="BW79" i="1"/>
  <c r="AM78" i="1"/>
  <c r="BE77" i="1"/>
  <c r="BE76" i="1"/>
  <c r="BE54" i="1"/>
  <c r="BE53" i="1"/>
  <c r="BE52" i="1"/>
  <c r="BW51" i="1"/>
  <c r="BE50" i="1"/>
  <c r="BW123" i="1"/>
  <c r="AM123" i="1"/>
  <c r="BW101" i="1"/>
  <c r="BW99" i="1"/>
  <c r="BW98" i="1"/>
  <c r="BW97" i="1"/>
  <c r="AM54" i="1"/>
  <c r="T148" i="1"/>
  <c r="S148" i="1"/>
  <c r="R148" i="1"/>
  <c r="Q148" i="1"/>
  <c r="P148" i="1"/>
  <c r="O148" i="1"/>
  <c r="N148" i="1"/>
  <c r="L148" i="1"/>
  <c r="K148" i="1"/>
  <c r="I148" i="1"/>
  <c r="H148" i="1"/>
  <c r="G148" i="1"/>
  <c r="E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T115" i="1"/>
  <c r="S115" i="1"/>
  <c r="R115" i="1"/>
  <c r="Q115" i="1"/>
  <c r="O115" i="1"/>
  <c r="N115" i="1"/>
  <c r="M115" i="1"/>
  <c r="L115" i="1"/>
  <c r="K115" i="1"/>
  <c r="J115" i="1"/>
  <c r="I115" i="1"/>
  <c r="H115" i="1"/>
  <c r="G115" i="1"/>
  <c r="F115" i="1"/>
  <c r="E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T91" i="1"/>
  <c r="S91" i="1"/>
  <c r="R91" i="1"/>
  <c r="P91" i="1"/>
  <c r="O91" i="1"/>
  <c r="N91" i="1"/>
  <c r="L91" i="1"/>
  <c r="K91" i="1"/>
  <c r="J91" i="1"/>
  <c r="H91" i="1"/>
  <c r="G91" i="1"/>
  <c r="F91" i="1"/>
  <c r="E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T88" i="1"/>
  <c r="S88" i="1"/>
  <c r="R88" i="1"/>
  <c r="Q88" i="1"/>
  <c r="P88" i="1"/>
  <c r="O88" i="1"/>
  <c r="N88" i="1"/>
  <c r="M88" i="1"/>
  <c r="L88" i="1"/>
  <c r="K88" i="1"/>
  <c r="J88" i="1"/>
  <c r="H88" i="1"/>
  <c r="G88" i="1"/>
  <c r="F88" i="1"/>
  <c r="E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T81" i="1"/>
  <c r="S81" i="1"/>
  <c r="R81" i="1"/>
  <c r="Q81" i="1"/>
  <c r="P81" i="1"/>
  <c r="O81" i="1"/>
  <c r="N81" i="1"/>
  <c r="L81" i="1"/>
  <c r="K81" i="1"/>
  <c r="J81" i="1"/>
  <c r="I81" i="1"/>
  <c r="H81" i="1"/>
  <c r="G81" i="1"/>
  <c r="F81" i="1"/>
  <c r="E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T41" i="1"/>
  <c r="S41" i="1"/>
  <c r="R41" i="1"/>
  <c r="P41" i="1"/>
  <c r="O41" i="1"/>
  <c r="N41" i="1"/>
  <c r="L41" i="1"/>
  <c r="K41" i="1"/>
  <c r="J41" i="1"/>
  <c r="I41" i="1"/>
  <c r="H41" i="1"/>
  <c r="G41" i="1"/>
  <c r="F41" i="1"/>
  <c r="E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T29" i="1"/>
  <c r="S29" i="1"/>
  <c r="R29" i="1"/>
  <c r="Q29" i="1"/>
  <c r="P29" i="1"/>
  <c r="O29" i="1"/>
  <c r="M29" i="1"/>
  <c r="L29" i="1"/>
  <c r="K29" i="1"/>
  <c r="J29" i="1"/>
  <c r="I29" i="1"/>
  <c r="H29" i="1"/>
  <c r="G29" i="1"/>
  <c r="F29" i="1"/>
  <c r="E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T26" i="1"/>
  <c r="S26" i="1"/>
  <c r="R26" i="1"/>
  <c r="Q26" i="1"/>
  <c r="P26" i="1"/>
  <c r="O26" i="1"/>
  <c r="M26" i="1"/>
  <c r="L26" i="1"/>
  <c r="K26" i="1"/>
  <c r="J26" i="1"/>
  <c r="I26" i="1"/>
  <c r="H26" i="1"/>
  <c r="G26" i="1"/>
  <c r="F26" i="1"/>
  <c r="E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T12" i="1"/>
  <c r="S12" i="1"/>
  <c r="R12" i="1"/>
  <c r="Q12" i="1"/>
  <c r="P12" i="1"/>
  <c r="O12" i="1"/>
  <c r="N12" i="1"/>
  <c r="M12" i="1"/>
  <c r="L12" i="1"/>
  <c r="K12" i="1"/>
  <c r="I12" i="1"/>
  <c r="H12" i="1"/>
  <c r="G12" i="1"/>
  <c r="F12" i="1"/>
  <c r="E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T11" i="2"/>
  <c r="T150" i="2" s="1"/>
  <c r="S11" i="2"/>
  <c r="S150" i="2" s="1"/>
  <c r="R11" i="2"/>
  <c r="R150" i="2" s="1"/>
  <c r="Q11" i="2"/>
  <c r="Q150" i="2" s="1"/>
  <c r="P11" i="2"/>
  <c r="P150" i="2" s="1"/>
  <c r="O11" i="2"/>
  <c r="O150" i="2" s="1"/>
  <c r="N11" i="2"/>
  <c r="N150" i="2" s="1"/>
  <c r="M11" i="2"/>
  <c r="M150" i="2" s="1"/>
  <c r="L11" i="2"/>
  <c r="L150" i="2" s="1"/>
  <c r="K11" i="2"/>
  <c r="K150" i="2" s="1"/>
  <c r="J11" i="2"/>
  <c r="J150" i="2" s="1"/>
  <c r="I11" i="2"/>
  <c r="I150" i="2" s="1"/>
  <c r="H11" i="2"/>
  <c r="H150" i="2" s="1"/>
  <c r="G11" i="2"/>
  <c r="G150" i="2" s="1"/>
  <c r="F11" i="2"/>
  <c r="F150" i="2" s="1"/>
  <c r="E11" i="2"/>
  <c r="E150" i="2" s="1"/>
  <c r="G149" i="1" l="1"/>
  <c r="G155" i="1" s="1"/>
  <c r="G154" i="2"/>
  <c r="K149" i="1"/>
  <c r="K153" i="1" s="1"/>
  <c r="K154" i="2"/>
  <c r="O149" i="1"/>
  <c r="O155" i="1" s="1"/>
  <c r="O154" i="2"/>
  <c r="S149" i="1"/>
  <c r="S155" i="1" s="1"/>
  <c r="S154" i="2"/>
  <c r="H149" i="1"/>
  <c r="H153" i="1" s="1"/>
  <c r="H154" i="2"/>
  <c r="L149" i="1"/>
  <c r="L153" i="1" s="1"/>
  <c r="L154" i="2"/>
  <c r="P149" i="1"/>
  <c r="P153" i="1" s="1"/>
  <c r="P154" i="2"/>
  <c r="T149" i="1"/>
  <c r="T153" i="1" s="1"/>
  <c r="T154" i="2"/>
  <c r="E149" i="1"/>
  <c r="E155" i="1" s="1"/>
  <c r="E154" i="2"/>
  <c r="I149" i="1"/>
  <c r="I155" i="1" s="1"/>
  <c r="I154" i="2"/>
  <c r="M149" i="1"/>
  <c r="M155" i="1" s="1"/>
  <c r="M154" i="2"/>
  <c r="Q149" i="1"/>
  <c r="Q153" i="1" s="1"/>
  <c r="Q154" i="2"/>
  <c r="F149" i="1"/>
  <c r="F153" i="1" s="1"/>
  <c r="F154" i="2"/>
  <c r="J149" i="1"/>
  <c r="J153" i="1" s="1"/>
  <c r="J154" i="2"/>
  <c r="N149" i="1"/>
  <c r="N155" i="1" s="1"/>
  <c r="N154" i="2"/>
  <c r="R149" i="1"/>
  <c r="R155" i="1" s="1"/>
  <c r="R154" i="2"/>
  <c r="C154" i="5"/>
  <c r="C152" i="5"/>
  <c r="F10" i="1"/>
  <c r="J10" i="1"/>
  <c r="L10" i="1"/>
  <c r="N10" i="1"/>
  <c r="P10" i="1"/>
  <c r="R10" i="1"/>
  <c r="T10" i="1"/>
  <c r="H10" i="1"/>
  <c r="G10" i="1"/>
  <c r="K10" i="1"/>
  <c r="O10" i="1"/>
  <c r="S10" i="1"/>
  <c r="E10" i="1"/>
  <c r="I10" i="1"/>
  <c r="M10" i="1"/>
  <c r="Q10" i="1"/>
  <c r="D45" i="1"/>
  <c r="D47" i="1"/>
  <c r="D49" i="1"/>
  <c r="D50" i="1"/>
  <c r="D51" i="1"/>
  <c r="D53" i="1"/>
  <c r="D54" i="1"/>
  <c r="D57" i="1"/>
  <c r="D58" i="1"/>
  <c r="D59" i="1"/>
  <c r="D60" i="1"/>
  <c r="D62" i="1"/>
  <c r="D64" i="1"/>
  <c r="D65" i="1"/>
  <c r="D66" i="1"/>
  <c r="D67" i="1"/>
  <c r="D69" i="1"/>
  <c r="D70" i="1"/>
  <c r="D71" i="1"/>
  <c r="D72" i="1"/>
  <c r="D73" i="1"/>
  <c r="D74" i="1"/>
  <c r="D75" i="1"/>
  <c r="D68" i="1"/>
  <c r="D52" i="1"/>
  <c r="D56" i="1"/>
  <c r="D33" i="1"/>
  <c r="D35" i="1"/>
  <c r="D36" i="1"/>
  <c r="D37" i="1"/>
  <c r="D38" i="1"/>
  <c r="D41" i="1"/>
  <c r="M41" i="1"/>
  <c r="Q41" i="1"/>
  <c r="D32" i="1"/>
  <c r="D42" i="1"/>
  <c r="D46" i="1"/>
  <c r="D61" i="1"/>
  <c r="D63" i="1"/>
  <c r="D76" i="1"/>
  <c r="D77" i="1"/>
  <c r="D78" i="1"/>
  <c r="D79" i="1"/>
  <c r="D80" i="1"/>
  <c r="D81" i="1"/>
  <c r="D82" i="1"/>
  <c r="D83" i="1"/>
  <c r="D84" i="1"/>
  <c r="D85" i="1"/>
  <c r="D86" i="1"/>
  <c r="D109" i="1"/>
  <c r="D110" i="1"/>
  <c r="D111" i="1"/>
  <c r="D112" i="1"/>
  <c r="D113" i="1"/>
  <c r="D114" i="1"/>
  <c r="D115" i="1"/>
  <c r="E15" i="1"/>
  <c r="E17" i="1"/>
  <c r="J12" i="1"/>
  <c r="D13" i="1"/>
  <c r="D15" i="1"/>
  <c r="D16" i="1"/>
  <c r="D17" i="1"/>
  <c r="D18" i="1"/>
  <c r="D20" i="1"/>
  <c r="D23" i="1"/>
  <c r="D25" i="1"/>
  <c r="D26" i="1"/>
  <c r="D28" i="1"/>
  <c r="D34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6" i="1"/>
  <c r="D117" i="1"/>
  <c r="D118" i="1"/>
  <c r="D119" i="1"/>
  <c r="D120" i="1"/>
  <c r="E137" i="1"/>
  <c r="M148" i="1"/>
  <c r="D11" i="2"/>
  <c r="D150" i="2" s="1"/>
  <c r="D11" i="1"/>
  <c r="D14" i="1"/>
  <c r="D19" i="1"/>
  <c r="D21" i="1"/>
  <c r="D22" i="1"/>
  <c r="D24" i="1"/>
  <c r="D27" i="1"/>
  <c r="D29" i="1"/>
  <c r="D30" i="1"/>
  <c r="D31" i="1"/>
  <c r="I88" i="1"/>
  <c r="I91" i="1"/>
  <c r="M91" i="1"/>
  <c r="Q9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M81" i="1"/>
  <c r="N26" i="1"/>
  <c r="D39" i="1"/>
  <c r="D40" i="1"/>
  <c r="D48" i="1"/>
  <c r="F148" i="1"/>
  <c r="J148" i="1"/>
  <c r="V11" i="1"/>
  <c r="V15" i="1"/>
  <c r="V19" i="1"/>
  <c r="V23" i="1"/>
  <c r="V27" i="1"/>
  <c r="V31" i="1"/>
  <c r="V35" i="1"/>
  <c r="V39" i="1"/>
  <c r="V43" i="1"/>
  <c r="V47" i="1"/>
  <c r="V51" i="1"/>
  <c r="V55" i="1"/>
  <c r="V59" i="1"/>
  <c r="V63" i="1"/>
  <c r="V67" i="1"/>
  <c r="V71" i="1"/>
  <c r="V75" i="1"/>
  <c r="V79" i="1"/>
  <c r="V83" i="1"/>
  <c r="V87" i="1"/>
  <c r="V91" i="1"/>
  <c r="V95" i="1"/>
  <c r="V99" i="1"/>
  <c r="V103" i="1"/>
  <c r="V107" i="1"/>
  <c r="V111" i="1"/>
  <c r="V115" i="1"/>
  <c r="V119" i="1"/>
  <c r="V123" i="1"/>
  <c r="V127" i="1"/>
  <c r="V131" i="1"/>
  <c r="V135" i="1"/>
  <c r="V147" i="1"/>
  <c r="V12" i="1"/>
  <c r="V16" i="1"/>
  <c r="V20" i="1"/>
  <c r="V24" i="1"/>
  <c r="V28" i="1"/>
  <c r="V32" i="1"/>
  <c r="V36" i="1"/>
  <c r="V40" i="1"/>
  <c r="V44" i="1"/>
  <c r="V48" i="1"/>
  <c r="V52" i="1"/>
  <c r="V56" i="1"/>
  <c r="V60" i="1"/>
  <c r="V64" i="1"/>
  <c r="V68" i="1"/>
  <c r="V72" i="1"/>
  <c r="V76" i="1"/>
  <c r="V80" i="1"/>
  <c r="V84" i="1"/>
  <c r="V88" i="1"/>
  <c r="V92" i="1"/>
  <c r="V96" i="1"/>
  <c r="V100" i="1"/>
  <c r="V104" i="1"/>
  <c r="V108" i="1"/>
  <c r="V112" i="1"/>
  <c r="V116" i="1"/>
  <c r="V120" i="1"/>
  <c r="V124" i="1"/>
  <c r="V128" i="1"/>
  <c r="V132" i="1"/>
  <c r="V136" i="1"/>
  <c r="V140" i="1"/>
  <c r="V144" i="1"/>
  <c r="V148" i="1"/>
  <c r="D121" i="1"/>
  <c r="V139" i="1"/>
  <c r="V13" i="1"/>
  <c r="V17" i="1"/>
  <c r="V21" i="1"/>
  <c r="V25" i="1"/>
  <c r="V29" i="1"/>
  <c r="V33" i="1"/>
  <c r="V37" i="1"/>
  <c r="V41" i="1"/>
  <c r="V45" i="1"/>
  <c r="V49" i="1"/>
  <c r="V53" i="1"/>
  <c r="V57" i="1"/>
  <c r="V61" i="1"/>
  <c r="V65" i="1"/>
  <c r="V69" i="1"/>
  <c r="V73" i="1"/>
  <c r="V77" i="1"/>
  <c r="V81" i="1"/>
  <c r="V85" i="1"/>
  <c r="V89" i="1"/>
  <c r="V93" i="1"/>
  <c r="V97" i="1"/>
  <c r="V101" i="1"/>
  <c r="V105" i="1"/>
  <c r="V109" i="1"/>
  <c r="V113" i="1"/>
  <c r="V117" i="1"/>
  <c r="V121" i="1"/>
  <c r="V125" i="1"/>
  <c r="V129" i="1"/>
  <c r="V133" i="1"/>
  <c r="V137" i="1"/>
  <c r="V141" i="1"/>
  <c r="V145" i="1"/>
  <c r="N29" i="1"/>
  <c r="D43" i="1"/>
  <c r="D44" i="1"/>
  <c r="D55" i="1"/>
  <c r="V143" i="1"/>
  <c r="V11" i="2"/>
  <c r="V150" i="2" s="1"/>
  <c r="V149" i="1" s="1"/>
  <c r="V155" i="1" s="1"/>
  <c r="V14" i="1"/>
  <c r="V18" i="1"/>
  <c r="V22" i="1"/>
  <c r="V26" i="1"/>
  <c r="V30" i="1"/>
  <c r="V34" i="1"/>
  <c r="V38" i="1"/>
  <c r="V42" i="1"/>
  <c r="V46" i="1"/>
  <c r="V50" i="1"/>
  <c r="V54" i="1"/>
  <c r="V58" i="1"/>
  <c r="V62" i="1"/>
  <c r="V66" i="1"/>
  <c r="V70" i="1"/>
  <c r="V74" i="1"/>
  <c r="V78" i="1"/>
  <c r="V82" i="1"/>
  <c r="V86" i="1"/>
  <c r="V90" i="1"/>
  <c r="V94" i="1"/>
  <c r="V98" i="1"/>
  <c r="V102" i="1"/>
  <c r="V106" i="1"/>
  <c r="V110" i="1"/>
  <c r="V114" i="1"/>
  <c r="V118" i="1"/>
  <c r="V122" i="1"/>
  <c r="V126" i="1"/>
  <c r="V130" i="1"/>
  <c r="V134" i="1"/>
  <c r="V138" i="1"/>
  <c r="V142" i="1"/>
  <c r="V146" i="1"/>
  <c r="F155" i="1" l="1"/>
  <c r="O153" i="1"/>
  <c r="G153" i="1"/>
  <c r="H155" i="1"/>
  <c r="T155" i="1"/>
  <c r="P155" i="1"/>
  <c r="K155" i="1"/>
  <c r="L155" i="1"/>
  <c r="M153" i="1"/>
  <c r="E153" i="1"/>
  <c r="J155" i="1"/>
  <c r="R153" i="1"/>
  <c r="Q155" i="1"/>
  <c r="I153" i="1"/>
  <c r="S153" i="1"/>
  <c r="N153" i="1"/>
  <c r="D149" i="1"/>
  <c r="D155" i="1" s="1"/>
  <c r="D152" i="2"/>
  <c r="V10" i="1"/>
  <c r="D10" i="1"/>
  <c r="C25" i="1"/>
  <c r="C36" i="1"/>
  <c r="U122" i="1"/>
  <c r="U74" i="1"/>
  <c r="U26" i="1"/>
  <c r="C43" i="1"/>
  <c r="U125" i="1"/>
  <c r="U93" i="1"/>
  <c r="U61" i="1"/>
  <c r="U29" i="1"/>
  <c r="U13" i="1"/>
  <c r="U144" i="1"/>
  <c r="U128" i="1"/>
  <c r="U112" i="1"/>
  <c r="U96" i="1"/>
  <c r="U80" i="1"/>
  <c r="U64" i="1"/>
  <c r="U48" i="1"/>
  <c r="U32" i="1"/>
  <c r="U16" i="1"/>
  <c r="U131" i="1"/>
  <c r="U115" i="1"/>
  <c r="U99" i="1"/>
  <c r="U83" i="1"/>
  <c r="U67" i="1"/>
  <c r="U51" i="1"/>
  <c r="U35" i="1"/>
  <c r="U19" i="1"/>
  <c r="C26" i="1"/>
  <c r="C144" i="1"/>
  <c r="C140" i="1"/>
  <c r="C136" i="1"/>
  <c r="C132" i="1"/>
  <c r="C128" i="1"/>
  <c r="C124" i="1"/>
  <c r="C30" i="1"/>
  <c r="C22" i="1"/>
  <c r="C11" i="1"/>
  <c r="C120" i="1"/>
  <c r="C116" i="1"/>
  <c r="C105" i="1"/>
  <c r="C101" i="1"/>
  <c r="C97" i="1"/>
  <c r="C93" i="1"/>
  <c r="C89" i="1"/>
  <c r="C34" i="1"/>
  <c r="C23" i="1"/>
  <c r="C16" i="1"/>
  <c r="C115" i="1"/>
  <c r="C111" i="1"/>
  <c r="C85" i="1"/>
  <c r="C81" i="1"/>
  <c r="C77" i="1"/>
  <c r="C46" i="1"/>
  <c r="C52" i="1"/>
  <c r="C73" i="1"/>
  <c r="C69" i="1"/>
  <c r="C64" i="1"/>
  <c r="C58" i="1"/>
  <c r="C51" i="1"/>
  <c r="C45" i="1"/>
  <c r="U142" i="1"/>
  <c r="U106" i="1"/>
  <c r="U58" i="1"/>
  <c r="U42" i="1"/>
  <c r="U11" i="2"/>
  <c r="U150" i="2" s="1"/>
  <c r="U149" i="1" s="1"/>
  <c r="U155" i="1" s="1"/>
  <c r="U141" i="1"/>
  <c r="U109" i="1"/>
  <c r="U77" i="1"/>
  <c r="U45" i="1"/>
  <c r="U134" i="1"/>
  <c r="U118" i="1"/>
  <c r="U102" i="1"/>
  <c r="U86" i="1"/>
  <c r="U70" i="1"/>
  <c r="U54" i="1"/>
  <c r="U38" i="1"/>
  <c r="U22" i="1"/>
  <c r="U143" i="1"/>
  <c r="C29" i="1"/>
  <c r="U137" i="1"/>
  <c r="U121" i="1"/>
  <c r="U105" i="1"/>
  <c r="U89" i="1"/>
  <c r="U73" i="1"/>
  <c r="U57" i="1"/>
  <c r="U41" i="1"/>
  <c r="U25" i="1"/>
  <c r="U139" i="1"/>
  <c r="U140" i="1"/>
  <c r="U124" i="1"/>
  <c r="U108" i="1"/>
  <c r="U92" i="1"/>
  <c r="U76" i="1"/>
  <c r="U60" i="1"/>
  <c r="U44" i="1"/>
  <c r="U28" i="1"/>
  <c r="U12" i="1"/>
  <c r="U127" i="1"/>
  <c r="U111" i="1"/>
  <c r="U95" i="1"/>
  <c r="U79" i="1"/>
  <c r="U63" i="1"/>
  <c r="U47" i="1"/>
  <c r="U31" i="1"/>
  <c r="U15" i="1"/>
  <c r="C48" i="1"/>
  <c r="C147" i="1"/>
  <c r="C143" i="1"/>
  <c r="C139" i="1"/>
  <c r="C135" i="1"/>
  <c r="C131" i="1"/>
  <c r="C127" i="1"/>
  <c r="C123" i="1"/>
  <c r="C21" i="1"/>
  <c r="C11" i="2"/>
  <c r="C150" i="2" s="1"/>
  <c r="C119" i="1"/>
  <c r="C108" i="1"/>
  <c r="C104" i="1"/>
  <c r="C100" i="1"/>
  <c r="C96" i="1"/>
  <c r="C92" i="1"/>
  <c r="C88" i="1"/>
  <c r="C28" i="1"/>
  <c r="C20" i="1"/>
  <c r="C15" i="1"/>
  <c r="C114" i="1"/>
  <c r="C110" i="1"/>
  <c r="C84" i="1"/>
  <c r="C80" i="1"/>
  <c r="C76" i="1"/>
  <c r="C42" i="1"/>
  <c r="C41" i="1"/>
  <c r="C35" i="1"/>
  <c r="C68" i="1"/>
  <c r="C72" i="1"/>
  <c r="C67" i="1"/>
  <c r="C62" i="1"/>
  <c r="C57" i="1"/>
  <c r="C50" i="1"/>
  <c r="U138" i="1"/>
  <c r="U90" i="1"/>
  <c r="U146" i="1"/>
  <c r="U130" i="1"/>
  <c r="U114" i="1"/>
  <c r="U98" i="1"/>
  <c r="U82" i="1"/>
  <c r="U66" i="1"/>
  <c r="U50" i="1"/>
  <c r="U34" i="1"/>
  <c r="U18" i="1"/>
  <c r="C55" i="1"/>
  <c r="U133" i="1"/>
  <c r="U117" i="1"/>
  <c r="U101" i="1"/>
  <c r="U85" i="1"/>
  <c r="U69" i="1"/>
  <c r="U53" i="1"/>
  <c r="U37" i="1"/>
  <c r="U21" i="1"/>
  <c r="C121" i="1"/>
  <c r="U136" i="1"/>
  <c r="U120" i="1"/>
  <c r="U104" i="1"/>
  <c r="U88" i="1"/>
  <c r="U72" i="1"/>
  <c r="U56" i="1"/>
  <c r="U40" i="1"/>
  <c r="U24" i="1"/>
  <c r="U147" i="1"/>
  <c r="U123" i="1"/>
  <c r="U107" i="1"/>
  <c r="U91" i="1"/>
  <c r="U75" i="1"/>
  <c r="U59" i="1"/>
  <c r="U43" i="1"/>
  <c r="U27" i="1"/>
  <c r="U11" i="1"/>
  <c r="C40" i="1"/>
  <c r="C146" i="1"/>
  <c r="C142" i="1"/>
  <c r="C138" i="1"/>
  <c r="C134" i="1"/>
  <c r="C130" i="1"/>
  <c r="C126" i="1"/>
  <c r="C122" i="1"/>
  <c r="C27" i="1"/>
  <c r="C19" i="1"/>
  <c r="C118" i="1"/>
  <c r="C107" i="1"/>
  <c r="C103" i="1"/>
  <c r="C99" i="1"/>
  <c r="C95" i="1"/>
  <c r="C91" i="1"/>
  <c r="C87" i="1"/>
  <c r="C18" i="1"/>
  <c r="C13" i="1"/>
  <c r="C113" i="1"/>
  <c r="C109" i="1"/>
  <c r="C83" i="1"/>
  <c r="C79" i="1"/>
  <c r="C63" i="1"/>
  <c r="C32" i="1"/>
  <c r="C38" i="1"/>
  <c r="C33" i="1"/>
  <c r="C75" i="1"/>
  <c r="C71" i="1"/>
  <c r="C66" i="1"/>
  <c r="C60" i="1"/>
  <c r="C54" i="1"/>
  <c r="C49" i="1"/>
  <c r="U126" i="1"/>
  <c r="U110" i="1"/>
  <c r="U94" i="1"/>
  <c r="U78" i="1"/>
  <c r="U62" i="1"/>
  <c r="U46" i="1"/>
  <c r="U30" i="1"/>
  <c r="U14" i="1"/>
  <c r="C44" i="1"/>
  <c r="U145" i="1"/>
  <c r="U129" i="1"/>
  <c r="U113" i="1"/>
  <c r="U97" i="1"/>
  <c r="U81" i="1"/>
  <c r="U65" i="1"/>
  <c r="U49" i="1"/>
  <c r="U33" i="1"/>
  <c r="U17" i="1"/>
  <c r="U148" i="1"/>
  <c r="U132" i="1"/>
  <c r="U116" i="1"/>
  <c r="U100" i="1"/>
  <c r="U84" i="1"/>
  <c r="U68" i="1"/>
  <c r="U52" i="1"/>
  <c r="U36" i="1"/>
  <c r="U20" i="1"/>
  <c r="U135" i="1"/>
  <c r="U119" i="1"/>
  <c r="U103" i="1"/>
  <c r="U87" i="1"/>
  <c r="U71" i="1"/>
  <c r="U55" i="1"/>
  <c r="U39" i="1"/>
  <c r="U23" i="1"/>
  <c r="C39" i="1"/>
  <c r="C145" i="1"/>
  <c r="C141" i="1"/>
  <c r="C137" i="1"/>
  <c r="C133" i="1"/>
  <c r="C129" i="1"/>
  <c r="C125" i="1"/>
  <c r="C31" i="1"/>
  <c r="C24" i="1"/>
  <c r="C14" i="1"/>
  <c r="C117" i="1"/>
  <c r="C106" i="1"/>
  <c r="C102" i="1"/>
  <c r="C98" i="1"/>
  <c r="C94" i="1"/>
  <c r="C90" i="1"/>
  <c r="C17" i="1"/>
  <c r="D12" i="1"/>
  <c r="C112" i="1"/>
  <c r="C86" i="1"/>
  <c r="C82" i="1"/>
  <c r="C78" i="1"/>
  <c r="C61" i="1"/>
  <c r="C37" i="1"/>
  <c r="C56" i="1"/>
  <c r="C74" i="1"/>
  <c r="C70" i="1"/>
  <c r="C65" i="1"/>
  <c r="C59" i="1"/>
  <c r="C53" i="1"/>
  <c r="C47" i="1"/>
  <c r="D148" i="1"/>
  <c r="AN11" i="2"/>
  <c r="AN150" i="2" s="1"/>
  <c r="AN149" i="1" s="1"/>
  <c r="AN155" i="1" s="1"/>
  <c r="BF11" i="2"/>
  <c r="BF150" i="2" s="1"/>
  <c r="BF149" i="1" s="1"/>
  <c r="BF155" i="1" s="1"/>
  <c r="BX11" i="2"/>
  <c r="BX150" i="2" s="1"/>
  <c r="BX149" i="1" s="1"/>
  <c r="BX155" i="1" s="1"/>
  <c r="D151" i="1" l="1"/>
  <c r="C149" i="1"/>
  <c r="C151" i="1" s="1"/>
  <c r="C152" i="2"/>
  <c r="D154" i="2"/>
  <c r="D153" i="1"/>
  <c r="BX10" i="1"/>
  <c r="U10" i="1"/>
  <c r="AN10" i="1"/>
  <c r="BF10" i="1"/>
  <c r="C10" i="1"/>
  <c r="C148" i="1"/>
  <c r="AM11" i="2"/>
  <c r="AM150" i="2" s="1"/>
  <c r="AM149" i="1" s="1"/>
  <c r="AM155" i="1" s="1"/>
  <c r="BW11" i="2"/>
  <c r="BW150" i="2" s="1"/>
  <c r="BW149" i="1" s="1"/>
  <c r="BW155" i="1" s="1"/>
  <c r="C12" i="1"/>
  <c r="BE11" i="2"/>
  <c r="BE150" i="2" s="1"/>
  <c r="BE149" i="1" s="1"/>
  <c r="BE155" i="1" s="1"/>
  <c r="C155" i="1" l="1"/>
  <c r="C154" i="2"/>
  <c r="C153" i="1"/>
  <c r="AM10" i="1"/>
  <c r="BE10" i="1"/>
  <c r="BW10" i="1"/>
  <c r="C9" i="2" l="1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l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BW9" i="2" l="1"/>
  <c r="BX9" i="2" s="1"/>
  <c r="BY9" i="2" s="1"/>
  <c r="BZ9" i="2" s="1"/>
  <c r="CA9" i="2" s="1"/>
  <c r="CB9" i="2" s="1"/>
  <c r="CC9" i="2" s="1"/>
  <c r="CD9" i="2" s="1"/>
  <c r="CE9" i="2" s="1"/>
  <c r="CF9" i="2" s="1"/>
  <c r="CG9" i="2" s="1"/>
  <c r="CH9" i="2" s="1"/>
  <c r="CI9" i="2" s="1"/>
  <c r="CJ9" i="2" s="1"/>
  <c r="CK9" i="2" s="1"/>
  <c r="CL9" i="2" s="1"/>
  <c r="CM9" i="2" s="1"/>
  <c r="CN9" i="2" s="1"/>
  <c r="AM9" i="2"/>
  <c r="AN9" i="2" s="1"/>
  <c r="AO9" i="2" s="1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BA9" i="2" s="1"/>
  <c r="BB9" i="2" s="1"/>
  <c r="BC9" i="2" s="1"/>
  <c r="BD9" i="2" s="1"/>
  <c r="BE9" i="2" s="1"/>
  <c r="BF9" i="2" s="1"/>
  <c r="BG9" i="2" s="1"/>
  <c r="BH9" i="2" s="1"/>
  <c r="BI9" i="2" s="1"/>
  <c r="BJ9" i="2" s="1"/>
  <c r="BK9" i="2" s="1"/>
  <c r="BL9" i="2" s="1"/>
  <c r="BM9" i="2" s="1"/>
  <c r="BN9" i="2" s="1"/>
  <c r="BO9" i="2" s="1"/>
  <c r="BP9" i="2" s="1"/>
  <c r="BQ9" i="2" s="1"/>
  <c r="BR9" i="2" s="1"/>
  <c r="BS9" i="2" s="1"/>
  <c r="BT9" i="2" s="1"/>
  <c r="BU9" i="2" s="1"/>
  <c r="BV9" i="2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</calcChain>
</file>

<file path=xl/sharedStrings.xml><?xml version="1.0" encoding="utf-8"?>
<sst xmlns="http://schemas.openxmlformats.org/spreadsheetml/2006/main" count="1149" uniqueCount="176">
  <si>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</si>
  <si>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</si>
  <si>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</si>
  <si>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</si>
  <si>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</si>
  <si>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</si>
  <si>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</si>
  <si>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</si>
  <si>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</si>
  <si>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</si>
  <si>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</si>
  <si>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</si>
  <si>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</si>
  <si>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</si>
  <si>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</si>
  <si>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</si>
  <si>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</si>
  <si>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</si>
  <si>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</si>
  <si>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</si>
  <si>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</si>
  <si>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</si>
  <si>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</si>
  <si>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</si>
  <si>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</si>
  <si>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</si>
  <si>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</si>
  <si>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</si>
  <si>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</si>
  <si>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</si>
  <si>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</si>
  <si>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</si>
  <si>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"Владимирский диагностический центр"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</si>
  <si>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</si>
  <si>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</si>
  <si>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</si>
  <si>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</si>
  <si>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</si>
  <si>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</si>
  <si>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</si>
  <si>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НУЗ "Отделенческая поликлиника на ст. Александров ОАО "РЖД"</t>
  </si>
  <si>
    <t>Вязниковский район:</t>
  </si>
  <si>
    <t>ГБУЗ ВО "Стоматологическая поликлиника №1 г. Вязники"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</si>
  <si>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</si>
  <si>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</si>
  <si>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</si>
  <si>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</si>
  <si>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</si>
  <si>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</si>
  <si>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</si>
  <si>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</si>
  <si>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</si>
  <si>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</si>
  <si>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</si>
  <si>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</si>
  <si>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</si>
  <si>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</si>
  <si>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</si>
  <si>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</si>
  <si>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</si>
  <si>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</si>
  <si>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</si>
  <si>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</si>
  <si>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</si>
  <si>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</si>
  <si>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</si>
  <si>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</si>
  <si>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</si>
  <si>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</si>
  <si>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</si>
  <si>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</si>
  <si>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</si>
  <si>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ООО "Медицинский центр "БИОРИТМ"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</si>
  <si>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</si>
  <si>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</si>
  <si>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</si>
  <si>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</si>
  <si>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</si>
  <si>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</si>
  <si>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</si>
  <si>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</si>
  <si>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</si>
  <si>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</si>
  <si>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</si>
  <si>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</si>
  <si>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"Стомалекс"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</si>
  <si>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</si>
  <si>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</si>
  <si>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</si>
  <si>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</si>
  <si>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</si>
  <si>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</si>
  <si>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</si>
  <si>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</si>
  <si>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</si>
  <si>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</si>
  <si>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</si>
  <si>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</si>
  <si>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ООО "Мир здоровья"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</si>
  <si>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</si>
  <si>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</si>
  <si>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</si>
  <si>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</si>
  <si>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город Нижний Новгород</t>
  </si>
  <si>
    <t>ООО "ЭКО-Содействие"</t>
  </si>
  <si>
    <t>Ивановская область</t>
  </si>
  <si>
    <t>город Ярославль</t>
  </si>
  <si>
    <t>ООО "Мать и дитя Ярославль"</t>
  </si>
  <si>
    <t>ООО "Эко Центр"</t>
  </si>
  <si>
    <t>ООО "Фрезениус Нефрокеа"</t>
  </si>
  <si>
    <t>ООО "Дистанционная медицина"</t>
  </si>
  <si>
    <t>город Ессентуки</t>
  </si>
  <si>
    <t>ФГБУ "Северо-Кавказский федеральный научно-клинический центр" Федерального медико-биологического агентства"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</si>
  <si>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</si>
  <si>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</si>
  <si>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</si>
  <si>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</si>
  <si>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</si>
  <si>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</si>
  <si>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</si>
  <si>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</si>
  <si>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</si>
  <si>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</si>
  <si>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</si>
  <si>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</si>
  <si>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</si>
  <si>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</si>
  <si>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</si>
  <si>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</si>
  <si>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</si>
  <si>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</si>
  <si>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госпитализации</t>
    </r>
  </si>
  <si>
    <r>
      <t xml:space="preserve">Объемы, </t>
    </r>
    <r>
      <rPr>
        <sz val="10"/>
        <rFont val="Times New Roman"/>
        <family val="1"/>
        <charset val="204"/>
      </rPr>
      <t>случаев госпитализации</t>
    </r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</si>
  <si>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</si>
  <si>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</si>
  <si>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</si>
  <si>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</si>
  <si>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</si>
  <si>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"Вектор"</t>
  </si>
  <si>
    <t>ООО "Олимпия"</t>
  </si>
  <si>
    <t>ООО "Лавмедикл К"</t>
  </si>
  <si>
    <t>ООО "Свой доктор"</t>
  </si>
  <si>
    <t>ООО "Здоровая семья"</t>
  </si>
  <si>
    <t>ООО "Лавмедикл"</t>
  </si>
  <si>
    <t>ООО "Мединсервис"</t>
  </si>
  <si>
    <t>Распределение плановых объемов и стоимости бесплатного оказания застрахованным Владимирской области медицинской помощи на 2018 год (филиал ООО "СК "Ингосстрах-М" по Владимирской области)</t>
  </si>
  <si>
    <t>ЧУЗ "Клиническая больница "РЖД-Медицина" города Муром"</t>
  </si>
  <si>
    <t>ООО "Диализ Ковров"</t>
  </si>
  <si>
    <t>Распределение плановых объемов и стоимости бесплатного оказания застрахованным Владимирской области медицинской помощи на 2019 год</t>
  </si>
  <si>
    <t>2019 год</t>
  </si>
  <si>
    <t>II квартал 2019 г.</t>
  </si>
  <si>
    <t>I квартал 2019 г.</t>
  </si>
  <si>
    <t>III квартал 2019 г.</t>
  </si>
  <si>
    <t>IV квартал 2019 г.</t>
  </si>
  <si>
    <t>ООО "Мать и дитя Владимир"</t>
  </si>
  <si>
    <t>ООО "ЛПУ МИБС"</t>
  </si>
  <si>
    <t>ООО "Добрый доктор"</t>
  </si>
  <si>
    <t>ООО "Дента-Вайт"</t>
  </si>
  <si>
    <t>АО "Муромский стрелочный завод"</t>
  </si>
  <si>
    <t>ООО "Новая медицина для всех"</t>
  </si>
  <si>
    <t>ФГБОУ ВПО "Приволжский исследовательский медицинский университет» Минздрава России</t>
  </si>
  <si>
    <t>ФГБУЗ "Медицинский центр "Решма" Федерального медико-биологического агентства"</t>
  </si>
  <si>
    <t>город Москва</t>
  </si>
  <si>
    <t>ООО "М-Лайн"</t>
  </si>
  <si>
    <t>город Липецк</t>
  </si>
  <si>
    <t>ООО "Диализный центр Нефрос-Липецк"</t>
  </si>
  <si>
    <t>Медицинские организации, включенные в реестр в 2019 году</t>
  </si>
  <si>
    <t>ООО "Онкоклиника - Владимир"</t>
  </si>
  <si>
    <t>ООО Клиника инновационной диагностики "МедиКа"</t>
  </si>
  <si>
    <t>ИТОГО</t>
  </si>
  <si>
    <t>Распределение плановых объемов и стоимости бесплатного оказания застрахованным Владимирской области медицинской помощи на 2019 год (филиал ООО "Капитал Медицинское страхование" по Владимирской области)</t>
  </si>
  <si>
    <t>Распределение плановых объемов и стоимости бесплатного оказания застрахованным Владимирской области медицинской помощи на 2019 год (филиал АО "МАКС-М" в г.Владимир)</t>
  </si>
  <si>
    <t>контроль 1</t>
  </si>
  <si>
    <t>контроль 2</t>
  </si>
  <si>
    <t>контроль 3</t>
  </si>
  <si>
    <t>УТВЕРЖДЕНО
протоколом заседания комиссии по разработке территориальной программы обязательного медицинского страхования от 30.12.2019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</si>
</sst>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1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9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5"/>
  <sheetViews>
    <sheetView showZeros="0" tabSelected="1" view="pageBreakPreview" zoomScale="90" zoomScaleSheetLayoutView="90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Q1" sqref="Q1:T1"/>
    </sheetView>
  </sheetViews>
  <sheetFormatPr defaultRowHeight="15" x14ac:dyDescent="0.25"/>
  <cols>
    <col min="1" max="1" width="6.28515625" style="5" customWidth="1"/>
    <col min="2" max="2" width="71.7109375" style="6" customWidth="1"/>
    <col min="3" max="3" width="19" style="7" customWidth="1"/>
    <col min="4" max="4" width="18" style="7" customWidth="1"/>
    <col min="5" max="5" width="11.28515625" style="7" customWidth="1"/>
    <col min="6" max="6" width="17.7109375" style="7" customWidth="1"/>
    <col min="7" max="7" width="11.85546875" style="7" customWidth="1"/>
    <col min="8" max="8" width="14.42578125" style="7" customWidth="1"/>
    <col min="9" max="9" width="12" style="7" customWidth="1"/>
    <col min="10" max="10" width="17.7109375" style="7" customWidth="1"/>
    <col min="11" max="11" width="13.7109375" style="7" customWidth="1"/>
    <col min="12" max="12" width="17.140625" style="7" customWidth="1"/>
    <col min="13" max="13" width="11.28515625" style="7" customWidth="1"/>
    <col min="14" max="14" width="16.28515625" style="7" customWidth="1"/>
    <col min="15" max="15" width="12.42578125" style="7" customWidth="1"/>
    <col min="16" max="16" width="14.5703125" style="7" customWidth="1"/>
    <col min="17" max="17" width="11.28515625" style="7" customWidth="1"/>
    <col min="18" max="18" width="16.7109375" style="7" customWidth="1"/>
    <col min="19" max="19" width="10.42578125" style="7" customWidth="1"/>
    <col min="20" max="20" width="16.7109375" style="7" customWidth="1"/>
    <col min="21" max="21" width="18.42578125" style="14" customWidth="1"/>
    <col min="22" max="22" width="16.7109375" style="14" customWidth="1"/>
    <col min="23" max="23" width="13.7109375" style="14" customWidth="1"/>
    <col min="24" max="24" width="16.7109375" style="14" customWidth="1"/>
    <col min="25" max="25" width="13.7109375" style="14" customWidth="1"/>
    <col min="26" max="26" width="16.7109375" style="14" customWidth="1"/>
    <col min="27" max="27" width="13.7109375" style="14" customWidth="1"/>
    <col min="28" max="28" width="16.7109375" style="14" customWidth="1"/>
    <col min="29" max="29" width="13.7109375" style="14" customWidth="1"/>
    <col min="30" max="30" width="16.7109375" style="14" customWidth="1"/>
    <col min="31" max="31" width="13.7109375" style="14" customWidth="1"/>
    <col min="32" max="32" width="16.7109375" style="14" customWidth="1"/>
    <col min="33" max="33" width="13.7109375" style="14" customWidth="1"/>
    <col min="34" max="34" width="15.7109375" style="14" customWidth="1"/>
    <col min="35" max="35" width="13.7109375" style="14" customWidth="1"/>
    <col min="36" max="36" width="15.7109375" style="14" customWidth="1"/>
    <col min="37" max="37" width="13.7109375" style="14" customWidth="1"/>
    <col min="38" max="38" width="15.7109375" style="14" customWidth="1"/>
    <col min="39" max="39" width="18.42578125" style="14" customWidth="1"/>
    <col min="40" max="40" width="16.7109375" style="14" customWidth="1"/>
    <col min="41" max="41" width="13.7109375" style="14" customWidth="1"/>
    <col min="42" max="42" width="16.7109375" style="14" customWidth="1"/>
    <col min="43" max="43" width="13.7109375" style="14" customWidth="1"/>
    <col min="44" max="44" width="16.7109375" style="14" customWidth="1"/>
    <col min="45" max="45" width="13.7109375" style="14" customWidth="1"/>
    <col min="46" max="46" width="16.7109375" style="14" customWidth="1"/>
    <col min="47" max="47" width="13.7109375" style="14" customWidth="1"/>
    <col min="48" max="48" width="16.7109375" style="14" customWidth="1"/>
    <col min="49" max="49" width="13.7109375" style="14" customWidth="1"/>
    <col min="50" max="50" width="16.7109375" style="14" customWidth="1"/>
    <col min="51" max="51" width="13.7109375" style="14" customWidth="1"/>
    <col min="52" max="52" width="15.7109375" style="14" customWidth="1"/>
    <col min="53" max="53" width="13.7109375" style="14" customWidth="1"/>
    <col min="54" max="54" width="15.7109375" style="14" customWidth="1"/>
    <col min="55" max="55" width="13.7109375" style="14" customWidth="1"/>
    <col min="56" max="56" width="15.7109375" style="14" customWidth="1"/>
    <col min="57" max="57" width="18.42578125" style="14" customWidth="1"/>
    <col min="58" max="58" width="16.7109375" style="14" customWidth="1"/>
    <col min="59" max="59" width="13.7109375" style="14" customWidth="1"/>
    <col min="60" max="60" width="16.7109375" style="14" customWidth="1"/>
    <col min="61" max="61" width="13.7109375" style="14" customWidth="1"/>
    <col min="62" max="62" width="16.7109375" style="14" customWidth="1"/>
    <col min="63" max="63" width="13.7109375" style="14" customWidth="1"/>
    <col min="64" max="64" width="16.7109375" style="14" customWidth="1"/>
    <col min="65" max="65" width="13.7109375" style="14" customWidth="1"/>
    <col min="66" max="66" width="16.7109375" style="14" customWidth="1"/>
    <col min="67" max="67" width="13.7109375" style="14" customWidth="1"/>
    <col min="68" max="68" width="16.7109375" style="14" customWidth="1"/>
    <col min="69" max="69" width="13.7109375" style="14" customWidth="1"/>
    <col min="70" max="70" width="15.7109375" style="14" customWidth="1"/>
    <col min="71" max="71" width="13.7109375" style="14" customWidth="1"/>
    <col min="72" max="72" width="15.7109375" style="14" customWidth="1"/>
    <col min="73" max="73" width="13.7109375" style="14" customWidth="1"/>
    <col min="74" max="74" width="15.7109375" style="14" customWidth="1"/>
    <col min="75" max="75" width="18.42578125" style="14" customWidth="1"/>
    <col min="76" max="76" width="16.7109375" style="14" customWidth="1"/>
    <col min="77" max="77" width="13.7109375" style="14" customWidth="1"/>
    <col min="78" max="78" width="16.7109375" style="14" customWidth="1"/>
    <col min="79" max="79" width="13.7109375" style="14" customWidth="1"/>
    <col min="80" max="80" width="16.7109375" style="14" customWidth="1"/>
    <col min="81" max="81" width="13.7109375" style="14" customWidth="1"/>
    <col min="82" max="82" width="16.7109375" style="14" customWidth="1"/>
    <col min="83" max="83" width="13.7109375" style="14" customWidth="1"/>
    <col min="84" max="84" width="16.7109375" style="14" customWidth="1"/>
    <col min="85" max="85" width="13.7109375" style="14" customWidth="1"/>
    <col min="86" max="86" width="16.7109375" style="14" customWidth="1"/>
    <col min="87" max="87" width="13.7109375" style="14" customWidth="1"/>
    <col min="88" max="88" width="15.7109375" style="14" customWidth="1"/>
    <col min="89" max="89" width="13.7109375" style="14" customWidth="1"/>
    <col min="90" max="90" width="15.7109375" style="14" customWidth="1"/>
    <col min="91" max="91" width="13.7109375" style="14" customWidth="1"/>
    <col min="92" max="92" width="15.7109375" style="14" customWidth="1"/>
    <col min="93" max="16384" width="9.140625" style="1"/>
  </cols>
  <sheetData>
    <row r="1" spans="1:92" ht="69" customHeight="1" x14ac:dyDescent="0.25">
      <c r="A1" s="1"/>
      <c r="B1" s="2"/>
      <c r="Q1" s="70" t="s">
        <v>175</v>
      </c>
      <c r="R1" s="71"/>
      <c r="S1" s="71"/>
      <c r="T1" s="71"/>
      <c r="U1" s="32"/>
      <c r="V1" s="32"/>
      <c r="W1" s="32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2"/>
      <c r="AJ1" s="73"/>
      <c r="AK1" s="73"/>
      <c r="AL1" s="73"/>
      <c r="AM1" s="32"/>
      <c r="AN1" s="32"/>
      <c r="AO1" s="32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2"/>
      <c r="BB1" s="73"/>
      <c r="BC1" s="73"/>
      <c r="BD1" s="73"/>
      <c r="BE1" s="32"/>
      <c r="BF1" s="32"/>
      <c r="BG1" s="32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2"/>
      <c r="BT1" s="73"/>
      <c r="BU1" s="73"/>
      <c r="BV1" s="73"/>
      <c r="BW1" s="32"/>
      <c r="BX1" s="32"/>
      <c r="BY1" s="32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2"/>
      <c r="CL1" s="73"/>
      <c r="CM1" s="73"/>
      <c r="CN1" s="73"/>
    </row>
    <row r="2" spans="1:92" ht="18.75" x14ac:dyDescent="0.3">
      <c r="A2" s="21"/>
      <c r="B2" s="22"/>
      <c r="C2" s="68" t="s">
        <v>148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</row>
    <row r="3" spans="1:92" x14ac:dyDescent="0.25">
      <c r="A3" s="1"/>
      <c r="B3" s="2"/>
    </row>
    <row r="4" spans="1:92" x14ac:dyDescent="0.25">
      <c r="A4" s="60" t="s">
        <v>0</v>
      </c>
      <c r="B4" s="60" t="s">
        <v>1</v>
      </c>
      <c r="C4" s="62" t="s">
        <v>149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74" t="s">
        <v>151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4" t="s">
        <v>150</v>
      </c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4" t="s">
        <v>152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4" t="s">
        <v>153</v>
      </c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</row>
    <row r="5" spans="1:92" ht="44.25" customHeight="1" x14ac:dyDescent="0.25">
      <c r="A5" s="61"/>
      <c r="B5" s="61"/>
      <c r="C5" s="66" t="s">
        <v>127</v>
      </c>
      <c r="D5" s="64" t="s">
        <v>113</v>
      </c>
      <c r="E5" s="65"/>
      <c r="F5" s="65"/>
      <c r="G5" s="65"/>
      <c r="H5" s="65"/>
      <c r="I5" s="65"/>
      <c r="J5" s="65"/>
      <c r="K5" s="64" t="s">
        <v>120</v>
      </c>
      <c r="L5" s="65"/>
      <c r="M5" s="64" t="s">
        <v>123</v>
      </c>
      <c r="N5" s="65"/>
      <c r="O5" s="65"/>
      <c r="P5" s="65"/>
      <c r="Q5" s="65"/>
      <c r="R5" s="65"/>
      <c r="S5" s="64" t="s">
        <v>124</v>
      </c>
      <c r="T5" s="65"/>
      <c r="U5" s="76" t="s">
        <v>127</v>
      </c>
      <c r="V5" s="78" t="s">
        <v>113</v>
      </c>
      <c r="W5" s="79"/>
      <c r="X5" s="79"/>
      <c r="Y5" s="79"/>
      <c r="Z5" s="79"/>
      <c r="AA5" s="79"/>
      <c r="AB5" s="79"/>
      <c r="AC5" s="78" t="s">
        <v>120</v>
      </c>
      <c r="AD5" s="79"/>
      <c r="AE5" s="78" t="s">
        <v>123</v>
      </c>
      <c r="AF5" s="79"/>
      <c r="AG5" s="79"/>
      <c r="AH5" s="79"/>
      <c r="AI5" s="79"/>
      <c r="AJ5" s="79"/>
      <c r="AK5" s="78" t="s">
        <v>124</v>
      </c>
      <c r="AL5" s="79"/>
      <c r="AM5" s="76" t="s">
        <v>127</v>
      </c>
      <c r="AN5" s="78" t="s">
        <v>113</v>
      </c>
      <c r="AO5" s="79"/>
      <c r="AP5" s="79"/>
      <c r="AQ5" s="79"/>
      <c r="AR5" s="79"/>
      <c r="AS5" s="79"/>
      <c r="AT5" s="79"/>
      <c r="AU5" s="78" t="s">
        <v>120</v>
      </c>
      <c r="AV5" s="79"/>
      <c r="AW5" s="78" t="s">
        <v>123</v>
      </c>
      <c r="AX5" s="79"/>
      <c r="AY5" s="79"/>
      <c r="AZ5" s="79"/>
      <c r="BA5" s="79"/>
      <c r="BB5" s="79"/>
      <c r="BC5" s="78" t="s">
        <v>124</v>
      </c>
      <c r="BD5" s="79"/>
      <c r="BE5" s="76" t="s">
        <v>127</v>
      </c>
      <c r="BF5" s="78" t="s">
        <v>113</v>
      </c>
      <c r="BG5" s="79"/>
      <c r="BH5" s="79"/>
      <c r="BI5" s="79"/>
      <c r="BJ5" s="79"/>
      <c r="BK5" s="79"/>
      <c r="BL5" s="79"/>
      <c r="BM5" s="78" t="s">
        <v>120</v>
      </c>
      <c r="BN5" s="79"/>
      <c r="BO5" s="78" t="s">
        <v>123</v>
      </c>
      <c r="BP5" s="79"/>
      <c r="BQ5" s="79"/>
      <c r="BR5" s="79"/>
      <c r="BS5" s="79"/>
      <c r="BT5" s="79"/>
      <c r="BU5" s="78" t="s">
        <v>124</v>
      </c>
      <c r="BV5" s="79"/>
      <c r="BW5" s="76" t="s">
        <v>127</v>
      </c>
      <c r="BX5" s="78" t="s">
        <v>113</v>
      </c>
      <c r="BY5" s="79"/>
      <c r="BZ5" s="79"/>
      <c r="CA5" s="79"/>
      <c r="CB5" s="79"/>
      <c r="CC5" s="79"/>
      <c r="CD5" s="79"/>
      <c r="CE5" s="78" t="s">
        <v>120</v>
      </c>
      <c r="CF5" s="79"/>
      <c r="CG5" s="78" t="s">
        <v>123</v>
      </c>
      <c r="CH5" s="79"/>
      <c r="CI5" s="79"/>
      <c r="CJ5" s="79"/>
      <c r="CK5" s="79"/>
      <c r="CL5" s="79"/>
      <c r="CM5" s="78" t="s">
        <v>124</v>
      </c>
      <c r="CN5" s="79"/>
    </row>
    <row r="6" spans="1:92" ht="33" customHeight="1" x14ac:dyDescent="0.25">
      <c r="A6" s="61"/>
      <c r="B6" s="61"/>
      <c r="C6" s="67"/>
      <c r="D6" s="64" t="s">
        <v>126</v>
      </c>
      <c r="E6" s="64" t="s">
        <v>115</v>
      </c>
      <c r="F6" s="65"/>
      <c r="G6" s="64" t="s">
        <v>117</v>
      </c>
      <c r="H6" s="65"/>
      <c r="I6" s="64" t="s">
        <v>118</v>
      </c>
      <c r="J6" s="65"/>
      <c r="K6" s="64" t="s">
        <v>121</v>
      </c>
      <c r="L6" s="64" t="s">
        <v>114</v>
      </c>
      <c r="M6" s="64" t="s">
        <v>128</v>
      </c>
      <c r="N6" s="64" t="s">
        <v>126</v>
      </c>
      <c r="O6" s="64" t="s">
        <v>129</v>
      </c>
      <c r="P6" s="65"/>
      <c r="Q6" s="64" t="s">
        <v>130</v>
      </c>
      <c r="R6" s="65"/>
      <c r="S6" s="64" t="s">
        <v>125</v>
      </c>
      <c r="T6" s="64" t="s">
        <v>114</v>
      </c>
      <c r="U6" s="77"/>
      <c r="V6" s="78" t="s">
        <v>126</v>
      </c>
      <c r="W6" s="78" t="s">
        <v>115</v>
      </c>
      <c r="X6" s="79"/>
      <c r="Y6" s="78" t="s">
        <v>117</v>
      </c>
      <c r="Z6" s="79"/>
      <c r="AA6" s="78" t="s">
        <v>118</v>
      </c>
      <c r="AB6" s="79"/>
      <c r="AC6" s="78" t="s">
        <v>121</v>
      </c>
      <c r="AD6" s="78" t="s">
        <v>114</v>
      </c>
      <c r="AE6" s="78" t="s">
        <v>131</v>
      </c>
      <c r="AF6" s="78" t="s">
        <v>126</v>
      </c>
      <c r="AG6" s="78" t="s">
        <v>129</v>
      </c>
      <c r="AH6" s="79"/>
      <c r="AI6" s="78" t="s">
        <v>130</v>
      </c>
      <c r="AJ6" s="79"/>
      <c r="AK6" s="78" t="s">
        <v>125</v>
      </c>
      <c r="AL6" s="78" t="s">
        <v>114</v>
      </c>
      <c r="AM6" s="77"/>
      <c r="AN6" s="78" t="s">
        <v>126</v>
      </c>
      <c r="AO6" s="78" t="s">
        <v>115</v>
      </c>
      <c r="AP6" s="79"/>
      <c r="AQ6" s="78" t="s">
        <v>117</v>
      </c>
      <c r="AR6" s="79"/>
      <c r="AS6" s="78" t="s">
        <v>118</v>
      </c>
      <c r="AT6" s="79"/>
      <c r="AU6" s="78" t="s">
        <v>121</v>
      </c>
      <c r="AV6" s="78" t="s">
        <v>114</v>
      </c>
      <c r="AW6" s="78" t="s">
        <v>131</v>
      </c>
      <c r="AX6" s="78" t="s">
        <v>126</v>
      </c>
      <c r="AY6" s="78" t="s">
        <v>129</v>
      </c>
      <c r="AZ6" s="79"/>
      <c r="BA6" s="78" t="s">
        <v>130</v>
      </c>
      <c r="BB6" s="79"/>
      <c r="BC6" s="78" t="s">
        <v>125</v>
      </c>
      <c r="BD6" s="78" t="s">
        <v>114</v>
      </c>
      <c r="BE6" s="77"/>
      <c r="BF6" s="78" t="s">
        <v>126</v>
      </c>
      <c r="BG6" s="78" t="s">
        <v>115</v>
      </c>
      <c r="BH6" s="79"/>
      <c r="BI6" s="78" t="s">
        <v>117</v>
      </c>
      <c r="BJ6" s="79"/>
      <c r="BK6" s="78" t="s">
        <v>118</v>
      </c>
      <c r="BL6" s="79"/>
      <c r="BM6" s="78" t="s">
        <v>121</v>
      </c>
      <c r="BN6" s="78" t="s">
        <v>114</v>
      </c>
      <c r="BO6" s="78" t="s">
        <v>131</v>
      </c>
      <c r="BP6" s="78" t="s">
        <v>126</v>
      </c>
      <c r="BQ6" s="78" t="s">
        <v>129</v>
      </c>
      <c r="BR6" s="79"/>
      <c r="BS6" s="78" t="s">
        <v>130</v>
      </c>
      <c r="BT6" s="79"/>
      <c r="BU6" s="78" t="s">
        <v>125</v>
      </c>
      <c r="BV6" s="78" t="s">
        <v>114</v>
      </c>
      <c r="BW6" s="77"/>
      <c r="BX6" s="78" t="s">
        <v>126</v>
      </c>
      <c r="BY6" s="78" t="s">
        <v>115</v>
      </c>
      <c r="BZ6" s="79"/>
      <c r="CA6" s="78" t="s">
        <v>117</v>
      </c>
      <c r="CB6" s="79"/>
      <c r="CC6" s="78" t="s">
        <v>118</v>
      </c>
      <c r="CD6" s="79"/>
      <c r="CE6" s="78" t="s">
        <v>121</v>
      </c>
      <c r="CF6" s="78" t="s">
        <v>114</v>
      </c>
      <c r="CG6" s="78" t="s">
        <v>131</v>
      </c>
      <c r="CH6" s="78" t="s">
        <v>126</v>
      </c>
      <c r="CI6" s="78" t="s">
        <v>129</v>
      </c>
      <c r="CJ6" s="79"/>
      <c r="CK6" s="78" t="s">
        <v>130</v>
      </c>
      <c r="CL6" s="79"/>
      <c r="CM6" s="78" t="s">
        <v>125</v>
      </c>
      <c r="CN6" s="78" t="s">
        <v>114</v>
      </c>
    </row>
    <row r="7" spans="1:92" ht="51" x14ac:dyDescent="0.25">
      <c r="A7" s="61"/>
      <c r="B7" s="61"/>
      <c r="C7" s="67"/>
      <c r="D7" s="65"/>
      <c r="E7" s="20" t="s">
        <v>116</v>
      </c>
      <c r="F7" s="20" t="s">
        <v>114</v>
      </c>
      <c r="G7" s="20" t="s">
        <v>116</v>
      </c>
      <c r="H7" s="20" t="s">
        <v>114</v>
      </c>
      <c r="I7" s="20" t="s">
        <v>119</v>
      </c>
      <c r="J7" s="20" t="s">
        <v>114</v>
      </c>
      <c r="K7" s="65"/>
      <c r="L7" s="65"/>
      <c r="M7" s="65"/>
      <c r="N7" s="65"/>
      <c r="O7" s="20" t="s">
        <v>122</v>
      </c>
      <c r="P7" s="20" t="s">
        <v>114</v>
      </c>
      <c r="Q7" s="20" t="s">
        <v>122</v>
      </c>
      <c r="R7" s="20" t="s">
        <v>114</v>
      </c>
      <c r="S7" s="65"/>
      <c r="T7" s="65"/>
      <c r="U7" s="77"/>
      <c r="V7" s="79"/>
      <c r="W7" s="33" t="s">
        <v>116</v>
      </c>
      <c r="X7" s="33" t="s">
        <v>114</v>
      </c>
      <c r="Y7" s="33" t="s">
        <v>116</v>
      </c>
      <c r="Z7" s="33" t="s">
        <v>114</v>
      </c>
      <c r="AA7" s="33" t="s">
        <v>119</v>
      </c>
      <c r="AB7" s="33" t="s">
        <v>114</v>
      </c>
      <c r="AC7" s="79"/>
      <c r="AD7" s="79"/>
      <c r="AE7" s="79"/>
      <c r="AF7" s="79"/>
      <c r="AG7" s="33" t="s">
        <v>132</v>
      </c>
      <c r="AH7" s="33" t="s">
        <v>114</v>
      </c>
      <c r="AI7" s="33" t="s">
        <v>132</v>
      </c>
      <c r="AJ7" s="33" t="s">
        <v>114</v>
      </c>
      <c r="AK7" s="79"/>
      <c r="AL7" s="79"/>
      <c r="AM7" s="77"/>
      <c r="AN7" s="79"/>
      <c r="AO7" s="33" t="s">
        <v>116</v>
      </c>
      <c r="AP7" s="33" t="s">
        <v>114</v>
      </c>
      <c r="AQ7" s="33" t="s">
        <v>116</v>
      </c>
      <c r="AR7" s="33" t="s">
        <v>114</v>
      </c>
      <c r="AS7" s="33" t="s">
        <v>119</v>
      </c>
      <c r="AT7" s="33" t="s">
        <v>114</v>
      </c>
      <c r="AU7" s="79"/>
      <c r="AV7" s="79"/>
      <c r="AW7" s="79"/>
      <c r="AX7" s="79"/>
      <c r="AY7" s="33" t="s">
        <v>132</v>
      </c>
      <c r="AZ7" s="33" t="s">
        <v>114</v>
      </c>
      <c r="BA7" s="33" t="s">
        <v>132</v>
      </c>
      <c r="BB7" s="33" t="s">
        <v>114</v>
      </c>
      <c r="BC7" s="79"/>
      <c r="BD7" s="79"/>
      <c r="BE7" s="77"/>
      <c r="BF7" s="79"/>
      <c r="BG7" s="33" t="s">
        <v>116</v>
      </c>
      <c r="BH7" s="33" t="s">
        <v>114</v>
      </c>
      <c r="BI7" s="33" t="s">
        <v>116</v>
      </c>
      <c r="BJ7" s="33" t="s">
        <v>114</v>
      </c>
      <c r="BK7" s="33" t="s">
        <v>119</v>
      </c>
      <c r="BL7" s="33" t="s">
        <v>114</v>
      </c>
      <c r="BM7" s="79"/>
      <c r="BN7" s="79"/>
      <c r="BO7" s="79"/>
      <c r="BP7" s="79"/>
      <c r="BQ7" s="33" t="s">
        <v>132</v>
      </c>
      <c r="BR7" s="33" t="s">
        <v>114</v>
      </c>
      <c r="BS7" s="33" t="s">
        <v>132</v>
      </c>
      <c r="BT7" s="33" t="s">
        <v>114</v>
      </c>
      <c r="BU7" s="79"/>
      <c r="BV7" s="79"/>
      <c r="BW7" s="77"/>
      <c r="BX7" s="79"/>
      <c r="BY7" s="33" t="s">
        <v>116</v>
      </c>
      <c r="BZ7" s="33" t="s">
        <v>114</v>
      </c>
      <c r="CA7" s="33" t="s">
        <v>116</v>
      </c>
      <c r="CB7" s="33" t="s">
        <v>114</v>
      </c>
      <c r="CC7" s="33" t="s">
        <v>119</v>
      </c>
      <c r="CD7" s="33" t="s">
        <v>114</v>
      </c>
      <c r="CE7" s="79"/>
      <c r="CF7" s="79"/>
      <c r="CG7" s="79"/>
      <c r="CH7" s="79"/>
      <c r="CI7" s="33" t="s">
        <v>132</v>
      </c>
      <c r="CJ7" s="33" t="s">
        <v>114</v>
      </c>
      <c r="CK7" s="33" t="s">
        <v>132</v>
      </c>
      <c r="CL7" s="33" t="s">
        <v>114</v>
      </c>
      <c r="CM7" s="79"/>
      <c r="CN7" s="79"/>
    </row>
    <row r="8" spans="1:92" s="4" customFormat="1" ht="11.25" x14ac:dyDescent="0.2">
      <c r="A8" s="3">
        <v>1</v>
      </c>
      <c r="B8" s="3">
        <v>2</v>
      </c>
      <c r="C8" s="8">
        <f>1+B8</f>
        <v>3</v>
      </c>
      <c r="D8" s="8">
        <f>1+C8</f>
        <v>4</v>
      </c>
      <c r="E8" s="8">
        <f t="shared" ref="E8:T8" si="0">1+D8</f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  <c r="U8" s="15">
        <f>1+T8</f>
        <v>21</v>
      </c>
      <c r="V8" s="15">
        <f t="shared" ref="V8:CG8" si="1">1+U8</f>
        <v>22</v>
      </c>
      <c r="W8" s="15">
        <f t="shared" si="1"/>
        <v>23</v>
      </c>
      <c r="X8" s="15">
        <f t="shared" si="1"/>
        <v>24</v>
      </c>
      <c r="Y8" s="15">
        <f t="shared" si="1"/>
        <v>25</v>
      </c>
      <c r="Z8" s="15">
        <f t="shared" si="1"/>
        <v>26</v>
      </c>
      <c r="AA8" s="15">
        <f t="shared" si="1"/>
        <v>27</v>
      </c>
      <c r="AB8" s="15">
        <f t="shared" si="1"/>
        <v>28</v>
      </c>
      <c r="AC8" s="15">
        <f t="shared" si="1"/>
        <v>29</v>
      </c>
      <c r="AD8" s="15">
        <f t="shared" si="1"/>
        <v>30</v>
      </c>
      <c r="AE8" s="15">
        <f t="shared" si="1"/>
        <v>31</v>
      </c>
      <c r="AF8" s="15">
        <f t="shared" si="1"/>
        <v>32</v>
      </c>
      <c r="AG8" s="15">
        <f t="shared" si="1"/>
        <v>33</v>
      </c>
      <c r="AH8" s="15">
        <f t="shared" si="1"/>
        <v>34</v>
      </c>
      <c r="AI8" s="15">
        <f t="shared" si="1"/>
        <v>35</v>
      </c>
      <c r="AJ8" s="15">
        <f t="shared" si="1"/>
        <v>36</v>
      </c>
      <c r="AK8" s="15">
        <f t="shared" si="1"/>
        <v>37</v>
      </c>
      <c r="AL8" s="15">
        <f t="shared" si="1"/>
        <v>38</v>
      </c>
      <c r="AM8" s="15">
        <f t="shared" si="1"/>
        <v>39</v>
      </c>
      <c r="AN8" s="15">
        <f t="shared" si="1"/>
        <v>40</v>
      </c>
      <c r="AO8" s="15">
        <f t="shared" si="1"/>
        <v>41</v>
      </c>
      <c r="AP8" s="15">
        <f t="shared" si="1"/>
        <v>42</v>
      </c>
      <c r="AQ8" s="15">
        <f t="shared" si="1"/>
        <v>43</v>
      </c>
      <c r="AR8" s="15">
        <f t="shared" si="1"/>
        <v>44</v>
      </c>
      <c r="AS8" s="15">
        <f t="shared" si="1"/>
        <v>45</v>
      </c>
      <c r="AT8" s="15">
        <f t="shared" si="1"/>
        <v>46</v>
      </c>
      <c r="AU8" s="15">
        <f t="shared" si="1"/>
        <v>47</v>
      </c>
      <c r="AV8" s="15">
        <f t="shared" si="1"/>
        <v>48</v>
      </c>
      <c r="AW8" s="15">
        <f t="shared" si="1"/>
        <v>49</v>
      </c>
      <c r="AX8" s="15">
        <f t="shared" si="1"/>
        <v>50</v>
      </c>
      <c r="AY8" s="15">
        <f t="shared" si="1"/>
        <v>51</v>
      </c>
      <c r="AZ8" s="15">
        <f t="shared" si="1"/>
        <v>52</v>
      </c>
      <c r="BA8" s="15">
        <f t="shared" si="1"/>
        <v>53</v>
      </c>
      <c r="BB8" s="15">
        <f t="shared" si="1"/>
        <v>54</v>
      </c>
      <c r="BC8" s="15">
        <f t="shared" si="1"/>
        <v>55</v>
      </c>
      <c r="BD8" s="15">
        <f t="shared" si="1"/>
        <v>56</v>
      </c>
      <c r="BE8" s="15">
        <f t="shared" si="1"/>
        <v>57</v>
      </c>
      <c r="BF8" s="15">
        <f t="shared" si="1"/>
        <v>58</v>
      </c>
      <c r="BG8" s="15">
        <f t="shared" si="1"/>
        <v>59</v>
      </c>
      <c r="BH8" s="15">
        <f t="shared" si="1"/>
        <v>60</v>
      </c>
      <c r="BI8" s="15">
        <f t="shared" si="1"/>
        <v>61</v>
      </c>
      <c r="BJ8" s="15">
        <f t="shared" si="1"/>
        <v>62</v>
      </c>
      <c r="BK8" s="15">
        <f t="shared" si="1"/>
        <v>63</v>
      </c>
      <c r="BL8" s="15">
        <f t="shared" si="1"/>
        <v>64</v>
      </c>
      <c r="BM8" s="15">
        <f t="shared" si="1"/>
        <v>65</v>
      </c>
      <c r="BN8" s="15">
        <f t="shared" si="1"/>
        <v>66</v>
      </c>
      <c r="BO8" s="15">
        <f t="shared" si="1"/>
        <v>67</v>
      </c>
      <c r="BP8" s="15">
        <f t="shared" si="1"/>
        <v>68</v>
      </c>
      <c r="BQ8" s="15">
        <f t="shared" si="1"/>
        <v>69</v>
      </c>
      <c r="BR8" s="15">
        <f t="shared" si="1"/>
        <v>70</v>
      </c>
      <c r="BS8" s="15">
        <f t="shared" si="1"/>
        <v>71</v>
      </c>
      <c r="BT8" s="15">
        <f t="shared" si="1"/>
        <v>72</v>
      </c>
      <c r="BU8" s="15">
        <f t="shared" si="1"/>
        <v>73</v>
      </c>
      <c r="BV8" s="15">
        <f t="shared" si="1"/>
        <v>74</v>
      </c>
      <c r="BW8" s="15">
        <f t="shared" si="1"/>
        <v>75</v>
      </c>
      <c r="BX8" s="15">
        <f t="shared" si="1"/>
        <v>76</v>
      </c>
      <c r="BY8" s="15">
        <f t="shared" si="1"/>
        <v>77</v>
      </c>
      <c r="BZ8" s="15">
        <f t="shared" si="1"/>
        <v>78</v>
      </c>
      <c r="CA8" s="15">
        <f t="shared" si="1"/>
        <v>79</v>
      </c>
      <c r="CB8" s="15">
        <f t="shared" si="1"/>
        <v>80</v>
      </c>
      <c r="CC8" s="15">
        <f t="shared" si="1"/>
        <v>81</v>
      </c>
      <c r="CD8" s="15">
        <f t="shared" si="1"/>
        <v>82</v>
      </c>
      <c r="CE8" s="15">
        <f t="shared" si="1"/>
        <v>83</v>
      </c>
      <c r="CF8" s="15">
        <f t="shared" si="1"/>
        <v>84</v>
      </c>
      <c r="CG8" s="15">
        <f t="shared" si="1"/>
        <v>85</v>
      </c>
      <c r="CH8" s="15">
        <f t="shared" ref="CH8:CN8" si="2">1+CG8</f>
        <v>86</v>
      </c>
      <c r="CI8" s="15">
        <f t="shared" si="2"/>
        <v>87</v>
      </c>
      <c r="CJ8" s="15">
        <f t="shared" si="2"/>
        <v>88</v>
      </c>
      <c r="CK8" s="15">
        <f t="shared" si="2"/>
        <v>89</v>
      </c>
      <c r="CL8" s="15">
        <f t="shared" si="2"/>
        <v>90</v>
      </c>
      <c r="CM8" s="15">
        <f t="shared" si="2"/>
        <v>91</v>
      </c>
      <c r="CN8" s="15">
        <f t="shared" si="2"/>
        <v>92</v>
      </c>
    </row>
    <row r="9" spans="1:92" x14ac:dyDescent="0.25">
      <c r="A9" s="27"/>
      <c r="B9" s="53" t="s">
        <v>133</v>
      </c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7"/>
      <c r="V9" s="17"/>
      <c r="W9" s="18"/>
      <c r="X9" s="17"/>
      <c r="Y9" s="18"/>
      <c r="Z9" s="17"/>
      <c r="AA9" s="18"/>
      <c r="AB9" s="17"/>
      <c r="AC9" s="18"/>
      <c r="AD9" s="17"/>
      <c r="AE9" s="18"/>
      <c r="AF9" s="17"/>
      <c r="AG9" s="18"/>
      <c r="AH9" s="17"/>
      <c r="AI9" s="18"/>
      <c r="AJ9" s="17"/>
      <c r="AK9" s="18"/>
      <c r="AL9" s="17"/>
      <c r="AM9" s="17"/>
      <c r="AN9" s="17"/>
      <c r="AO9" s="18"/>
      <c r="AP9" s="17"/>
      <c r="AQ9" s="18"/>
      <c r="AR9" s="17"/>
      <c r="AS9" s="18"/>
      <c r="AT9" s="17"/>
      <c r="AU9" s="18"/>
      <c r="AV9" s="17"/>
      <c r="AW9" s="18"/>
      <c r="AX9" s="17"/>
      <c r="AY9" s="18"/>
      <c r="AZ9" s="17"/>
      <c r="BA9" s="18"/>
      <c r="BB9" s="17"/>
      <c r="BC9" s="18"/>
      <c r="BD9" s="17"/>
      <c r="BE9" s="17"/>
      <c r="BF9" s="17"/>
      <c r="BG9" s="18"/>
      <c r="BH9" s="17"/>
      <c r="BI9" s="18"/>
      <c r="BJ9" s="17"/>
      <c r="BK9" s="18"/>
      <c r="BL9" s="17"/>
      <c r="BM9" s="18"/>
      <c r="BN9" s="17"/>
      <c r="BO9" s="18"/>
      <c r="BP9" s="17"/>
      <c r="BQ9" s="18"/>
      <c r="BR9" s="17"/>
      <c r="BS9" s="18"/>
      <c r="BT9" s="17"/>
      <c r="BU9" s="18"/>
      <c r="BV9" s="17"/>
      <c r="BW9" s="17"/>
      <c r="BX9" s="17"/>
      <c r="BY9" s="18"/>
      <c r="BZ9" s="17"/>
      <c r="CA9" s="18"/>
      <c r="CB9" s="17"/>
      <c r="CC9" s="18"/>
      <c r="CD9" s="17"/>
      <c r="CE9" s="18"/>
      <c r="CF9" s="17"/>
      <c r="CG9" s="18"/>
      <c r="CH9" s="17"/>
      <c r="CI9" s="18"/>
      <c r="CJ9" s="17"/>
      <c r="CK9" s="18"/>
      <c r="CL9" s="17"/>
      <c r="CM9" s="18"/>
      <c r="CN9" s="17"/>
    </row>
    <row r="10" spans="1:92" x14ac:dyDescent="0.25">
      <c r="A10" s="27">
        <v>1</v>
      </c>
      <c r="B10" s="54" t="s">
        <v>2</v>
      </c>
      <c r="C10" s="9">
        <f>КМС!C11+ИГС!C11+МАКС!C11</f>
        <v>538981092.87</v>
      </c>
      <c r="D10" s="9">
        <f>КМС!D11+ИГС!D11+МАКС!D11</f>
        <v>138888238.28999999</v>
      </c>
      <c r="E10" s="10">
        <f>КМС!E11+ИГС!E11+МАКС!E11</f>
        <v>240096</v>
      </c>
      <c r="F10" s="9">
        <f>КМС!F11+ИГС!F11+МАКС!F11</f>
        <v>70899319.109999999</v>
      </c>
      <c r="G10" s="10">
        <f>КМС!G11+ИГС!G11+МАКС!G11</f>
        <v>12095</v>
      </c>
      <c r="H10" s="9">
        <f>КМС!H11+ИГС!H11+МАКС!H11</f>
        <v>4707532.9000000004</v>
      </c>
      <c r="I10" s="10">
        <f>КМС!I11+ИГС!I11+МАКС!I11</f>
        <v>48605</v>
      </c>
      <c r="J10" s="9">
        <f>КМС!J11+ИГС!J11+МАКС!J11</f>
        <v>63281386.280000001</v>
      </c>
      <c r="K10" s="10">
        <f>КМС!K11+ИГС!K11+МАКС!K11</f>
        <v>1009</v>
      </c>
      <c r="L10" s="9">
        <f>КМС!L11+ИГС!L11+МАКС!L11</f>
        <v>12338787.42</v>
      </c>
      <c r="M10" s="10">
        <f>КМС!M11+ИГС!M11+МАКС!M11</f>
        <v>9483</v>
      </c>
      <c r="N10" s="9">
        <f>КМС!N11+ИГС!N11+МАКС!N11</f>
        <v>387754067.16000003</v>
      </c>
      <c r="O10" s="10">
        <f>КМС!O11+ИГС!O11+МАКС!O11</f>
        <v>0</v>
      </c>
      <c r="P10" s="9">
        <f>КМС!P11+ИГС!P11+МАКС!P11</f>
        <v>0</v>
      </c>
      <c r="Q10" s="10">
        <f>КМС!Q11+ИГС!Q11+МАКС!Q11</f>
        <v>198</v>
      </c>
      <c r="R10" s="9">
        <f>КМС!R11+ИГС!R11+МАКС!R11</f>
        <v>47281786</v>
      </c>
      <c r="S10" s="10">
        <f>КМС!S11+ИГС!S11+МАКС!S11</f>
        <v>0</v>
      </c>
      <c r="T10" s="9">
        <f>КМС!T11+ИГС!T11+МАКС!T11</f>
        <v>0</v>
      </c>
      <c r="U10" s="17">
        <f>КМС!U11+ИГС!U11+МАКС!U11</f>
        <v>129338849.28</v>
      </c>
      <c r="V10" s="17">
        <f>КМС!V11+ИГС!V11+МАКС!V11</f>
        <v>32870919</v>
      </c>
      <c r="W10" s="18">
        <f>КМС!W11+ИГС!W11+МАКС!W11</f>
        <v>55522</v>
      </c>
      <c r="X10" s="17">
        <f>КМС!X11+ИГС!X11+МАКС!X11</f>
        <v>18564176.289999999</v>
      </c>
      <c r="Y10" s="18">
        <f>КМС!Y11+ИГС!Y11+МАКС!Y11</f>
        <v>3024</v>
      </c>
      <c r="Z10" s="17">
        <f>КМС!Z11+ИГС!Z11+МАКС!Z11</f>
        <v>1217067.5</v>
      </c>
      <c r="AA10" s="18">
        <f>КМС!AA11+ИГС!AA11+МАКС!AA11</f>
        <v>12012</v>
      </c>
      <c r="AB10" s="17">
        <f>КМС!AB11+ИГС!AB11+МАКС!AB11</f>
        <v>13089675.210000001</v>
      </c>
      <c r="AC10" s="18">
        <f>КМС!AC11+ИГС!AC11+МАКС!AC11</f>
        <v>261</v>
      </c>
      <c r="AD10" s="17">
        <f>КМС!AD11+ИГС!AD11+МАКС!AD11</f>
        <v>2933762.85</v>
      </c>
      <c r="AE10" s="18">
        <f>КМС!AE11+ИГС!AE11+МАКС!AE11</f>
        <v>2373</v>
      </c>
      <c r="AF10" s="17">
        <f>КМС!AF11+ИГС!AF11+МАКС!AF11</f>
        <v>93534167.430000007</v>
      </c>
      <c r="AG10" s="18">
        <f>КМС!AG11+ИГС!AG11+МАКС!AG11</f>
        <v>0</v>
      </c>
      <c r="AH10" s="17">
        <f>КМС!AH11+ИГС!AH11+МАКС!AH11</f>
        <v>0</v>
      </c>
      <c r="AI10" s="18">
        <f>КМС!AI11+ИГС!AI11+МАКС!AI11</f>
        <v>28</v>
      </c>
      <c r="AJ10" s="17">
        <f>КМС!AJ11+ИГС!AJ11+МАКС!AJ11</f>
        <v>7119339.1600000001</v>
      </c>
      <c r="AK10" s="18">
        <f>КМС!AK11+ИГС!AK11+МАКС!AK11</f>
        <v>0</v>
      </c>
      <c r="AL10" s="17">
        <f>КМС!AL11+ИГС!AL11+МАКС!AL11</f>
        <v>0</v>
      </c>
      <c r="AM10" s="17">
        <f>КМС!AM11+ИГС!AM11+МАКС!AM11</f>
        <v>140257517.59999999</v>
      </c>
      <c r="AN10" s="17">
        <f>КМС!AN11+ИГС!AN11+МАКС!AN11</f>
        <v>32586771.649999999</v>
      </c>
      <c r="AO10" s="18">
        <f>КМС!AO11+ИГС!AO11+МАКС!AO11</f>
        <v>63429</v>
      </c>
      <c r="AP10" s="17">
        <f>КМС!AP11+ИГС!AP11+МАКС!AP11</f>
        <v>15247910.050000001</v>
      </c>
      <c r="AQ10" s="18">
        <f>КМС!AQ11+ИГС!AQ11+МАКС!AQ11</f>
        <v>2969</v>
      </c>
      <c r="AR10" s="17">
        <f>КМС!AR11+ИГС!AR11+МАКС!AR11</f>
        <v>1118079.1000000001</v>
      </c>
      <c r="AS10" s="18">
        <f>КМС!AS11+ИГС!AS11+МАКС!AS11</f>
        <v>12579</v>
      </c>
      <c r="AT10" s="17">
        <f>КМС!AT11+ИГС!AT11+МАКС!AT11</f>
        <v>16220782.5</v>
      </c>
      <c r="AU10" s="18">
        <f>КМС!AU11+ИГС!AU11+МАКС!AU11</f>
        <v>251</v>
      </c>
      <c r="AV10" s="17">
        <f>КМС!AV11+ИГС!AV11+МАКС!AV11</f>
        <v>3730762.11</v>
      </c>
      <c r="AW10" s="18">
        <f>КМС!AW11+ИГС!AW11+МАКС!AW11</f>
        <v>2360</v>
      </c>
      <c r="AX10" s="17">
        <f>КМС!AX11+ИГС!AX11+МАКС!AX11</f>
        <v>103939983.84</v>
      </c>
      <c r="AY10" s="18">
        <f>КМС!AY11+ИГС!AY11+МАКС!AY11</f>
        <v>0</v>
      </c>
      <c r="AZ10" s="17">
        <f>КМС!AZ11+ИГС!AZ11+МАКС!AZ11</f>
        <v>0</v>
      </c>
      <c r="BA10" s="18">
        <f>КМС!BA11+ИГС!BA11+МАКС!BA11</f>
        <v>63</v>
      </c>
      <c r="BB10" s="17">
        <f>КМС!BB11+ИГС!BB11+МАКС!BB11</f>
        <v>15382927.84</v>
      </c>
      <c r="BC10" s="18">
        <f>КМС!BC11+ИГС!BC11+МАКС!BC11</f>
        <v>0</v>
      </c>
      <c r="BD10" s="17">
        <f>КМС!BD11+ИГС!BD11+МАКС!BD11</f>
        <v>0</v>
      </c>
      <c r="BE10" s="17">
        <f>КМС!BE11+ИГС!BE11+МАКС!BE11</f>
        <v>147886838.5</v>
      </c>
      <c r="BF10" s="17">
        <f>КМС!BF11+ИГС!BF11+МАКС!BF11</f>
        <v>32075534.57</v>
      </c>
      <c r="BG10" s="18">
        <f>КМС!BG11+ИГС!BG11+МАКС!BG11</f>
        <v>42047</v>
      </c>
      <c r="BH10" s="17">
        <f>КМС!BH11+ИГС!BH11+МАКС!BH11</f>
        <v>15234751.779999999</v>
      </c>
      <c r="BI10" s="18">
        <f>КМС!BI11+ИГС!BI11+МАКС!BI11</f>
        <v>2757</v>
      </c>
      <c r="BJ10" s="17">
        <f>КМС!BJ11+ИГС!BJ11+МАКС!BJ11</f>
        <v>1059231.8999999999</v>
      </c>
      <c r="BK10" s="18">
        <f>КМС!BK11+ИГС!BK11+МАКС!BK11</f>
        <v>7295</v>
      </c>
      <c r="BL10" s="17">
        <f>КМС!BL11+ИГС!BL11+МАКС!BL11</f>
        <v>15781550.890000001</v>
      </c>
      <c r="BM10" s="18">
        <f>КМС!BM11+ИГС!BM11+МАКС!BM11</f>
        <v>265</v>
      </c>
      <c r="BN10" s="17">
        <f>КМС!BN11+ИГС!BN11+МАКС!BN11</f>
        <v>3837989.36</v>
      </c>
      <c r="BO10" s="18">
        <f>КМС!BO11+ИГС!BO11+МАКС!BO11</f>
        <v>2650</v>
      </c>
      <c r="BP10" s="17">
        <f>КМС!BP11+ИГС!BP11+МАКС!BP11</f>
        <v>111973314.56999999</v>
      </c>
      <c r="BQ10" s="18">
        <f>КМС!BQ11+ИГС!BQ11+МАКС!BQ11</f>
        <v>0</v>
      </c>
      <c r="BR10" s="17">
        <f>КМС!BR11+ИГС!BR11+МАКС!BR11</f>
        <v>0</v>
      </c>
      <c r="BS10" s="18">
        <f>КМС!BS11+ИГС!BS11+МАКС!BS11</f>
        <v>67</v>
      </c>
      <c r="BT10" s="17">
        <f>КМС!BT11+ИГС!BT11+МАКС!BT11</f>
        <v>15780711</v>
      </c>
      <c r="BU10" s="18">
        <f>КМС!BU11+ИГС!BU11+МАКС!BU11</f>
        <v>0</v>
      </c>
      <c r="BV10" s="17">
        <f>КМС!BV11+ИГС!BV11+МАКС!BV11</f>
        <v>0</v>
      </c>
      <c r="BW10" s="17">
        <f>КМС!BW11+ИГС!BW11+МАКС!BW11</f>
        <v>121497887.48999999</v>
      </c>
      <c r="BX10" s="17">
        <f>КМС!BX11+ИГС!BX11+МАКС!BX11</f>
        <v>41355013.07</v>
      </c>
      <c r="BY10" s="18">
        <f>КМС!BY11+ИГС!BY11+МАКС!BY11</f>
        <v>79098</v>
      </c>
      <c r="BZ10" s="17">
        <f>КМС!BZ11+ИГС!BZ11+МАКС!BZ11</f>
        <v>21852480.989999998</v>
      </c>
      <c r="CA10" s="18">
        <f>КМС!CA11+ИГС!CA11+МАКС!CA11</f>
        <v>3345</v>
      </c>
      <c r="CB10" s="17">
        <f>КМС!CB11+ИГС!CB11+МАКС!CB11</f>
        <v>1313154.3999999999</v>
      </c>
      <c r="CC10" s="18">
        <f>КМС!CC11+ИГС!CC11+МАКС!CC11</f>
        <v>16719</v>
      </c>
      <c r="CD10" s="17">
        <f>КМС!CD11+ИГС!CD11+МАКС!CD11</f>
        <v>18189377.68</v>
      </c>
      <c r="CE10" s="18">
        <f>КМС!CE11+ИГС!CE11+МАКС!CE11</f>
        <v>232</v>
      </c>
      <c r="CF10" s="17">
        <f>КМС!CF11+ИГС!CF11+МАКС!CF11</f>
        <v>1836273.1</v>
      </c>
      <c r="CG10" s="18">
        <f>КМС!CG11+ИГС!CG11+МАКС!CG11</f>
        <v>2100</v>
      </c>
      <c r="CH10" s="17">
        <f>КМС!CH11+ИГС!CH11+МАКС!CH11</f>
        <v>78306601.319999993</v>
      </c>
      <c r="CI10" s="18">
        <f>КМС!CI11+ИГС!CI11+МАКС!CI11</f>
        <v>0</v>
      </c>
      <c r="CJ10" s="17">
        <f>КМС!CJ11+ИГС!CJ11+МАКС!CJ11</f>
        <v>0</v>
      </c>
      <c r="CK10" s="18">
        <f>КМС!CK11+ИГС!CK11+МАКС!CK11</f>
        <v>40</v>
      </c>
      <c r="CL10" s="17">
        <f>КМС!CL11+ИГС!CL11+МАКС!CL11</f>
        <v>8998808</v>
      </c>
      <c r="CM10" s="18">
        <f>КМС!CM11+ИГС!CM11+МАКС!CM11</f>
        <v>0</v>
      </c>
      <c r="CN10" s="17">
        <f>КМС!CN11+ИГС!CN11+МАКС!CN11</f>
        <v>0</v>
      </c>
    </row>
    <row r="11" spans="1:92" x14ac:dyDescent="0.25">
      <c r="A11" s="27">
        <f t="shared" ref="A11:A18" si="3">1+A10</f>
        <v>2</v>
      </c>
      <c r="B11" s="54" t="s">
        <v>3</v>
      </c>
      <c r="C11" s="9">
        <f>КМС!C12+ИГС!C12+МАКС!C12</f>
        <v>56781655.990000002</v>
      </c>
      <c r="D11" s="9">
        <f>КМС!D12+ИГС!D12+МАКС!D12</f>
        <v>9973706</v>
      </c>
      <c r="E11" s="10">
        <f>КМС!E12+ИГС!E12+МАКС!E12</f>
        <v>23328</v>
      </c>
      <c r="F11" s="9">
        <f>КМС!F12+ИГС!F12+МАКС!F12</f>
        <v>4358894</v>
      </c>
      <c r="G11" s="10">
        <f>КМС!G12+ИГС!G12+МАКС!G12</f>
        <v>0</v>
      </c>
      <c r="H11" s="9">
        <f>КМС!H12+ИГС!H12+МАКС!H12</f>
        <v>0</v>
      </c>
      <c r="I11" s="10">
        <f>КМС!I12+ИГС!I12+МАКС!I12</f>
        <v>12600</v>
      </c>
      <c r="J11" s="9">
        <f>КМС!J12+ИГС!J12+МАКС!J12</f>
        <v>5614812</v>
      </c>
      <c r="K11" s="10">
        <f>КМС!K12+ИГС!K12+МАКС!K12</f>
        <v>1198</v>
      </c>
      <c r="L11" s="9">
        <f>КМС!L12+ИГС!L12+МАКС!L12</f>
        <v>28402226.399999999</v>
      </c>
      <c r="M11" s="10">
        <f>КМС!M12+ИГС!M12+МАКС!M12</f>
        <v>572</v>
      </c>
      <c r="N11" s="9">
        <f>КМС!N12+ИГС!N12+МАКС!N12</f>
        <v>18405723.59</v>
      </c>
      <c r="O11" s="10">
        <f>КМС!O12+ИГС!O12+МАКС!O12</f>
        <v>0</v>
      </c>
      <c r="P11" s="9">
        <f>КМС!P12+ИГС!P12+МАКС!P12</f>
        <v>0</v>
      </c>
      <c r="Q11" s="10">
        <f>КМС!Q12+ИГС!Q12+МАКС!Q12</f>
        <v>13</v>
      </c>
      <c r="R11" s="9">
        <f>КМС!R12+ИГС!R12+МАКС!R12</f>
        <v>1269827</v>
      </c>
      <c r="S11" s="10">
        <f>КМС!S12+ИГС!S12+МАКС!S12</f>
        <v>0</v>
      </c>
      <c r="T11" s="9">
        <f>КМС!T12+ИГС!T12+МАКС!T12</f>
        <v>0</v>
      </c>
      <c r="U11" s="17">
        <f>КМС!U12+ИГС!U12+МАКС!U12</f>
        <v>15468312.380000001</v>
      </c>
      <c r="V11" s="17">
        <f>КМС!V12+ИГС!V12+МАКС!V12</f>
        <v>2919363.6</v>
      </c>
      <c r="W11" s="18">
        <f>КМС!W12+ИГС!W12+МАКС!W12</f>
        <v>5833</v>
      </c>
      <c r="X11" s="17">
        <f>КМС!X12+ИГС!X12+МАКС!X12</f>
        <v>1330313.8400000001</v>
      </c>
      <c r="Y11" s="18">
        <f>КМС!Y12+ИГС!Y12+МАКС!Y12</f>
        <v>0</v>
      </c>
      <c r="Z11" s="17">
        <f>КМС!Z12+ИГС!Z12+МАКС!Z12</f>
        <v>0</v>
      </c>
      <c r="AA11" s="18">
        <f>КМС!AA12+ИГС!AA12+МАКС!AA12</f>
        <v>2908</v>
      </c>
      <c r="AB11" s="17">
        <f>КМС!AB12+ИГС!AB12+МАКС!AB12</f>
        <v>1589049.76</v>
      </c>
      <c r="AC11" s="18">
        <f>КМС!AC12+ИГС!AC12+МАКС!AC12</f>
        <v>351</v>
      </c>
      <c r="AD11" s="17">
        <f>КМС!AD12+ИГС!AD12+МАКС!AD12</f>
        <v>7361384.9500000002</v>
      </c>
      <c r="AE11" s="18">
        <f>КМС!AE12+ИГС!AE12+МАКС!AE12</f>
        <v>146</v>
      </c>
      <c r="AF11" s="17">
        <f>КМС!AF12+ИГС!AF12+МАКС!AF12</f>
        <v>5187563.83</v>
      </c>
      <c r="AG11" s="18">
        <f>КМС!AG12+ИГС!AG12+МАКС!AG12</f>
        <v>0</v>
      </c>
      <c r="AH11" s="17">
        <f>КМС!AH12+ИГС!AH12+МАКС!AH12</f>
        <v>0</v>
      </c>
      <c r="AI11" s="18">
        <f>КМС!AI12+ИГС!AI12+МАКС!AI12</f>
        <v>0</v>
      </c>
      <c r="AJ11" s="17">
        <f>КМС!AJ12+ИГС!AJ12+МАКС!AJ12</f>
        <v>0</v>
      </c>
      <c r="AK11" s="18">
        <f>КМС!AK12+ИГС!AK12+МАКС!AK12</f>
        <v>0</v>
      </c>
      <c r="AL11" s="17">
        <f>КМС!AL12+ИГС!AL12+МАКС!AL12</f>
        <v>0</v>
      </c>
      <c r="AM11" s="17">
        <f>КМС!AM12+ИГС!AM12+МАКС!AM12</f>
        <v>14149158.32</v>
      </c>
      <c r="AN11" s="17">
        <f>КМС!AN12+ИГС!AN12+МАКС!AN12</f>
        <v>2127506.0299999998</v>
      </c>
      <c r="AO11" s="18">
        <f>КМС!AO12+ИГС!AO12+МАКС!AO12</f>
        <v>5988</v>
      </c>
      <c r="AP11" s="17">
        <f>КМС!AP12+ИГС!AP12+МАКС!AP12</f>
        <v>894889.95</v>
      </c>
      <c r="AQ11" s="18">
        <f>КМС!AQ12+ИГС!AQ12+МАКС!AQ12</f>
        <v>0</v>
      </c>
      <c r="AR11" s="17">
        <f>КМС!AR12+ИГС!AR12+МАКС!AR12</f>
        <v>0</v>
      </c>
      <c r="AS11" s="18">
        <f>КМС!AS12+ИГС!AS12+МАКС!AS12</f>
        <v>3424</v>
      </c>
      <c r="AT11" s="17">
        <f>КМС!AT12+ИГС!AT12+МАКС!AT12</f>
        <v>1232616.08</v>
      </c>
      <c r="AU11" s="18">
        <f>КМС!AU12+ИГС!AU12+МАКС!AU12</f>
        <v>352</v>
      </c>
      <c r="AV11" s="17">
        <f>КМС!AV12+ИГС!AV12+МАКС!AV12</f>
        <v>7830027.21</v>
      </c>
      <c r="AW11" s="18">
        <f>КМС!AW12+ИГС!AW12+МАКС!AW12</f>
        <v>134</v>
      </c>
      <c r="AX11" s="17">
        <f>КМС!AX12+ИГС!AX12+МАКС!AX12</f>
        <v>4191625.08</v>
      </c>
      <c r="AY11" s="18">
        <f>КМС!AY12+ИГС!AY12+МАКС!AY12</f>
        <v>0</v>
      </c>
      <c r="AZ11" s="17">
        <f>КМС!AZ12+ИГС!AZ12+МАКС!AZ12</f>
        <v>0</v>
      </c>
      <c r="BA11" s="18">
        <f>КМС!BA12+ИГС!BA12+МАКС!BA12</f>
        <v>9</v>
      </c>
      <c r="BB11" s="17">
        <f>КМС!BB12+ИГС!BB12+МАКС!BB12</f>
        <v>879111</v>
      </c>
      <c r="BC11" s="18">
        <f>КМС!BC12+ИГС!BC12+МАКС!BC12</f>
        <v>0</v>
      </c>
      <c r="BD11" s="17">
        <f>КМС!BD12+ИГС!BD12+МАКС!BD12</f>
        <v>0</v>
      </c>
      <c r="BE11" s="17">
        <f>КМС!BE12+ИГС!BE12+МАКС!BE12</f>
        <v>15651995.699999999</v>
      </c>
      <c r="BF11" s="17">
        <f>КМС!BF12+ИГС!BF12+МАКС!BF12</f>
        <v>2313691</v>
      </c>
      <c r="BG11" s="18">
        <f>КМС!BG12+ИГС!BG12+МАКС!BG12</f>
        <v>5600</v>
      </c>
      <c r="BH11" s="17">
        <f>КМС!BH12+ИГС!BH12+МАКС!BH12</f>
        <v>1043674</v>
      </c>
      <c r="BI11" s="18">
        <f>КМС!BI12+ИГС!BI12+МАКС!BI12</f>
        <v>0</v>
      </c>
      <c r="BJ11" s="17">
        <f>КМС!BJ12+ИГС!BJ12+МАКС!BJ12</f>
        <v>0</v>
      </c>
      <c r="BK11" s="18">
        <f>КМС!BK12+ИГС!BK12+МАКС!BK12</f>
        <v>2850</v>
      </c>
      <c r="BL11" s="17">
        <f>КМС!BL12+ИГС!BL12+МАКС!BL12</f>
        <v>1270017</v>
      </c>
      <c r="BM11" s="18">
        <f>КМС!BM12+ИГС!BM12+МАКС!BM12</f>
        <v>335</v>
      </c>
      <c r="BN11" s="17">
        <f>КМС!BN12+ИГС!BN12+МАКС!BN12</f>
        <v>8627158.6400000006</v>
      </c>
      <c r="BO11" s="18">
        <f>КМС!BO12+ИГС!BO12+МАКС!BO12</f>
        <v>144</v>
      </c>
      <c r="BP11" s="17">
        <f>КМС!BP12+ИГС!BP12+МАКС!BP12</f>
        <v>4711146.0599999996</v>
      </c>
      <c r="BQ11" s="18">
        <f>КМС!BQ12+ИГС!BQ12+МАКС!BQ12</f>
        <v>0</v>
      </c>
      <c r="BR11" s="17">
        <f>КМС!BR12+ИГС!BR12+МАКС!BR12</f>
        <v>0</v>
      </c>
      <c r="BS11" s="18">
        <f>КМС!BS12+ИГС!BS12+МАКС!BS12</f>
        <v>4</v>
      </c>
      <c r="BT11" s="17">
        <f>КМС!BT12+ИГС!BT12+МАКС!BT12</f>
        <v>390716</v>
      </c>
      <c r="BU11" s="18">
        <f>КМС!BU12+ИГС!BU12+МАКС!BU12</f>
        <v>0</v>
      </c>
      <c r="BV11" s="17">
        <f>КМС!BV12+ИГС!BV12+МАКС!BV12</f>
        <v>0</v>
      </c>
      <c r="BW11" s="17">
        <f>КМС!BW12+ИГС!BW12+МАКС!BW12</f>
        <v>11512189.59</v>
      </c>
      <c r="BX11" s="17">
        <f>КМС!BX12+ИГС!BX12+МАКС!BX12</f>
        <v>2613145.37</v>
      </c>
      <c r="BY11" s="18">
        <f>КМС!BY12+ИГС!BY12+МАКС!BY12</f>
        <v>5907</v>
      </c>
      <c r="BZ11" s="17">
        <f>КМС!BZ12+ИГС!BZ12+МАКС!BZ12</f>
        <v>1090016.21</v>
      </c>
      <c r="CA11" s="18">
        <f>КМС!CA12+ИГС!CA12+МАКС!CA12</f>
        <v>0</v>
      </c>
      <c r="CB11" s="17">
        <f>КМС!CB12+ИГС!CB12+МАКС!CB12</f>
        <v>0</v>
      </c>
      <c r="CC11" s="18">
        <f>КМС!CC12+ИГС!CC12+МАКС!CC12</f>
        <v>3418</v>
      </c>
      <c r="CD11" s="17">
        <f>КМС!CD12+ИГС!CD12+МАКС!CD12</f>
        <v>1523129.16</v>
      </c>
      <c r="CE11" s="18">
        <f>КМС!CE12+ИГС!CE12+МАКС!CE12</f>
        <v>160</v>
      </c>
      <c r="CF11" s="17">
        <f>КМС!CF12+ИГС!CF12+МАКС!CF12</f>
        <v>4583655.5999999996</v>
      </c>
      <c r="CG11" s="18">
        <f>КМС!CG12+ИГС!CG12+МАКС!CG12</f>
        <v>148</v>
      </c>
      <c r="CH11" s="17">
        <f>КМС!CH12+ИГС!CH12+МАКС!CH12</f>
        <v>4315388.62</v>
      </c>
      <c r="CI11" s="18">
        <f>КМС!CI12+ИГС!CI12+МАКС!CI12</f>
        <v>0</v>
      </c>
      <c r="CJ11" s="17">
        <f>КМС!CJ12+ИГС!CJ12+МАКС!CJ12</f>
        <v>0</v>
      </c>
      <c r="CK11" s="18">
        <f>КМС!CK12+ИГС!CK12+МАКС!CK12</f>
        <v>0</v>
      </c>
      <c r="CL11" s="17">
        <f>КМС!CL12+ИГС!CL12+МАКС!CL12</f>
        <v>0</v>
      </c>
      <c r="CM11" s="18">
        <f>КМС!CM12+ИГС!CM12+МАКС!CM12</f>
        <v>0</v>
      </c>
      <c r="CN11" s="17">
        <f>КМС!CN12+ИГС!CN12+МАКС!CN12</f>
        <v>0</v>
      </c>
    </row>
    <row r="12" spans="1:92" x14ac:dyDescent="0.25">
      <c r="A12" s="27">
        <f t="shared" si="3"/>
        <v>3</v>
      </c>
      <c r="B12" s="54" t="s">
        <v>4</v>
      </c>
      <c r="C12" s="9">
        <f>КМС!C13+ИГС!C13+МАКС!C13</f>
        <v>1222949077.29</v>
      </c>
      <c r="D12" s="9">
        <f>КМС!D13+ИГС!D13+МАКС!D13</f>
        <v>118713269.79000001</v>
      </c>
      <c r="E12" s="10">
        <f>КМС!E13+ИГС!E13+МАКС!E13</f>
        <v>85409</v>
      </c>
      <c r="F12" s="9">
        <f>КМС!F13+ИГС!F13+МАКС!F13</f>
        <v>26537092.859999999</v>
      </c>
      <c r="G12" s="10">
        <f>КМС!G13+ИГС!G13+МАКС!G13</f>
        <v>0</v>
      </c>
      <c r="H12" s="9">
        <f>КМС!H13+ИГС!H13+МАКС!H13</f>
        <v>0</v>
      </c>
      <c r="I12" s="10">
        <f>КМС!I13+ИГС!I13+МАКС!I13</f>
        <v>13</v>
      </c>
      <c r="J12" s="9">
        <f>КМС!J13+ИГС!J13+МАКС!J13</f>
        <v>92176176.930000007</v>
      </c>
      <c r="K12" s="10">
        <f>КМС!K13+ИГС!K13+МАКС!K13</f>
        <v>897</v>
      </c>
      <c r="L12" s="9">
        <f>КМС!L13+ИГС!L13+МАКС!L13</f>
        <v>52763516.079999998</v>
      </c>
      <c r="M12" s="10">
        <f>КМС!M13+ИГС!M13+МАКС!M13</f>
        <v>19952</v>
      </c>
      <c r="N12" s="9">
        <f>КМС!N13+ИГС!N13+МАКС!N13</f>
        <v>1051472291.42</v>
      </c>
      <c r="O12" s="10">
        <f>КМС!O13+ИГС!O13+МАКС!O13</f>
        <v>0</v>
      </c>
      <c r="P12" s="9">
        <f>КМС!P13+ИГС!P13+МАКС!P13</f>
        <v>0</v>
      </c>
      <c r="Q12" s="10">
        <f>КМС!Q13+ИГС!Q13+МАКС!Q13</f>
        <v>2359</v>
      </c>
      <c r="R12" s="9">
        <f>КМС!R13+ИГС!R13+МАКС!R13</f>
        <v>387048548</v>
      </c>
      <c r="S12" s="10">
        <f>КМС!S13+ИГС!S13+МАКС!S13</f>
        <v>0</v>
      </c>
      <c r="T12" s="9">
        <f>КМС!T13+ИГС!T13+МАКС!T13</f>
        <v>0</v>
      </c>
      <c r="U12" s="17">
        <f>КМС!U13+ИГС!U13+МАКС!U13</f>
        <v>301293020.16000003</v>
      </c>
      <c r="V12" s="17">
        <f>КМС!V13+ИГС!V13+МАКС!V13</f>
        <v>29197457.050000001</v>
      </c>
      <c r="W12" s="18">
        <f>КМС!W13+ИГС!W13+МАКС!W13</f>
        <v>21352</v>
      </c>
      <c r="X12" s="17">
        <f>КМС!X13+ИГС!X13+МАКС!X13</f>
        <v>6643397.8700000001</v>
      </c>
      <c r="Y12" s="18">
        <f>КМС!Y13+ИГС!Y13+МАКС!Y13</f>
        <v>0</v>
      </c>
      <c r="Z12" s="17">
        <f>КМС!Z13+ИГС!Z13+МАКС!Z13</f>
        <v>0</v>
      </c>
      <c r="AA12" s="18">
        <f>КМС!AA13+ИГС!AA13+МАКС!AA13</f>
        <v>3</v>
      </c>
      <c r="AB12" s="17">
        <f>КМС!AB13+ИГС!AB13+МАКС!AB13</f>
        <v>22554059.18</v>
      </c>
      <c r="AC12" s="18">
        <f>КМС!AC13+ИГС!AC13+МАКС!AC13</f>
        <v>162</v>
      </c>
      <c r="AD12" s="17">
        <f>КМС!AD13+ИГС!AD13+МАКС!AD13</f>
        <v>10838896.82</v>
      </c>
      <c r="AE12" s="18">
        <f>КМС!AE13+ИГС!AE13+МАКС!AE13</f>
        <v>5062</v>
      </c>
      <c r="AF12" s="17">
        <f>КМС!AF13+ИГС!AF13+МАКС!AF13</f>
        <v>261256666.28999999</v>
      </c>
      <c r="AG12" s="18">
        <f>КМС!AG13+ИГС!AG13+МАКС!AG13</f>
        <v>0</v>
      </c>
      <c r="AH12" s="17">
        <f>КМС!AH13+ИГС!AH13+МАКС!AH13</f>
        <v>0</v>
      </c>
      <c r="AI12" s="18">
        <f>КМС!AI13+ИГС!AI13+МАКС!AI13</f>
        <v>689</v>
      </c>
      <c r="AJ12" s="17">
        <f>КМС!AJ13+ИГС!AJ13+МАКС!AJ13</f>
        <v>114939349.26000001</v>
      </c>
      <c r="AK12" s="18">
        <f>КМС!AK13+ИГС!AK13+МАКС!AK13</f>
        <v>0</v>
      </c>
      <c r="AL12" s="17">
        <f>КМС!AL13+ИГС!AL13+МАКС!AL13</f>
        <v>0</v>
      </c>
      <c r="AM12" s="17">
        <f>КМС!AM13+ИГС!AM13+МАКС!AM13</f>
        <v>336829276.50999999</v>
      </c>
      <c r="AN12" s="17">
        <f>КМС!AN13+ИГС!AN13+МАКС!AN13</f>
        <v>29252316.120000001</v>
      </c>
      <c r="AO12" s="18">
        <f>КМС!AO13+ИГС!AO13+МАКС!AO13</f>
        <v>19707</v>
      </c>
      <c r="AP12" s="17">
        <f>КМС!AP13+ИГС!AP13+МАКС!AP13</f>
        <v>6108052.8300000001</v>
      </c>
      <c r="AQ12" s="18">
        <f>КМС!AQ13+ИГС!AQ13+МАКС!AQ13</f>
        <v>0</v>
      </c>
      <c r="AR12" s="17">
        <f>КМС!AR13+ИГС!AR13+МАКС!AR13</f>
        <v>0</v>
      </c>
      <c r="AS12" s="18">
        <f>КМС!AS13+ИГС!AS13+МАКС!AS13</f>
        <v>3</v>
      </c>
      <c r="AT12" s="17">
        <f>КМС!AT13+ИГС!AT13+МАКС!AT13</f>
        <v>23144263.289999999</v>
      </c>
      <c r="AU12" s="18">
        <f>КМС!AU13+ИГС!AU13+МАКС!AU13</f>
        <v>166</v>
      </c>
      <c r="AV12" s="17">
        <f>КМС!AV13+ИГС!AV13+МАКС!AV13</f>
        <v>11226588.42</v>
      </c>
      <c r="AW12" s="18">
        <f>КМС!AW13+ИГС!AW13+МАКС!AW13</f>
        <v>5659</v>
      </c>
      <c r="AX12" s="17">
        <f>КМС!AX13+ИГС!AX13+МАКС!AX13</f>
        <v>296350371.97000003</v>
      </c>
      <c r="AY12" s="18">
        <f>КМС!AY13+ИГС!AY13+МАКС!AY13</f>
        <v>0</v>
      </c>
      <c r="AZ12" s="17">
        <f>КМС!AZ13+ИГС!AZ13+МАКС!AZ13</f>
        <v>0</v>
      </c>
      <c r="BA12" s="18">
        <f>КМС!BA13+ИГС!BA13+МАКС!BA13</f>
        <v>513</v>
      </c>
      <c r="BB12" s="17">
        <f>КМС!BB13+ИГС!BB13+МАКС!BB13</f>
        <v>82323174.739999995</v>
      </c>
      <c r="BC12" s="18">
        <f>КМС!BC13+ИГС!BC13+МАКС!BC13</f>
        <v>0</v>
      </c>
      <c r="BD12" s="17">
        <f>КМС!BD13+ИГС!BD13+МАКС!BD13</f>
        <v>0</v>
      </c>
      <c r="BE12" s="17">
        <f>КМС!BE13+ИГС!BE13+МАКС!BE13</f>
        <v>353998659.64999998</v>
      </c>
      <c r="BF12" s="17">
        <f>КМС!BF13+ИГС!BF13+МАКС!BF13</f>
        <v>40456072.32</v>
      </c>
      <c r="BG12" s="18">
        <f>КМС!BG13+ИГС!BG13+МАКС!BG13</f>
        <v>21000</v>
      </c>
      <c r="BH12" s="17">
        <f>КМС!BH13+ИГС!BH13+МАКС!BH13</f>
        <v>6526214.2199999997</v>
      </c>
      <c r="BI12" s="18">
        <f>КМС!BI13+ИГС!BI13+МАКС!BI13</f>
        <v>0</v>
      </c>
      <c r="BJ12" s="17">
        <f>КМС!BJ13+ИГС!BJ13+МАКС!BJ13</f>
        <v>0</v>
      </c>
      <c r="BK12" s="18">
        <f>КМС!BK13+ИГС!BK13+МАКС!BK13</f>
        <v>4</v>
      </c>
      <c r="BL12" s="17">
        <f>КМС!BL13+ИГС!BL13+МАКС!BL13</f>
        <v>33929858.100000001</v>
      </c>
      <c r="BM12" s="18">
        <f>КМС!BM13+ИГС!BM13+МАКС!BM13</f>
        <v>279</v>
      </c>
      <c r="BN12" s="17">
        <f>КМС!BN13+ИГС!BN13+МАКС!BN13</f>
        <v>17489748.239999998</v>
      </c>
      <c r="BO12" s="18">
        <f>КМС!BO13+ИГС!BO13+МАКС!BO13</f>
        <v>5628</v>
      </c>
      <c r="BP12" s="17">
        <f>КМС!BP13+ИГС!BP13+МАКС!BP13</f>
        <v>296052839.08999997</v>
      </c>
      <c r="BQ12" s="18">
        <f>КМС!BQ13+ИГС!BQ13+МАКС!BQ13</f>
        <v>0</v>
      </c>
      <c r="BR12" s="17">
        <f>КМС!BR13+ИГС!BR13+МАКС!BR13</f>
        <v>0</v>
      </c>
      <c r="BS12" s="18">
        <f>КМС!BS13+ИГС!BS13+МАКС!BS13</f>
        <v>704</v>
      </c>
      <c r="BT12" s="17">
        <f>КМС!BT13+ИГС!BT13+МАКС!BT13</f>
        <v>115297197</v>
      </c>
      <c r="BU12" s="18">
        <f>КМС!BU13+ИГС!BU13+МАКС!BU13</f>
        <v>0</v>
      </c>
      <c r="BV12" s="17">
        <f>КМС!BV13+ИГС!BV13+МАКС!BV13</f>
        <v>0</v>
      </c>
      <c r="BW12" s="17">
        <f>КМС!BW13+ИГС!BW13+МАКС!BW13</f>
        <v>230828120.97</v>
      </c>
      <c r="BX12" s="17">
        <f>КМС!BX13+ИГС!BX13+МАКС!BX13</f>
        <v>19807424.300000001</v>
      </c>
      <c r="BY12" s="18">
        <f>КМС!BY13+ИГС!BY13+МАКС!BY13</f>
        <v>23350</v>
      </c>
      <c r="BZ12" s="17">
        <f>КМС!BZ13+ИГС!BZ13+МАКС!BZ13</f>
        <v>7259427.9400000004</v>
      </c>
      <c r="CA12" s="18">
        <f>КМС!CA13+ИГС!CA13+МАКС!CA13</f>
        <v>0</v>
      </c>
      <c r="CB12" s="17">
        <f>КМС!CB13+ИГС!CB13+МАКС!CB13</f>
        <v>0</v>
      </c>
      <c r="CC12" s="18">
        <f>КМС!CC13+ИГС!CC13+МАКС!CC13</f>
        <v>3</v>
      </c>
      <c r="CD12" s="17">
        <f>КМС!CD13+ИГС!CD13+МАКС!CD13</f>
        <v>12547996.359999999</v>
      </c>
      <c r="CE12" s="18">
        <f>КМС!CE13+ИГС!CE13+МАКС!CE13</f>
        <v>290</v>
      </c>
      <c r="CF12" s="17">
        <f>КМС!CF13+ИГС!CF13+МАКС!CF13</f>
        <v>13208282.6</v>
      </c>
      <c r="CG12" s="18">
        <f>КМС!CG13+ИГС!CG13+МАКС!CG13</f>
        <v>3603</v>
      </c>
      <c r="CH12" s="17">
        <f>КМС!CH13+ИГС!CH13+МАКС!CH13</f>
        <v>197812414.06999999</v>
      </c>
      <c r="CI12" s="18">
        <f>КМС!CI13+ИГС!CI13+МАКС!CI13</f>
        <v>0</v>
      </c>
      <c r="CJ12" s="17">
        <f>КМС!CJ13+ИГС!CJ13+МАКС!CJ13</f>
        <v>0</v>
      </c>
      <c r="CK12" s="18">
        <f>КМС!CK13+ИГС!CK13+МАКС!CK13</f>
        <v>453</v>
      </c>
      <c r="CL12" s="17">
        <f>КМС!CL13+ИГС!CL13+МАКС!CL13</f>
        <v>74488827</v>
      </c>
      <c r="CM12" s="18">
        <f>КМС!CM13+ИГС!CM13+МАКС!CM13</f>
        <v>0</v>
      </c>
      <c r="CN12" s="17">
        <f>КМС!CN13+ИГС!CN13+МАКС!CN13</f>
        <v>0</v>
      </c>
    </row>
    <row r="13" spans="1:92" x14ac:dyDescent="0.25">
      <c r="A13" s="27">
        <f t="shared" si="3"/>
        <v>4</v>
      </c>
      <c r="B13" s="54" t="s">
        <v>5</v>
      </c>
      <c r="C13" s="9">
        <f>КМС!C14+ИГС!C14+МАКС!C14</f>
        <v>866826139.65999997</v>
      </c>
      <c r="D13" s="9">
        <f>КМС!D14+ИГС!D14+МАКС!D14</f>
        <v>42766772.689999998</v>
      </c>
      <c r="E13" s="10">
        <f>КМС!E14+ИГС!E14+МАКС!E14</f>
        <v>42599</v>
      </c>
      <c r="F13" s="9">
        <f>КМС!F14+ИГС!F14+МАКС!F14</f>
        <v>9697879.5800000001</v>
      </c>
      <c r="G13" s="10">
        <f>КМС!G14+ИГС!G14+МАКС!G14</f>
        <v>0</v>
      </c>
      <c r="H13" s="9">
        <f>КМС!H14+ИГС!H14+МАКС!H14</f>
        <v>0</v>
      </c>
      <c r="I13" s="10">
        <f>КМС!I14+ИГС!I14+МАКС!I14</f>
        <v>4362</v>
      </c>
      <c r="J13" s="9">
        <f>КМС!J14+ИГС!J14+МАКС!J14</f>
        <v>33068893.109999999</v>
      </c>
      <c r="K13" s="10">
        <f>КМС!K14+ИГС!K14+МАКС!K14</f>
        <v>3271</v>
      </c>
      <c r="L13" s="9">
        <f>КМС!L14+ИГС!L14+МАКС!L14</f>
        <v>157301417.52000001</v>
      </c>
      <c r="M13" s="10">
        <f>КМС!M14+ИГС!M14+МАКС!M14</f>
        <v>8010</v>
      </c>
      <c r="N13" s="9">
        <f>КМС!N14+ИГС!N14+МАКС!N14</f>
        <v>666757949.45000005</v>
      </c>
      <c r="O13" s="10">
        <f>КМС!O14+ИГС!O14+МАКС!O14</f>
        <v>0</v>
      </c>
      <c r="P13" s="9">
        <f>КМС!P14+ИГС!P14+МАКС!P14</f>
        <v>0</v>
      </c>
      <c r="Q13" s="10">
        <f>КМС!Q14+ИГС!Q14+МАКС!Q14</f>
        <v>558</v>
      </c>
      <c r="R13" s="9">
        <f>КМС!R14+ИГС!R14+МАКС!R14</f>
        <v>68803632</v>
      </c>
      <c r="S13" s="10">
        <f>КМС!S14+ИГС!S14+МАКС!S14</f>
        <v>0</v>
      </c>
      <c r="T13" s="9">
        <f>КМС!T14+ИГС!T14+МАКС!T14</f>
        <v>0</v>
      </c>
      <c r="U13" s="17">
        <f>КМС!U14+ИГС!U14+МАКС!U14</f>
        <v>211316621.50999999</v>
      </c>
      <c r="V13" s="17">
        <f>КМС!V14+ИГС!V14+МАКС!V14</f>
        <v>17400253.350000001</v>
      </c>
      <c r="W13" s="18">
        <f>КМС!W14+ИГС!W14+МАКС!W14</f>
        <v>10650</v>
      </c>
      <c r="X13" s="17">
        <f>КМС!X14+ИГС!X14+МАКС!X14</f>
        <v>2900778.9</v>
      </c>
      <c r="Y13" s="18">
        <f>КМС!Y14+ИГС!Y14+МАКС!Y14</f>
        <v>0</v>
      </c>
      <c r="Z13" s="17">
        <f>КМС!Z14+ИГС!Z14+МАКС!Z14</f>
        <v>0</v>
      </c>
      <c r="AA13" s="18">
        <f>КМС!AA14+ИГС!AA14+МАКС!AA14</f>
        <v>1092</v>
      </c>
      <c r="AB13" s="17">
        <f>КМС!AB14+ИГС!AB14+МАКС!AB14</f>
        <v>14499474.449999999</v>
      </c>
      <c r="AC13" s="18">
        <f>КМС!AC14+ИГС!AC14+МАКС!AC14</f>
        <v>1570</v>
      </c>
      <c r="AD13" s="17">
        <f>КМС!AD14+ИГС!AD14+МАКС!AD14</f>
        <v>51583448.159999996</v>
      </c>
      <c r="AE13" s="18">
        <f>КМС!AE14+ИГС!AE14+МАКС!AE14</f>
        <v>2003</v>
      </c>
      <c r="AF13" s="17">
        <f>КМС!AF14+ИГС!AF14+МАКС!AF14</f>
        <v>142332920</v>
      </c>
      <c r="AG13" s="18">
        <f>КМС!AG14+ИГС!AG14+МАКС!AG14</f>
        <v>0</v>
      </c>
      <c r="AH13" s="17">
        <f>КМС!AH14+ИГС!AH14+МАКС!AH14</f>
        <v>0</v>
      </c>
      <c r="AI13" s="18">
        <f>КМС!AI14+ИГС!AI14+МАКС!AI14</f>
        <v>140</v>
      </c>
      <c r="AJ13" s="17">
        <f>КМС!AJ14+ИГС!AJ14+МАКС!AJ14</f>
        <v>17200908</v>
      </c>
      <c r="AK13" s="18">
        <f>КМС!AK14+ИГС!AK14+МАКС!AK14</f>
        <v>0</v>
      </c>
      <c r="AL13" s="17">
        <f>КМС!AL14+ИГС!AL14+МАКС!AL14</f>
        <v>0</v>
      </c>
      <c r="AM13" s="17">
        <f>КМС!AM14+ИГС!AM14+МАКС!AM14</f>
        <v>228227975.94999999</v>
      </c>
      <c r="AN13" s="17">
        <f>КМС!AN14+ИГС!AN14+МАКС!AN14</f>
        <v>4237823.4800000004</v>
      </c>
      <c r="AO13" s="18">
        <f>КМС!AO14+ИГС!AO14+МАКС!AO14</f>
        <v>10550</v>
      </c>
      <c r="AP13" s="17">
        <f>КМС!AP14+ИГС!AP14+МАКС!AP14</f>
        <v>2874525.1</v>
      </c>
      <c r="AQ13" s="18">
        <f>КМС!AQ14+ИГС!AQ14+МАКС!AQ14</f>
        <v>0</v>
      </c>
      <c r="AR13" s="17">
        <f>КМС!AR14+ИГС!AR14+МАКС!AR14</f>
        <v>0</v>
      </c>
      <c r="AS13" s="18">
        <f>КМС!AS14+ИГС!AS14+МАКС!AS14</f>
        <v>1088</v>
      </c>
      <c r="AT13" s="17">
        <f>КМС!AT14+ИГС!AT14+МАКС!AT14</f>
        <v>1363298.38</v>
      </c>
      <c r="AU13" s="18">
        <f>КМС!AU14+ИГС!AU14+МАКС!AU14</f>
        <v>579</v>
      </c>
      <c r="AV13" s="17">
        <f>КМС!AV14+ИГС!AV14+МАКС!AV14</f>
        <v>40387057.520000003</v>
      </c>
      <c r="AW13" s="18">
        <f>КМС!AW14+ИГС!AW14+МАКС!AW14</f>
        <v>1835</v>
      </c>
      <c r="AX13" s="17">
        <f>КМС!AX14+ИГС!AX14+МАКС!AX14</f>
        <v>183603094.94999999</v>
      </c>
      <c r="AY13" s="18">
        <f>КМС!AY14+ИГС!AY14+МАКС!AY14</f>
        <v>0</v>
      </c>
      <c r="AZ13" s="17">
        <f>КМС!AZ14+ИГС!AZ14+МАКС!AZ14</f>
        <v>0</v>
      </c>
      <c r="BA13" s="18">
        <f>КМС!BA14+ИГС!BA14+МАКС!BA14</f>
        <v>129</v>
      </c>
      <c r="BB13" s="17">
        <f>КМС!BB14+ИГС!BB14+МАКС!BB14</f>
        <v>15967868</v>
      </c>
      <c r="BC13" s="18">
        <f>КМС!BC14+ИГС!BC14+МАКС!BC14</f>
        <v>0</v>
      </c>
      <c r="BD13" s="17">
        <f>КМС!BD14+ИГС!BD14+МАКС!BD14</f>
        <v>0</v>
      </c>
      <c r="BE13" s="17">
        <f>КМС!BE14+ИГС!BE14+МАКС!BE14</f>
        <v>183848598.11000001</v>
      </c>
      <c r="BF13" s="17">
        <f>КМС!BF14+ИГС!BF14+МАКС!BF14</f>
        <v>3824112</v>
      </c>
      <c r="BG13" s="18">
        <f>КМС!BG14+ИГС!BG14+МАКС!BG14</f>
        <v>699</v>
      </c>
      <c r="BH13" s="17">
        <f>КМС!BH14+ИГС!BH14+МАКС!BH14</f>
        <v>190421.58</v>
      </c>
      <c r="BI13" s="18">
        <f>КМС!BI14+ИГС!BI14+МАКС!BI14</f>
        <v>0</v>
      </c>
      <c r="BJ13" s="17">
        <f>КМС!BJ14+ИГС!BJ14+МАКС!BJ14</f>
        <v>0</v>
      </c>
      <c r="BK13" s="18">
        <f>КМС!BK14+ИГС!BK14+МАКС!BK14</f>
        <v>90</v>
      </c>
      <c r="BL13" s="17">
        <f>КМС!BL14+ИГС!BL14+МАКС!BL14</f>
        <v>3633690.42</v>
      </c>
      <c r="BM13" s="18">
        <f>КМС!BM14+ИГС!BM14+МАКС!BM14</f>
        <v>14</v>
      </c>
      <c r="BN13" s="17">
        <f>КМС!BN14+ИГС!BN14+МАКС!BN14</f>
        <v>6306094.4800000004</v>
      </c>
      <c r="BO13" s="18">
        <f>КМС!BO14+ИГС!BO14+МАКС!BO14</f>
        <v>2059</v>
      </c>
      <c r="BP13" s="17">
        <f>КМС!BP14+ИГС!BP14+МАКС!BP14</f>
        <v>173718391.63</v>
      </c>
      <c r="BQ13" s="18">
        <f>КМС!BQ14+ИГС!BQ14+МАКС!BQ14</f>
        <v>0</v>
      </c>
      <c r="BR13" s="17">
        <f>КМС!BR14+ИГС!BR14+МАКС!BR14</f>
        <v>0</v>
      </c>
      <c r="BS13" s="18">
        <f>КМС!BS14+ИГС!BS14+МАКС!BS14</f>
        <v>146</v>
      </c>
      <c r="BT13" s="17">
        <f>КМС!BT14+ИГС!BT14+МАКС!BT14</f>
        <v>18002384</v>
      </c>
      <c r="BU13" s="18">
        <f>КМС!BU14+ИГС!BU14+МАКС!BU14</f>
        <v>0</v>
      </c>
      <c r="BV13" s="17">
        <f>КМС!BV14+ИГС!BV14+МАКС!BV14</f>
        <v>0</v>
      </c>
      <c r="BW13" s="17">
        <f>КМС!BW14+ИГС!BW14+МАКС!BW14</f>
        <v>243432944.09</v>
      </c>
      <c r="BX13" s="17">
        <f>КМС!BX14+ИГС!BX14+МАКС!BX14</f>
        <v>17304583.859999999</v>
      </c>
      <c r="BY13" s="18">
        <f>КМС!BY14+ИГС!BY14+МАКС!BY14</f>
        <v>20700</v>
      </c>
      <c r="BZ13" s="17">
        <f>КМС!BZ14+ИГС!BZ14+МАКС!BZ14</f>
        <v>3732154</v>
      </c>
      <c r="CA13" s="18">
        <f>КМС!CA14+ИГС!CA14+МАКС!CA14</f>
        <v>0</v>
      </c>
      <c r="CB13" s="17">
        <f>КМС!CB14+ИГС!CB14+МАКС!CB14</f>
        <v>0</v>
      </c>
      <c r="CC13" s="18">
        <f>КМС!CC14+ИГС!CC14+МАКС!CC14</f>
        <v>2092</v>
      </c>
      <c r="CD13" s="17">
        <f>КМС!CD14+ИГС!CD14+МАКС!CD14</f>
        <v>13572429.859999999</v>
      </c>
      <c r="CE13" s="18">
        <f>КМС!CE14+ИГС!CE14+МАКС!CE14</f>
        <v>1108</v>
      </c>
      <c r="CF13" s="17">
        <f>КМС!CF14+ИГС!CF14+МАКС!CF14</f>
        <v>59024817.359999999</v>
      </c>
      <c r="CG13" s="18">
        <f>КМС!CG14+ИГС!CG14+МАКС!CG14</f>
        <v>2113</v>
      </c>
      <c r="CH13" s="17">
        <f>КМС!CH14+ИГС!CH14+МАКС!CH14</f>
        <v>167103542.87</v>
      </c>
      <c r="CI13" s="18">
        <f>КМС!CI14+ИГС!CI14+МАКС!CI14</f>
        <v>0</v>
      </c>
      <c r="CJ13" s="17">
        <f>КМС!CJ14+ИГС!CJ14+МАКС!CJ14</f>
        <v>0</v>
      </c>
      <c r="CK13" s="18">
        <f>КМС!CK14+ИГС!CK14+МАКС!CK14</f>
        <v>143</v>
      </c>
      <c r="CL13" s="17">
        <f>КМС!CL14+ИГС!CL14+МАКС!CL14</f>
        <v>17632472</v>
      </c>
      <c r="CM13" s="18">
        <f>КМС!CM14+ИГС!CM14+МАКС!CM14</f>
        <v>0</v>
      </c>
      <c r="CN13" s="17">
        <f>КМС!CN14+ИГС!CN14+МАКС!CN14</f>
        <v>0</v>
      </c>
    </row>
    <row r="14" spans="1:92" x14ac:dyDescent="0.25">
      <c r="A14" s="27">
        <f t="shared" si="3"/>
        <v>5</v>
      </c>
      <c r="B14" s="54" t="s">
        <v>6</v>
      </c>
      <c r="C14" s="9">
        <f>КМС!C15+ИГС!C15+МАКС!C15</f>
        <v>25855439.100000001</v>
      </c>
      <c r="D14" s="9">
        <f>КМС!D15+ИГС!D15+МАКС!D15</f>
        <v>25855439.100000001</v>
      </c>
      <c r="E14" s="10">
        <f>КМС!E15+ИГС!E15+МАКС!E15</f>
        <v>6491</v>
      </c>
      <c r="F14" s="9">
        <f>КМС!F15+ИГС!F15+МАКС!F15</f>
        <v>1980053.58</v>
      </c>
      <c r="G14" s="10">
        <f>КМС!G15+ИГС!G15+МАКС!G15</f>
        <v>9610</v>
      </c>
      <c r="H14" s="9">
        <f>КМС!H15+ИГС!H15+МАКС!H15</f>
        <v>4885820.0999999996</v>
      </c>
      <c r="I14" s="10">
        <f>КМС!I15+ИГС!I15+МАКС!I15</f>
        <v>19774</v>
      </c>
      <c r="J14" s="9">
        <f>КМС!J15+ИГС!J15+МАКС!J15</f>
        <v>18989565.420000002</v>
      </c>
      <c r="K14" s="10">
        <f>КМС!K15+ИГС!K15+МАКС!K15</f>
        <v>0</v>
      </c>
      <c r="L14" s="9">
        <f>КМС!L15+ИГС!L15+МАКС!L15</f>
        <v>0</v>
      </c>
      <c r="M14" s="10">
        <f>КМС!M15+ИГС!M15+МАКС!M15</f>
        <v>0</v>
      </c>
      <c r="N14" s="9">
        <f>КМС!N15+ИГС!N15+МАКС!N15</f>
        <v>0</v>
      </c>
      <c r="O14" s="10">
        <f>КМС!O15+ИГС!O15+МАКС!O15</f>
        <v>0</v>
      </c>
      <c r="P14" s="9">
        <f>КМС!P15+ИГС!P15+МАКС!P15</f>
        <v>0</v>
      </c>
      <c r="Q14" s="10">
        <f>КМС!Q15+ИГС!Q15+МАКС!Q15</f>
        <v>0</v>
      </c>
      <c r="R14" s="9">
        <f>КМС!R15+ИГС!R15+МАКС!R15</f>
        <v>0</v>
      </c>
      <c r="S14" s="10">
        <f>КМС!S15+ИГС!S15+МАКС!S15</f>
        <v>0</v>
      </c>
      <c r="T14" s="9">
        <f>КМС!T15+ИГС!T15+МАКС!T15</f>
        <v>0</v>
      </c>
      <c r="U14" s="17">
        <f>КМС!U15+ИГС!U15+МАКС!U15</f>
        <v>6602460.0099999998</v>
      </c>
      <c r="V14" s="17">
        <f>КМС!V15+ИГС!V15+МАКС!V15</f>
        <v>6602460.0099999998</v>
      </c>
      <c r="W14" s="18">
        <f>КМС!W15+ИГС!W15+МАКС!W15</f>
        <v>1623</v>
      </c>
      <c r="X14" s="17">
        <f>КМС!X15+ИГС!X15+МАКС!X15</f>
        <v>495013.4</v>
      </c>
      <c r="Y14" s="18">
        <f>КМС!Y15+ИГС!Y15+МАКС!Y15</f>
        <v>2403</v>
      </c>
      <c r="Z14" s="17">
        <f>КМС!Z15+ИГС!Z15+МАКС!Z15</f>
        <v>1360055.26</v>
      </c>
      <c r="AA14" s="18">
        <f>КМС!AA15+ИГС!AA15+МАКС!AA15</f>
        <v>4944</v>
      </c>
      <c r="AB14" s="17">
        <f>КМС!AB15+ИГС!AB15+МАКС!AB15</f>
        <v>4747391.3499999996</v>
      </c>
      <c r="AC14" s="18">
        <f>КМС!AC15+ИГС!AC15+МАКС!AC15</f>
        <v>0</v>
      </c>
      <c r="AD14" s="17">
        <f>КМС!AD15+ИГС!AD15+МАКС!AD15</f>
        <v>0</v>
      </c>
      <c r="AE14" s="18">
        <f>КМС!AE15+ИГС!AE15+МАКС!AE15</f>
        <v>0</v>
      </c>
      <c r="AF14" s="17">
        <f>КМС!AF15+ИГС!AF15+МАКС!AF15</f>
        <v>0</v>
      </c>
      <c r="AG14" s="18">
        <f>КМС!AG15+ИГС!AG15+МАКС!AG15</f>
        <v>0</v>
      </c>
      <c r="AH14" s="17">
        <f>КМС!AH15+ИГС!AH15+МАКС!AH15</f>
        <v>0</v>
      </c>
      <c r="AI14" s="18">
        <f>КМС!AI15+ИГС!AI15+МАКС!AI15</f>
        <v>0</v>
      </c>
      <c r="AJ14" s="17">
        <f>КМС!AJ15+ИГС!AJ15+МАКС!AJ15</f>
        <v>0</v>
      </c>
      <c r="AK14" s="18">
        <f>КМС!AK15+ИГС!AK15+МАКС!AK15</f>
        <v>0</v>
      </c>
      <c r="AL14" s="17">
        <f>КМС!AL15+ИГС!AL15+МАКС!AL15</f>
        <v>0</v>
      </c>
      <c r="AM14" s="17">
        <f>КМС!AM15+ИГС!AM15+МАКС!AM15</f>
        <v>6010593.29</v>
      </c>
      <c r="AN14" s="17">
        <f>КМС!AN15+ИГС!AN15+МАКС!AN15</f>
        <v>6010593.29</v>
      </c>
      <c r="AO14" s="18">
        <f>КМС!AO15+ИГС!AO15+МАКС!AO15</f>
        <v>1688</v>
      </c>
      <c r="AP14" s="17">
        <f>КМС!AP15+ИГС!AP15+МАКС!AP15</f>
        <v>514993.9</v>
      </c>
      <c r="AQ14" s="18">
        <f>КМС!AQ15+ИГС!AQ15+МАКС!AQ15</f>
        <v>2369</v>
      </c>
      <c r="AR14" s="17">
        <f>КМС!AR15+ИГС!AR15+МАКС!AR15</f>
        <v>1066077.26</v>
      </c>
      <c r="AS14" s="18">
        <f>КМС!AS15+ИГС!AS15+МАКС!AS15</f>
        <v>4612</v>
      </c>
      <c r="AT14" s="17">
        <f>КМС!AT15+ИГС!AT15+МАКС!AT15</f>
        <v>4429522.13</v>
      </c>
      <c r="AU14" s="18">
        <f>КМС!AU15+ИГС!AU15+МАКС!AU15</f>
        <v>0</v>
      </c>
      <c r="AV14" s="17">
        <f>КМС!AV15+ИГС!AV15+МАКС!AV15</f>
        <v>0</v>
      </c>
      <c r="AW14" s="18">
        <f>КМС!AW15+ИГС!AW15+МАКС!AW15</f>
        <v>0</v>
      </c>
      <c r="AX14" s="17">
        <f>КМС!AX15+ИГС!AX15+МАКС!AX15</f>
        <v>0</v>
      </c>
      <c r="AY14" s="18">
        <f>КМС!AY15+ИГС!AY15+МАКС!AY15</f>
        <v>0</v>
      </c>
      <c r="AZ14" s="17">
        <f>КМС!AZ15+ИГС!AZ15+МАКС!AZ15</f>
        <v>0</v>
      </c>
      <c r="BA14" s="18">
        <f>КМС!BA15+ИГС!BA15+МАКС!BA15</f>
        <v>0</v>
      </c>
      <c r="BB14" s="17">
        <f>КМС!BB15+ИГС!BB15+МАКС!BB15</f>
        <v>0</v>
      </c>
      <c r="BC14" s="18">
        <f>КМС!BC15+ИГС!BC15+МАКС!BC15</f>
        <v>0</v>
      </c>
      <c r="BD14" s="17">
        <f>КМС!BD15+ИГС!BD15+МАКС!BD15</f>
        <v>0</v>
      </c>
      <c r="BE14" s="17">
        <f>КМС!BE15+ИГС!BE15+МАКС!BE15</f>
        <v>6468771.5899999999</v>
      </c>
      <c r="BF14" s="17">
        <f>КМС!BF15+ИГС!BF15+МАКС!BF15</f>
        <v>6468771.5899999999</v>
      </c>
      <c r="BG14" s="18">
        <f>КМС!BG15+ИГС!BG15+МАКС!BG15</f>
        <v>1677</v>
      </c>
      <c r="BH14" s="17">
        <f>КМС!BH15+ИГС!BH15+МАКС!BH15</f>
        <v>511562.15</v>
      </c>
      <c r="BI14" s="18">
        <f>КМС!BI15+ИГС!BI15+МАКС!BI15</f>
        <v>2441</v>
      </c>
      <c r="BJ14" s="17">
        <f>КМС!BJ15+ИГС!BJ15+МАКС!BJ15</f>
        <v>1241028.81</v>
      </c>
      <c r="BK14" s="18">
        <f>КМС!BK15+ИГС!BK15+МАКС!BK15</f>
        <v>4911</v>
      </c>
      <c r="BL14" s="17">
        <f>КМС!BL15+ИГС!BL15+МАКС!BL15</f>
        <v>4716180.63</v>
      </c>
      <c r="BM14" s="18">
        <f>КМС!BM15+ИГС!BM15+МАКС!BM15</f>
        <v>0</v>
      </c>
      <c r="BN14" s="17">
        <f>КМС!BN15+ИГС!BN15+МАКС!BN15</f>
        <v>0</v>
      </c>
      <c r="BO14" s="18">
        <f>КМС!BO15+ИГС!BO15+МАКС!BO15</f>
        <v>0</v>
      </c>
      <c r="BP14" s="17">
        <f>КМС!BP15+ИГС!BP15+МАКС!BP15</f>
        <v>0</v>
      </c>
      <c r="BQ14" s="18">
        <f>КМС!BQ15+ИГС!BQ15+МАКС!BQ15</f>
        <v>0</v>
      </c>
      <c r="BR14" s="17">
        <f>КМС!BR15+ИГС!BR15+МАКС!BR15</f>
        <v>0</v>
      </c>
      <c r="BS14" s="18">
        <f>КМС!BS15+ИГС!BS15+МАКС!BS15</f>
        <v>0</v>
      </c>
      <c r="BT14" s="17">
        <f>КМС!BT15+ИГС!BT15+МАКС!BT15</f>
        <v>0</v>
      </c>
      <c r="BU14" s="18">
        <f>КМС!BU15+ИГС!BU15+МАКС!BU15</f>
        <v>0</v>
      </c>
      <c r="BV14" s="17">
        <f>КМС!BV15+ИГС!BV15+МАКС!BV15</f>
        <v>0</v>
      </c>
      <c r="BW14" s="17">
        <f>КМС!BW15+ИГС!BW15+МАКС!BW15</f>
        <v>6773614.21</v>
      </c>
      <c r="BX14" s="17">
        <f>КМС!BX15+ИГС!BX15+МАКС!BX15</f>
        <v>6773614.21</v>
      </c>
      <c r="BY14" s="18">
        <f>КМС!BY15+ИГС!BY15+МАКС!BY15</f>
        <v>1503</v>
      </c>
      <c r="BZ14" s="17">
        <f>КМС!BZ15+ИГС!BZ15+МАКС!BZ15</f>
        <v>458484.13</v>
      </c>
      <c r="CA14" s="18">
        <f>КМС!CA15+ИГС!CA15+МАКС!CA15</f>
        <v>2397</v>
      </c>
      <c r="CB14" s="17">
        <f>КМС!CB15+ИГС!CB15+МАКС!CB15</f>
        <v>1218658.77</v>
      </c>
      <c r="CC14" s="18">
        <f>КМС!CC15+ИГС!CC15+МАКС!CC15</f>
        <v>5307</v>
      </c>
      <c r="CD14" s="17">
        <f>КМС!CD15+ИГС!CD15+МАКС!CD15</f>
        <v>5096471.3099999996</v>
      </c>
      <c r="CE14" s="18">
        <f>КМС!CE15+ИГС!CE15+МАКС!CE15</f>
        <v>0</v>
      </c>
      <c r="CF14" s="17">
        <f>КМС!CF15+ИГС!CF15+МАКС!CF15</f>
        <v>0</v>
      </c>
      <c r="CG14" s="18">
        <f>КМС!CG15+ИГС!CG15+МАКС!CG15</f>
        <v>0</v>
      </c>
      <c r="CH14" s="17">
        <f>КМС!CH15+ИГС!CH15+МАКС!CH15</f>
        <v>0</v>
      </c>
      <c r="CI14" s="18">
        <f>КМС!CI15+ИГС!CI15+МАКС!CI15</f>
        <v>0</v>
      </c>
      <c r="CJ14" s="17">
        <f>КМС!CJ15+ИГС!CJ15+МАКС!CJ15</f>
        <v>0</v>
      </c>
      <c r="CK14" s="18">
        <f>КМС!CK15+ИГС!CK15+МАКС!CK15</f>
        <v>0</v>
      </c>
      <c r="CL14" s="17">
        <f>КМС!CL15+ИГС!CL15+МАКС!CL15</f>
        <v>0</v>
      </c>
      <c r="CM14" s="18">
        <f>КМС!CM15+ИГС!CM15+МАКС!CM15</f>
        <v>0</v>
      </c>
      <c r="CN14" s="17">
        <f>КМС!CN15+ИГС!CN15+МАКС!CN15</f>
        <v>0</v>
      </c>
    </row>
    <row r="15" spans="1:92" x14ac:dyDescent="0.25">
      <c r="A15" s="27">
        <f t="shared" si="3"/>
        <v>6</v>
      </c>
      <c r="B15" s="54" t="s">
        <v>7</v>
      </c>
      <c r="C15" s="9">
        <f>КМС!C16+ИГС!C16+МАКС!C16</f>
        <v>27471253.969999999</v>
      </c>
      <c r="D15" s="9">
        <f>КМС!D16+ИГС!D16+МАКС!D16</f>
        <v>0</v>
      </c>
      <c r="E15" s="10">
        <f>КМС!E16+ИГС!E16+МАКС!E16</f>
        <v>0</v>
      </c>
      <c r="F15" s="9">
        <f>КМС!F16+ИГС!F16+МАКС!F16</f>
        <v>0</v>
      </c>
      <c r="G15" s="10">
        <f>КМС!G16+ИГС!G16+МАКС!G16</f>
        <v>0</v>
      </c>
      <c r="H15" s="9">
        <f>КМС!H16+ИГС!H16+МАКС!H16</f>
        <v>0</v>
      </c>
      <c r="I15" s="10">
        <f>КМС!I16+ИГС!I16+МАКС!I16</f>
        <v>0</v>
      </c>
      <c r="J15" s="9">
        <f>КМС!J16+ИГС!J16+МАКС!J16</f>
        <v>0</v>
      </c>
      <c r="K15" s="10">
        <f>КМС!K16+ИГС!K16+МАКС!K16</f>
        <v>0</v>
      </c>
      <c r="L15" s="9">
        <f>КМС!L16+ИГС!L16+МАКС!L16</f>
        <v>0</v>
      </c>
      <c r="M15" s="10">
        <f>КМС!M16+ИГС!M16+МАКС!M16</f>
        <v>1448</v>
      </c>
      <c r="N15" s="9">
        <f>КМС!N16+ИГС!N16+МАКС!N16</f>
        <v>27471253.969999999</v>
      </c>
      <c r="O15" s="10">
        <f>КМС!O16+ИГС!O16+МАКС!O16</f>
        <v>0</v>
      </c>
      <c r="P15" s="9">
        <f>КМС!P16+ИГС!P16+МАКС!P16</f>
        <v>0</v>
      </c>
      <c r="Q15" s="10">
        <f>КМС!Q16+ИГС!Q16+МАКС!Q16</f>
        <v>0</v>
      </c>
      <c r="R15" s="9">
        <f>КМС!R16+ИГС!R16+МАКС!R16</f>
        <v>0</v>
      </c>
      <c r="S15" s="10">
        <f>КМС!S16+ИГС!S16+МАКС!S16</f>
        <v>0</v>
      </c>
      <c r="T15" s="9">
        <f>КМС!T16+ИГС!T16+МАКС!T16</f>
        <v>0</v>
      </c>
      <c r="U15" s="17">
        <f>КМС!U16+ИГС!U16+МАКС!U16</f>
        <v>7441701.0899999999</v>
      </c>
      <c r="V15" s="17">
        <f>КМС!V16+ИГС!V16+МАКС!V16</f>
        <v>0</v>
      </c>
      <c r="W15" s="18">
        <f>КМС!W16+ИГС!W16+МАКС!W16</f>
        <v>0</v>
      </c>
      <c r="X15" s="17">
        <f>КМС!X16+ИГС!X16+МАКС!X16</f>
        <v>0</v>
      </c>
      <c r="Y15" s="18">
        <f>КМС!Y16+ИГС!Y16+МАКС!Y16</f>
        <v>0</v>
      </c>
      <c r="Z15" s="17">
        <f>КМС!Z16+ИГС!Z16+МАКС!Z16</f>
        <v>0</v>
      </c>
      <c r="AA15" s="18">
        <f>КМС!AA16+ИГС!AA16+МАКС!AA16</f>
        <v>0</v>
      </c>
      <c r="AB15" s="17">
        <f>КМС!AB16+ИГС!AB16+МАКС!AB16</f>
        <v>0</v>
      </c>
      <c r="AC15" s="18">
        <f>КМС!AC16+ИГС!AC16+МАКС!AC16</f>
        <v>0</v>
      </c>
      <c r="AD15" s="17">
        <f>КМС!AD16+ИГС!AD16+МАКС!AD16</f>
        <v>0</v>
      </c>
      <c r="AE15" s="18">
        <f>КМС!AE16+ИГС!AE16+МАКС!AE16</f>
        <v>389</v>
      </c>
      <c r="AF15" s="17">
        <f>КМС!AF16+ИГС!AF16+МАКС!AF16</f>
        <v>7441701.0899999999</v>
      </c>
      <c r="AG15" s="18">
        <f>КМС!AG16+ИГС!AG16+МАКС!AG16</f>
        <v>0</v>
      </c>
      <c r="AH15" s="17">
        <f>КМС!AH16+ИГС!AH16+МАКС!AH16</f>
        <v>0</v>
      </c>
      <c r="AI15" s="18">
        <f>КМС!AI16+ИГС!AI16+МАКС!AI16</f>
        <v>0</v>
      </c>
      <c r="AJ15" s="17">
        <f>КМС!AJ16+ИГС!AJ16+МАКС!AJ16</f>
        <v>0</v>
      </c>
      <c r="AK15" s="18">
        <f>КМС!AK16+ИГС!AK16+МАКС!AK16</f>
        <v>0</v>
      </c>
      <c r="AL15" s="17">
        <f>КМС!AL16+ИГС!AL16+МАКС!AL16</f>
        <v>0</v>
      </c>
      <c r="AM15" s="17">
        <f>КМС!AM16+ИГС!AM16+МАКС!AM16</f>
        <v>7055774.6600000001</v>
      </c>
      <c r="AN15" s="17">
        <f>КМС!AN16+ИГС!AN16+МАКС!AN16</f>
        <v>0</v>
      </c>
      <c r="AO15" s="18">
        <f>КМС!AO16+ИГС!AO16+МАКС!AO16</f>
        <v>0</v>
      </c>
      <c r="AP15" s="17">
        <f>КМС!AP16+ИГС!AP16+МАКС!AP16</f>
        <v>0</v>
      </c>
      <c r="AQ15" s="18">
        <f>КМС!AQ16+ИГС!AQ16+МАКС!AQ16</f>
        <v>0</v>
      </c>
      <c r="AR15" s="17">
        <f>КМС!AR16+ИГС!AR16+МАКС!AR16</f>
        <v>0</v>
      </c>
      <c r="AS15" s="18">
        <f>КМС!AS16+ИГС!AS16+МАКС!AS16</f>
        <v>0</v>
      </c>
      <c r="AT15" s="17">
        <f>КМС!AT16+ИГС!AT16+МАКС!AT16</f>
        <v>0</v>
      </c>
      <c r="AU15" s="18">
        <f>КМС!AU16+ИГС!AU16+МАКС!AU16</f>
        <v>0</v>
      </c>
      <c r="AV15" s="17">
        <f>КМС!AV16+ИГС!AV16+МАКС!AV16</f>
        <v>0</v>
      </c>
      <c r="AW15" s="18">
        <f>КМС!AW16+ИГС!AW16+МАКС!AW16</f>
        <v>361</v>
      </c>
      <c r="AX15" s="17">
        <f>КМС!AX16+ИГС!AX16+МАКС!AX16</f>
        <v>7055774.6600000001</v>
      </c>
      <c r="AY15" s="18">
        <f>КМС!AY16+ИГС!AY16+МАКС!AY16</f>
        <v>0</v>
      </c>
      <c r="AZ15" s="17">
        <f>КМС!AZ16+ИГС!AZ16+МАКС!AZ16</f>
        <v>0</v>
      </c>
      <c r="BA15" s="18">
        <f>КМС!BA16+ИГС!BA16+МАКС!BA16</f>
        <v>0</v>
      </c>
      <c r="BB15" s="17">
        <f>КМС!BB16+ИГС!BB16+МАКС!BB16</f>
        <v>0</v>
      </c>
      <c r="BC15" s="18">
        <f>КМС!BC16+ИГС!BC16+МАКС!BC16</f>
        <v>0</v>
      </c>
      <c r="BD15" s="17">
        <f>КМС!BD16+ИГС!BD16+МАКС!BD16</f>
        <v>0</v>
      </c>
      <c r="BE15" s="17">
        <f>КМС!BE16+ИГС!BE16+МАКС!BE16</f>
        <v>7333639.9100000001</v>
      </c>
      <c r="BF15" s="17">
        <f>КМС!BF16+ИГС!BF16+МАКС!BF16</f>
        <v>0</v>
      </c>
      <c r="BG15" s="18">
        <f>КМС!BG16+ИГС!BG16+МАКС!BG16</f>
        <v>0</v>
      </c>
      <c r="BH15" s="17">
        <f>КМС!BH16+ИГС!BH16+МАКС!BH16</f>
        <v>0</v>
      </c>
      <c r="BI15" s="18">
        <f>КМС!BI16+ИГС!BI16+МАКС!BI16</f>
        <v>0</v>
      </c>
      <c r="BJ15" s="17">
        <f>КМС!BJ16+ИГС!BJ16+МАКС!BJ16</f>
        <v>0</v>
      </c>
      <c r="BK15" s="18">
        <f>КМС!BK16+ИГС!BK16+МАКС!BK16</f>
        <v>0</v>
      </c>
      <c r="BL15" s="17">
        <f>КМС!BL16+ИГС!BL16+МАКС!BL16</f>
        <v>0</v>
      </c>
      <c r="BM15" s="18">
        <f>КМС!BM16+ИГС!BM16+МАКС!BM16</f>
        <v>0</v>
      </c>
      <c r="BN15" s="17">
        <f>КМС!BN16+ИГС!BN16+МАКС!BN16</f>
        <v>0</v>
      </c>
      <c r="BO15" s="18">
        <f>КМС!BO16+ИГС!BO16+МАКС!BO16</f>
        <v>368</v>
      </c>
      <c r="BP15" s="17">
        <f>КМС!BP16+ИГС!BP16+МАКС!BP16</f>
        <v>7333639.9100000001</v>
      </c>
      <c r="BQ15" s="18">
        <f>КМС!BQ16+ИГС!BQ16+МАКС!BQ16</f>
        <v>0</v>
      </c>
      <c r="BR15" s="17">
        <f>КМС!BR16+ИГС!BR16+МАКС!BR16</f>
        <v>0</v>
      </c>
      <c r="BS15" s="18">
        <f>КМС!BS16+ИГС!BS16+МАКС!BS16</f>
        <v>0</v>
      </c>
      <c r="BT15" s="17">
        <f>КМС!BT16+ИГС!BT16+МАКС!BT16</f>
        <v>0</v>
      </c>
      <c r="BU15" s="18">
        <f>КМС!BU16+ИГС!BU16+МАКС!BU16</f>
        <v>0</v>
      </c>
      <c r="BV15" s="17">
        <f>КМС!BV16+ИГС!BV16+МАКС!BV16</f>
        <v>0</v>
      </c>
      <c r="BW15" s="17">
        <f>КМС!BW16+ИГС!BW16+МАКС!BW16</f>
        <v>5640138.3099999996</v>
      </c>
      <c r="BX15" s="17">
        <f>КМС!BX16+ИГС!BX16+МАКС!BX16</f>
        <v>0</v>
      </c>
      <c r="BY15" s="18">
        <f>КМС!BY16+ИГС!BY16+МАКС!BY16</f>
        <v>0</v>
      </c>
      <c r="BZ15" s="17">
        <f>КМС!BZ16+ИГС!BZ16+МАКС!BZ16</f>
        <v>0</v>
      </c>
      <c r="CA15" s="18">
        <f>КМС!CA16+ИГС!CA16+МАКС!CA16</f>
        <v>0</v>
      </c>
      <c r="CB15" s="17">
        <f>КМС!CB16+ИГС!CB16+МАКС!CB16</f>
        <v>0</v>
      </c>
      <c r="CC15" s="18">
        <f>КМС!CC16+ИГС!CC16+МАКС!CC16</f>
        <v>0</v>
      </c>
      <c r="CD15" s="17">
        <f>КМС!CD16+ИГС!CD16+МАКС!CD16</f>
        <v>0</v>
      </c>
      <c r="CE15" s="18">
        <f>КМС!CE16+ИГС!CE16+МАКС!CE16</f>
        <v>0</v>
      </c>
      <c r="CF15" s="17">
        <f>КМС!CF16+ИГС!CF16+МАКС!CF16</f>
        <v>0</v>
      </c>
      <c r="CG15" s="18">
        <f>КМС!CG16+ИГС!CG16+МАКС!CG16</f>
        <v>330</v>
      </c>
      <c r="CH15" s="17">
        <f>КМС!CH16+ИГС!CH16+МАКС!CH16</f>
        <v>5640138.3099999996</v>
      </c>
      <c r="CI15" s="18">
        <f>КМС!CI16+ИГС!CI16+МАКС!CI16</f>
        <v>0</v>
      </c>
      <c r="CJ15" s="17">
        <f>КМС!CJ16+ИГС!CJ16+МАКС!CJ16</f>
        <v>0</v>
      </c>
      <c r="CK15" s="18">
        <f>КМС!CK16+ИГС!CK16+МАКС!CK16</f>
        <v>0</v>
      </c>
      <c r="CL15" s="17">
        <f>КМС!CL16+ИГС!CL16+МАКС!CL16</f>
        <v>0</v>
      </c>
      <c r="CM15" s="18">
        <f>КМС!CM16+ИГС!CM16+МАКС!CM16</f>
        <v>0</v>
      </c>
      <c r="CN15" s="17">
        <f>КМС!CN16+ИГС!CN16+МАКС!CN16</f>
        <v>0</v>
      </c>
    </row>
    <row r="16" spans="1:92" x14ac:dyDescent="0.25">
      <c r="A16" s="27">
        <f t="shared" si="3"/>
        <v>7</v>
      </c>
      <c r="B16" s="54" t="s">
        <v>8</v>
      </c>
      <c r="C16" s="9">
        <f>КМС!C17+ИГС!C17+МАКС!C17</f>
        <v>7164156.3399999999</v>
      </c>
      <c r="D16" s="9">
        <f>КМС!D17+ИГС!D17+МАКС!D17</f>
        <v>1403253.46</v>
      </c>
      <c r="E16" s="10">
        <f>КМС!E17+ИГС!E17+МАКС!E17</f>
        <v>1927</v>
      </c>
      <c r="F16" s="9">
        <f>КМС!F17+ИГС!F17+МАКС!F17</f>
        <v>1403253.46</v>
      </c>
      <c r="G16" s="10">
        <f>КМС!G17+ИГС!G17+МАКС!G17</f>
        <v>0</v>
      </c>
      <c r="H16" s="9">
        <f>КМС!H17+ИГС!H17+МАКС!H17</f>
        <v>0</v>
      </c>
      <c r="I16" s="10">
        <f>КМС!I17+ИГС!I17+МАКС!I17</f>
        <v>0</v>
      </c>
      <c r="J16" s="9">
        <f>КМС!J17+ИГС!J17+МАКС!J17</f>
        <v>0</v>
      </c>
      <c r="K16" s="10">
        <f>КМС!K17+ИГС!K17+МАКС!K17</f>
        <v>576</v>
      </c>
      <c r="L16" s="9">
        <f>КМС!L17+ИГС!L17+МАКС!L17</f>
        <v>5760902.8799999999</v>
      </c>
      <c r="M16" s="10">
        <f>КМС!M17+ИГС!M17+МАКС!M17</f>
        <v>0</v>
      </c>
      <c r="N16" s="9">
        <f>КМС!N17+ИГС!N17+МАКС!N17</f>
        <v>0</v>
      </c>
      <c r="O16" s="10">
        <f>КМС!O17+ИГС!O17+МАКС!O17</f>
        <v>0</v>
      </c>
      <c r="P16" s="9">
        <f>КМС!P17+ИГС!P17+МАКС!P17</f>
        <v>0</v>
      </c>
      <c r="Q16" s="10">
        <f>КМС!Q17+ИГС!Q17+МАКС!Q17</f>
        <v>0</v>
      </c>
      <c r="R16" s="9">
        <f>КМС!R17+ИГС!R17+МАКС!R17</f>
        <v>0</v>
      </c>
      <c r="S16" s="10">
        <f>КМС!S17+ИГС!S17+МАКС!S17</f>
        <v>0</v>
      </c>
      <c r="T16" s="9">
        <f>КМС!T17+ИГС!T17+МАКС!T17</f>
        <v>0</v>
      </c>
      <c r="U16" s="17">
        <f>КМС!U17+ИГС!U17+МАКС!U17</f>
        <v>2372494.84</v>
      </c>
      <c r="V16" s="17">
        <f>КМС!V17+ИГС!V17+МАКС!V17</f>
        <v>342258.28</v>
      </c>
      <c r="W16" s="18">
        <f>КМС!W17+ИГС!W17+МАКС!W17</f>
        <v>442</v>
      </c>
      <c r="X16" s="17">
        <f>КМС!X17+ИГС!X17+МАКС!X17</f>
        <v>342258.28</v>
      </c>
      <c r="Y16" s="18">
        <f>КМС!Y17+ИГС!Y17+МАКС!Y17</f>
        <v>0</v>
      </c>
      <c r="Z16" s="17">
        <f>КМС!Z17+ИГС!Z17+МАКС!Z17</f>
        <v>0</v>
      </c>
      <c r="AA16" s="18">
        <f>КМС!AA17+ИГС!AA17+МАКС!AA17</f>
        <v>0</v>
      </c>
      <c r="AB16" s="17">
        <f>КМС!AB17+ИГС!AB17+МАКС!AB17</f>
        <v>0</v>
      </c>
      <c r="AC16" s="18">
        <f>КМС!AC17+ИГС!AC17+МАКС!AC17</f>
        <v>204</v>
      </c>
      <c r="AD16" s="17">
        <f>КМС!AD17+ИГС!AD17+МАКС!AD17</f>
        <v>2030236.56</v>
      </c>
      <c r="AE16" s="18">
        <f>КМС!AE17+ИГС!AE17+МАКС!AE17</f>
        <v>0</v>
      </c>
      <c r="AF16" s="17">
        <f>КМС!AF17+ИГС!AF17+МАКС!AF17</f>
        <v>0</v>
      </c>
      <c r="AG16" s="18">
        <f>КМС!AG17+ИГС!AG17+МАКС!AG17</f>
        <v>0</v>
      </c>
      <c r="AH16" s="17">
        <f>КМС!AH17+ИГС!AH17+МАКС!AH17</f>
        <v>0</v>
      </c>
      <c r="AI16" s="18">
        <f>КМС!AI17+ИГС!AI17+МАКС!AI17</f>
        <v>0</v>
      </c>
      <c r="AJ16" s="17">
        <f>КМС!AJ17+ИГС!AJ17+МАКС!AJ17</f>
        <v>0</v>
      </c>
      <c r="AK16" s="18">
        <f>КМС!AK17+ИГС!AK17+МАКС!AK17</f>
        <v>0</v>
      </c>
      <c r="AL16" s="17">
        <f>КМС!AL17+ИГС!AL17+МАКС!AL17</f>
        <v>0</v>
      </c>
      <c r="AM16" s="17">
        <f>КМС!AM17+ИГС!AM17+МАКС!AM17</f>
        <v>2767291.22</v>
      </c>
      <c r="AN16" s="17">
        <f>КМС!AN17+ИГС!AN17+МАКС!AN17</f>
        <v>393930.74</v>
      </c>
      <c r="AO16" s="18">
        <f>КМС!AO17+ИГС!AO17+МАКС!AO17</f>
        <v>547</v>
      </c>
      <c r="AP16" s="17">
        <f>КМС!AP17+ИГС!AP17+МАКС!AP17</f>
        <v>393930.74</v>
      </c>
      <c r="AQ16" s="18">
        <f>КМС!AQ17+ИГС!AQ17+МАКС!AQ17</f>
        <v>0</v>
      </c>
      <c r="AR16" s="17">
        <f>КМС!AR17+ИГС!AR17+МАКС!AR17</f>
        <v>0</v>
      </c>
      <c r="AS16" s="18">
        <f>КМС!AS17+ИГС!AS17+МАКС!AS17</f>
        <v>0</v>
      </c>
      <c r="AT16" s="17">
        <f>КМС!AT17+ИГС!AT17+МАКС!AT17</f>
        <v>0</v>
      </c>
      <c r="AU16" s="18">
        <f>КМС!AU17+ИГС!AU17+МАКС!AU17</f>
        <v>237</v>
      </c>
      <c r="AV16" s="17">
        <f>КМС!AV17+ИГС!AV17+МАКС!AV17</f>
        <v>2373360.48</v>
      </c>
      <c r="AW16" s="18">
        <f>КМС!AW17+ИГС!AW17+МАКС!AW17</f>
        <v>0</v>
      </c>
      <c r="AX16" s="17">
        <f>КМС!AX17+ИГС!AX17+МАКС!AX17</f>
        <v>0</v>
      </c>
      <c r="AY16" s="18">
        <f>КМС!AY17+ИГС!AY17+МАКС!AY17</f>
        <v>0</v>
      </c>
      <c r="AZ16" s="17">
        <f>КМС!AZ17+ИГС!AZ17+МАКС!AZ17</f>
        <v>0</v>
      </c>
      <c r="BA16" s="18">
        <f>КМС!BA17+ИГС!BA17+МАКС!BA17</f>
        <v>0</v>
      </c>
      <c r="BB16" s="17">
        <f>КМС!BB17+ИГС!BB17+МАКС!BB17</f>
        <v>0</v>
      </c>
      <c r="BC16" s="18">
        <f>КМС!BC17+ИГС!BC17+МАКС!BC17</f>
        <v>0</v>
      </c>
      <c r="BD16" s="17">
        <f>КМС!BD17+ИГС!BD17+МАКС!BD17</f>
        <v>0</v>
      </c>
      <c r="BE16" s="17">
        <f>КМС!BE17+ИГС!BE17+МАКС!BE17</f>
        <v>1688515.04</v>
      </c>
      <c r="BF16" s="17">
        <f>КМС!BF17+ИГС!BF17+МАКС!BF17</f>
        <v>331209.2</v>
      </c>
      <c r="BG16" s="18">
        <f>КМС!BG17+ИГС!BG17+МАКС!BG17</f>
        <v>466</v>
      </c>
      <c r="BH16" s="17">
        <f>КМС!BH17+ИГС!BH17+МАКС!BH17</f>
        <v>331209.2</v>
      </c>
      <c r="BI16" s="18">
        <f>КМС!BI17+ИГС!BI17+МАКС!BI17</f>
        <v>0</v>
      </c>
      <c r="BJ16" s="17">
        <f>КМС!BJ17+ИГС!BJ17+МАКС!BJ17</f>
        <v>0</v>
      </c>
      <c r="BK16" s="18">
        <f>КМС!BK17+ИГС!BK17+МАКС!BK17</f>
        <v>0</v>
      </c>
      <c r="BL16" s="17">
        <f>КМС!BL17+ИГС!BL17+МАКС!BL17</f>
        <v>0</v>
      </c>
      <c r="BM16" s="18">
        <f>КМС!BM17+ИГС!BM17+МАКС!BM17</f>
        <v>135</v>
      </c>
      <c r="BN16" s="17">
        <f>КМС!BN17+ИГС!BN17+МАКС!BN17</f>
        <v>1357305.84</v>
      </c>
      <c r="BO16" s="18">
        <f>КМС!BO17+ИГС!BO17+МАКС!BO17</f>
        <v>0</v>
      </c>
      <c r="BP16" s="17">
        <f>КМС!BP17+ИГС!BP17+МАКС!BP17</f>
        <v>0</v>
      </c>
      <c r="BQ16" s="18">
        <f>КМС!BQ17+ИГС!BQ17+МАКС!BQ17</f>
        <v>0</v>
      </c>
      <c r="BR16" s="17">
        <f>КМС!BR17+ИГС!BR17+МАКС!BR17</f>
        <v>0</v>
      </c>
      <c r="BS16" s="18">
        <f>КМС!BS17+ИГС!BS17+МАКС!BS17</f>
        <v>0</v>
      </c>
      <c r="BT16" s="17">
        <f>КМС!BT17+ИГС!BT17+МАКС!BT17</f>
        <v>0</v>
      </c>
      <c r="BU16" s="18">
        <f>КМС!BU17+ИГС!BU17+МАКС!BU17</f>
        <v>0</v>
      </c>
      <c r="BV16" s="17">
        <f>КМС!BV17+ИГС!BV17+МАКС!BV17</f>
        <v>0</v>
      </c>
      <c r="BW16" s="17">
        <f>КМС!BW17+ИГС!BW17+МАКС!BW17</f>
        <v>335855.24</v>
      </c>
      <c r="BX16" s="17">
        <f>КМС!BX17+ИГС!BX17+МАКС!BX17</f>
        <v>335855.24</v>
      </c>
      <c r="BY16" s="18">
        <f>КМС!BY17+ИГС!BY17+МАКС!BY17</f>
        <v>472</v>
      </c>
      <c r="BZ16" s="17">
        <f>КМС!BZ17+ИГС!BZ17+МАКС!BZ17</f>
        <v>335855.24</v>
      </c>
      <c r="CA16" s="18">
        <f>КМС!CA17+ИГС!CA17+МАКС!CA17</f>
        <v>0</v>
      </c>
      <c r="CB16" s="17">
        <f>КМС!CB17+ИГС!CB17+МАКС!CB17</f>
        <v>0</v>
      </c>
      <c r="CC16" s="18">
        <f>КМС!CC17+ИГС!CC17+МАКС!CC17</f>
        <v>0</v>
      </c>
      <c r="CD16" s="17">
        <f>КМС!CD17+ИГС!CD17+МАКС!CD17</f>
        <v>0</v>
      </c>
      <c r="CE16" s="18">
        <f>КМС!CE17+ИГС!CE17+МАКС!CE17</f>
        <v>0</v>
      </c>
      <c r="CF16" s="17">
        <f>КМС!CF17+ИГС!CF17+МАКС!CF17</f>
        <v>0</v>
      </c>
      <c r="CG16" s="18">
        <f>КМС!CG17+ИГС!CG17+МАКС!CG17</f>
        <v>0</v>
      </c>
      <c r="CH16" s="17">
        <f>КМС!CH17+ИГС!CH17+МАКС!CH17</f>
        <v>0</v>
      </c>
      <c r="CI16" s="18">
        <f>КМС!CI17+ИГС!CI17+МАКС!CI17</f>
        <v>0</v>
      </c>
      <c r="CJ16" s="17">
        <f>КМС!CJ17+ИГС!CJ17+МАКС!CJ17</f>
        <v>0</v>
      </c>
      <c r="CK16" s="18">
        <f>КМС!CK17+ИГС!CK17+МАКС!CK17</f>
        <v>0</v>
      </c>
      <c r="CL16" s="17">
        <f>КМС!CL17+ИГС!CL17+МАКС!CL17</f>
        <v>0</v>
      </c>
      <c r="CM16" s="18">
        <f>КМС!CM17+ИГС!CM17+МАКС!CM17</f>
        <v>0</v>
      </c>
      <c r="CN16" s="17">
        <f>КМС!CN17+ИГС!CN17+МАКС!CN17</f>
        <v>0</v>
      </c>
    </row>
    <row r="17" spans="1:92" x14ac:dyDescent="0.25">
      <c r="A17" s="27">
        <f t="shared" si="3"/>
        <v>8</v>
      </c>
      <c r="B17" s="54" t="s">
        <v>9</v>
      </c>
      <c r="C17" s="9">
        <f>КМС!C18+ИГС!C18+МАКС!C18</f>
        <v>86390184.310000002</v>
      </c>
      <c r="D17" s="9">
        <f>КМС!D18+ИГС!D18+МАКС!D18</f>
        <v>675431.09</v>
      </c>
      <c r="E17" s="10">
        <f>КМС!E18+ИГС!E18+МАКС!E18</f>
        <v>2738</v>
      </c>
      <c r="F17" s="9">
        <f>КМС!F18+ИГС!F18+МАКС!F18</f>
        <v>675431.09</v>
      </c>
      <c r="G17" s="10">
        <f>КМС!G18+ИГС!G18+МАКС!G18</f>
        <v>0</v>
      </c>
      <c r="H17" s="9">
        <f>КМС!H18+ИГС!H18+МАКС!H18</f>
        <v>0</v>
      </c>
      <c r="I17" s="10">
        <f>КМС!I18+ИГС!I18+МАКС!I18</f>
        <v>0</v>
      </c>
      <c r="J17" s="9">
        <f>КМС!J18+ИГС!J18+МАКС!J18</f>
        <v>0</v>
      </c>
      <c r="K17" s="10">
        <f>КМС!K18+ИГС!K18+МАКС!K18</f>
        <v>0</v>
      </c>
      <c r="L17" s="9">
        <f>КМС!L18+ИГС!L18+МАКС!L18</f>
        <v>0</v>
      </c>
      <c r="M17" s="10">
        <f>КМС!M18+ИГС!M18+МАКС!M18</f>
        <v>2061</v>
      </c>
      <c r="N17" s="9">
        <f>КМС!N18+ИГС!N18+МАКС!N18</f>
        <v>85714753.219999999</v>
      </c>
      <c r="O17" s="10">
        <f>КМС!O18+ИГС!O18+МАКС!O18</f>
        <v>1000</v>
      </c>
      <c r="P17" s="9">
        <f>КМС!P18+ИГС!P18+МАКС!P18</f>
        <v>43181614.079999998</v>
      </c>
      <c r="Q17" s="10">
        <f>КМС!Q18+ИГС!Q18+МАКС!Q18</f>
        <v>149</v>
      </c>
      <c r="R17" s="9">
        <f>КМС!R18+ИГС!R18+МАКС!R18</f>
        <v>21337560</v>
      </c>
      <c r="S17" s="10">
        <f>КМС!S18+ИГС!S18+МАКС!S18</f>
        <v>0</v>
      </c>
      <c r="T17" s="9">
        <f>КМС!T18+ИГС!T18+МАКС!T18</f>
        <v>0</v>
      </c>
      <c r="U17" s="17">
        <f>КМС!U18+ИГС!U18+МАКС!U18</f>
        <v>23305138.719999999</v>
      </c>
      <c r="V17" s="17">
        <f>КМС!V18+ИГС!V18+МАКС!V18</f>
        <v>166378.56</v>
      </c>
      <c r="W17" s="18">
        <f>КМС!W18+ИГС!W18+МАКС!W18</f>
        <v>685</v>
      </c>
      <c r="X17" s="17">
        <f>КМС!X18+ИГС!X18+МАКС!X18</f>
        <v>166378.56</v>
      </c>
      <c r="Y17" s="18">
        <f>КМС!Y18+ИГС!Y18+МАКС!Y18</f>
        <v>0</v>
      </c>
      <c r="Z17" s="17">
        <f>КМС!Z18+ИГС!Z18+МАКС!Z18</f>
        <v>0</v>
      </c>
      <c r="AA17" s="18">
        <f>КМС!AA18+ИГС!AA18+МАКС!AA18</f>
        <v>0</v>
      </c>
      <c r="AB17" s="17">
        <f>КМС!AB18+ИГС!AB18+МАКС!AB18</f>
        <v>0</v>
      </c>
      <c r="AC17" s="18">
        <f>КМС!AC18+ИГС!AC18+МАКС!AC18</f>
        <v>0</v>
      </c>
      <c r="AD17" s="17">
        <f>КМС!AD18+ИГС!AD18+МАКС!AD18</f>
        <v>0</v>
      </c>
      <c r="AE17" s="18">
        <f>КМС!AE18+ИГС!AE18+МАКС!AE18</f>
        <v>622</v>
      </c>
      <c r="AF17" s="17">
        <f>КМС!AF18+ИГС!AF18+МАКС!AF18</f>
        <v>23138760.16</v>
      </c>
      <c r="AG17" s="18">
        <f>КМС!AG18+ИГС!AG18+МАКС!AG18</f>
        <v>276</v>
      </c>
      <c r="AH17" s="17">
        <f>КМС!AH18+ИГС!AH18+МАКС!AH18</f>
        <v>12641620.869999999</v>
      </c>
      <c r="AI17" s="18">
        <f>КМС!AI18+ИГС!AI18+МАКС!AI18</f>
        <v>53</v>
      </c>
      <c r="AJ17" s="17">
        <f>КМС!AJ18+ИГС!AJ18+МАКС!AJ18</f>
        <v>7742370</v>
      </c>
      <c r="AK17" s="18">
        <f>КМС!AK18+ИГС!AK18+МАКС!AK18</f>
        <v>0</v>
      </c>
      <c r="AL17" s="17">
        <f>КМС!AL18+ИГС!AL18+МАКС!AL18</f>
        <v>0</v>
      </c>
      <c r="AM17" s="17">
        <f>КМС!AM18+ИГС!AM18+МАКС!AM18</f>
        <v>28276785.170000002</v>
      </c>
      <c r="AN17" s="17">
        <f>КМС!AN18+ИГС!AN18+МАКС!AN18</f>
        <v>91795.74</v>
      </c>
      <c r="AO17" s="18">
        <f>КМС!AO18+ИГС!AO18+МАКС!AO18</f>
        <v>395</v>
      </c>
      <c r="AP17" s="17">
        <f>КМС!AP18+ИГС!AP18+МАКС!AP18</f>
        <v>91795.74</v>
      </c>
      <c r="AQ17" s="18">
        <f>КМС!AQ18+ИГС!AQ18+МАКС!AQ18</f>
        <v>0</v>
      </c>
      <c r="AR17" s="17">
        <f>КМС!AR18+ИГС!AR18+МАКС!AR18</f>
        <v>0</v>
      </c>
      <c r="AS17" s="18">
        <f>КМС!AS18+ИГС!AS18+МАКС!AS18</f>
        <v>0</v>
      </c>
      <c r="AT17" s="17">
        <f>КМС!AT18+ИГС!AT18+МАКС!AT18</f>
        <v>0</v>
      </c>
      <c r="AU17" s="18">
        <f>КМС!AU18+ИГС!AU18+МАКС!AU18</f>
        <v>0</v>
      </c>
      <c r="AV17" s="17">
        <f>КМС!AV18+ИГС!AV18+МАКС!AV18</f>
        <v>0</v>
      </c>
      <c r="AW17" s="18">
        <f>КМС!AW18+ИГС!AW18+МАКС!AW18</f>
        <v>616</v>
      </c>
      <c r="AX17" s="17">
        <f>КМС!AX18+ИГС!AX18+МАКС!AX18</f>
        <v>28184989.43</v>
      </c>
      <c r="AY17" s="18">
        <f>КМС!AY18+ИГС!AY18+МАКС!AY18</f>
        <v>237</v>
      </c>
      <c r="AZ17" s="17">
        <f>КМС!AZ18+ИГС!AZ18+МАКС!AZ18</f>
        <v>12554151.869999999</v>
      </c>
      <c r="BA17" s="18">
        <f>КМС!BA18+ИГС!BA18+МАКС!BA18</f>
        <v>38</v>
      </c>
      <c r="BB17" s="17">
        <f>КМС!BB18+ИГС!BB18+МАКС!BB18</f>
        <v>5313321</v>
      </c>
      <c r="BC17" s="18">
        <f>КМС!BC18+ИГС!BC18+МАКС!BC18</f>
        <v>0</v>
      </c>
      <c r="BD17" s="17">
        <f>КМС!BD18+ИГС!BD18+МАКС!BD18</f>
        <v>0</v>
      </c>
      <c r="BE17" s="17">
        <f>КМС!BE18+ИГС!BE18+МАКС!BE18</f>
        <v>26634927.379999999</v>
      </c>
      <c r="BF17" s="17">
        <f>КМС!BF18+ИГС!BF18+МАКС!BF18</f>
        <v>213684.18</v>
      </c>
      <c r="BG17" s="18">
        <f>КМС!BG18+ИГС!BG18+МАКС!BG18</f>
        <v>853</v>
      </c>
      <c r="BH17" s="17">
        <f>КМС!BH18+ИГС!BH18+МАКС!BH18</f>
        <v>213684.18</v>
      </c>
      <c r="BI17" s="18">
        <f>КМС!BI18+ИГС!BI18+МАКС!BI18</f>
        <v>0</v>
      </c>
      <c r="BJ17" s="17">
        <f>КМС!BJ18+ИГС!BJ18+МАКС!BJ18</f>
        <v>0</v>
      </c>
      <c r="BK17" s="18">
        <f>КМС!BK18+ИГС!BK18+МАКС!BK18</f>
        <v>0</v>
      </c>
      <c r="BL17" s="17">
        <f>КМС!BL18+ИГС!BL18+МАКС!BL18</f>
        <v>0</v>
      </c>
      <c r="BM17" s="18">
        <f>КМС!BM18+ИГС!BM18+МАКС!BM18</f>
        <v>0</v>
      </c>
      <c r="BN17" s="17">
        <f>КМС!BN18+ИГС!BN18+МАКС!BN18</f>
        <v>0</v>
      </c>
      <c r="BO17" s="18">
        <f>КМС!BO18+ИГС!BO18+МАКС!BO18</f>
        <v>574</v>
      </c>
      <c r="BP17" s="17">
        <f>КМС!BP18+ИГС!BP18+МАКС!BP18</f>
        <v>26421243.199999999</v>
      </c>
      <c r="BQ17" s="18">
        <f>КМС!BQ18+ИГС!BQ18+МАКС!BQ18</f>
        <v>305</v>
      </c>
      <c r="BR17" s="17">
        <f>КМС!BR18+ИГС!BR18+МАКС!BR18</f>
        <v>11276125.83</v>
      </c>
      <c r="BS17" s="18">
        <f>КМС!BS18+ИГС!BS18+МАКС!BS18</f>
        <v>58</v>
      </c>
      <c r="BT17" s="17">
        <f>КМС!BT18+ИГС!BT18+МАКС!BT18</f>
        <v>8281869</v>
      </c>
      <c r="BU17" s="18">
        <f>КМС!BU18+ИГС!BU18+МАКС!BU18</f>
        <v>0</v>
      </c>
      <c r="BV17" s="17">
        <f>КМС!BV18+ИГС!BV18+МАКС!BV18</f>
        <v>0</v>
      </c>
      <c r="BW17" s="17">
        <f>КМС!BW18+ИГС!BW18+МАКС!BW18</f>
        <v>8173333.04</v>
      </c>
      <c r="BX17" s="17">
        <f>КМС!BX18+ИГС!BX18+МАКС!BX18</f>
        <v>203572.61</v>
      </c>
      <c r="BY17" s="18">
        <f>КМС!BY18+ИГС!BY18+МАКС!BY18</f>
        <v>805</v>
      </c>
      <c r="BZ17" s="17">
        <f>КМС!BZ18+ИГС!BZ18+МАКС!BZ18</f>
        <v>203572.61</v>
      </c>
      <c r="CA17" s="18">
        <f>КМС!CA18+ИГС!CA18+МАКС!CA18</f>
        <v>0</v>
      </c>
      <c r="CB17" s="17">
        <f>КМС!CB18+ИГС!CB18+МАКС!CB18</f>
        <v>0</v>
      </c>
      <c r="CC17" s="18">
        <f>КМС!CC18+ИГС!CC18+МАКС!CC18</f>
        <v>0</v>
      </c>
      <c r="CD17" s="17">
        <f>КМС!CD18+ИГС!CD18+МАКС!CD18</f>
        <v>0</v>
      </c>
      <c r="CE17" s="18">
        <f>КМС!CE18+ИГС!CE18+МАКС!CE18</f>
        <v>0</v>
      </c>
      <c r="CF17" s="17">
        <f>КМС!CF18+ИГС!CF18+МАКС!CF18</f>
        <v>0</v>
      </c>
      <c r="CG17" s="18">
        <f>КМС!CG18+ИГС!CG18+МАКС!CG18</f>
        <v>249</v>
      </c>
      <c r="CH17" s="17">
        <f>КМС!CH18+ИГС!CH18+МАКС!CH18</f>
        <v>7969760.4299999997</v>
      </c>
      <c r="CI17" s="18">
        <f>КМС!CI18+ИГС!CI18+МАКС!CI18</f>
        <v>182</v>
      </c>
      <c r="CJ17" s="17">
        <f>КМС!CJ18+ИГС!CJ18+МАКС!CJ18</f>
        <v>6709715.5099999998</v>
      </c>
      <c r="CK17" s="18">
        <f>КМС!CK18+ИГС!CK18+МАКС!CK18</f>
        <v>0</v>
      </c>
      <c r="CL17" s="17">
        <f>КМС!CL18+ИГС!CL18+МАКС!CL18</f>
        <v>0</v>
      </c>
      <c r="CM17" s="18">
        <f>КМС!CM18+ИГС!CM18+МАКС!CM18</f>
        <v>0</v>
      </c>
      <c r="CN17" s="17">
        <f>КМС!CN18+ИГС!CN18+МАКС!CN18</f>
        <v>0</v>
      </c>
    </row>
    <row r="18" spans="1:92" x14ac:dyDescent="0.25">
      <c r="A18" s="27">
        <f t="shared" si="3"/>
        <v>9</v>
      </c>
      <c r="B18" s="54" t="s">
        <v>10</v>
      </c>
      <c r="C18" s="9">
        <f>КМС!C19+ИГС!C19+МАКС!C19</f>
        <v>171313350.66</v>
      </c>
      <c r="D18" s="9">
        <f>КМС!D19+ИГС!D19+МАКС!D19</f>
        <v>309638.40000000002</v>
      </c>
      <c r="E18" s="10">
        <f>КМС!E19+ИГС!E19+МАКС!E19</f>
        <v>960</v>
      </c>
      <c r="F18" s="9">
        <f>КМС!F19+ИГС!F19+МАКС!F19</f>
        <v>309638.40000000002</v>
      </c>
      <c r="G18" s="10">
        <f>КМС!G19+ИГС!G19+МАКС!G19</f>
        <v>0</v>
      </c>
      <c r="H18" s="9">
        <f>КМС!H19+ИГС!H19+МАКС!H19</f>
        <v>0</v>
      </c>
      <c r="I18" s="10">
        <f>КМС!I19+ИГС!I19+МАКС!I19</f>
        <v>0</v>
      </c>
      <c r="J18" s="9">
        <f>КМС!J19+ИГС!J19+МАКС!J19</f>
        <v>0</v>
      </c>
      <c r="K18" s="10">
        <f>КМС!K19+ИГС!K19+МАКС!K19</f>
        <v>0</v>
      </c>
      <c r="L18" s="9">
        <f>КМС!L19+ИГС!L19+МАКС!L19</f>
        <v>0</v>
      </c>
      <c r="M18" s="10">
        <f>КМС!M19+ИГС!M19+МАКС!M19</f>
        <v>4588</v>
      </c>
      <c r="N18" s="9">
        <f>КМС!N19+ИГС!N19+МАКС!N19</f>
        <v>171003712.25999999</v>
      </c>
      <c r="O18" s="10">
        <f>КМС!O19+ИГС!O19+МАКС!O19</f>
        <v>0</v>
      </c>
      <c r="P18" s="9">
        <f>КМС!P19+ИГС!P19+МАКС!P19</f>
        <v>0</v>
      </c>
      <c r="Q18" s="10">
        <f>КМС!Q19+ИГС!Q19+МАКС!Q19</f>
        <v>0</v>
      </c>
      <c r="R18" s="9">
        <f>КМС!R19+ИГС!R19+МАКС!R19</f>
        <v>0</v>
      </c>
      <c r="S18" s="10">
        <f>КМС!S19+ИГС!S19+МАКС!S19</f>
        <v>0</v>
      </c>
      <c r="T18" s="9">
        <f>КМС!T19+ИГС!T19+МАКС!T19</f>
        <v>0</v>
      </c>
      <c r="U18" s="17">
        <f>КМС!U19+ИГС!U19+МАКС!U19</f>
        <v>42336182.710000001</v>
      </c>
      <c r="V18" s="17">
        <f>КМС!V19+ИГС!V19+МАКС!V19</f>
        <v>73539.12</v>
      </c>
      <c r="W18" s="18">
        <f>КМС!W19+ИГС!W19+МАКС!W19</f>
        <v>228</v>
      </c>
      <c r="X18" s="17">
        <f>КМС!X19+ИГС!X19+МАКС!X19</f>
        <v>73539.12</v>
      </c>
      <c r="Y18" s="18">
        <f>КМС!Y19+ИГС!Y19+МАКС!Y19</f>
        <v>0</v>
      </c>
      <c r="Z18" s="17">
        <f>КМС!Z19+ИГС!Z19+МАКС!Z19</f>
        <v>0</v>
      </c>
      <c r="AA18" s="18">
        <f>КМС!AA19+ИГС!AA19+МАКС!AA19</f>
        <v>0</v>
      </c>
      <c r="AB18" s="17">
        <f>КМС!AB19+ИГС!AB19+МАКС!AB19</f>
        <v>0</v>
      </c>
      <c r="AC18" s="18">
        <f>КМС!AC19+ИГС!AC19+МАКС!AC19</f>
        <v>0</v>
      </c>
      <c r="AD18" s="17">
        <f>КМС!AD19+ИГС!AD19+МАКС!AD19</f>
        <v>0</v>
      </c>
      <c r="AE18" s="18">
        <f>КМС!AE19+ИГС!AE19+МАКС!AE19</f>
        <v>1101</v>
      </c>
      <c r="AF18" s="17">
        <f>КМС!AF19+ИГС!AF19+МАКС!AF19</f>
        <v>42262643.590000004</v>
      </c>
      <c r="AG18" s="18">
        <f>КМС!AG19+ИГС!AG19+МАКС!AG19</f>
        <v>0</v>
      </c>
      <c r="AH18" s="17">
        <f>КМС!AH19+ИГС!AH19+МАКС!AH19</f>
        <v>0</v>
      </c>
      <c r="AI18" s="18">
        <f>КМС!AI19+ИГС!AI19+МАКС!AI19</f>
        <v>0</v>
      </c>
      <c r="AJ18" s="17">
        <f>КМС!AJ19+ИГС!AJ19+МАКС!AJ19</f>
        <v>0</v>
      </c>
      <c r="AK18" s="18">
        <f>КМС!AK19+ИГС!AK19+МАКС!AK19</f>
        <v>0</v>
      </c>
      <c r="AL18" s="17">
        <f>КМС!AL19+ИГС!AL19+МАКС!AL19</f>
        <v>0</v>
      </c>
      <c r="AM18" s="17">
        <f>КМС!AM19+ИГС!AM19+МАКС!AM19</f>
        <v>47863771.240000002</v>
      </c>
      <c r="AN18" s="17">
        <f>КМС!AN19+ИГС!AN19+МАКС!AN19</f>
        <v>67733.399999999994</v>
      </c>
      <c r="AO18" s="18">
        <f>КМС!AO19+ИГС!AO19+МАКС!AO19</f>
        <v>210</v>
      </c>
      <c r="AP18" s="17">
        <f>КМС!AP19+ИГС!AP19+МАКС!AP19</f>
        <v>67733.399999999994</v>
      </c>
      <c r="AQ18" s="18">
        <f>КМС!AQ19+ИГС!AQ19+МАКС!AQ19</f>
        <v>0</v>
      </c>
      <c r="AR18" s="17">
        <f>КМС!AR19+ИГС!AR19+МАКС!AR19</f>
        <v>0</v>
      </c>
      <c r="AS18" s="18">
        <f>КМС!AS19+ИГС!AS19+МАКС!AS19</f>
        <v>0</v>
      </c>
      <c r="AT18" s="17">
        <f>КМС!AT19+ИГС!AT19+МАКС!AT19</f>
        <v>0</v>
      </c>
      <c r="AU18" s="18">
        <f>КМС!AU19+ИГС!AU19+МАКС!AU19</f>
        <v>0</v>
      </c>
      <c r="AV18" s="17">
        <f>КМС!AV19+ИГС!AV19+МАКС!AV19</f>
        <v>0</v>
      </c>
      <c r="AW18" s="18">
        <f>КМС!AW19+ИГС!AW19+МАКС!AW19</f>
        <v>1248</v>
      </c>
      <c r="AX18" s="17">
        <f>КМС!AX19+ИГС!AX19+МАКС!AX19</f>
        <v>47796037.840000004</v>
      </c>
      <c r="AY18" s="18">
        <f>КМС!AY19+ИГС!AY19+МАКС!AY19</f>
        <v>0</v>
      </c>
      <c r="AZ18" s="17">
        <f>КМС!AZ19+ИГС!AZ19+МАКС!AZ19</f>
        <v>0</v>
      </c>
      <c r="BA18" s="18">
        <f>КМС!BA19+ИГС!BA19+МАКС!BA19</f>
        <v>0</v>
      </c>
      <c r="BB18" s="17">
        <f>КМС!BB19+ИГС!BB19+МАКС!BB19</f>
        <v>0</v>
      </c>
      <c r="BC18" s="18">
        <f>КМС!BC19+ИГС!BC19+МАКС!BC19</f>
        <v>0</v>
      </c>
      <c r="BD18" s="17">
        <f>КМС!BD19+ИГС!BD19+МАКС!BD19</f>
        <v>0</v>
      </c>
      <c r="BE18" s="17">
        <f>КМС!BE19+ИГС!BE19+МАКС!BE19</f>
        <v>53201646.979999997</v>
      </c>
      <c r="BF18" s="17">
        <f>КМС!BF19+ИГС!BF19+МАКС!BF19</f>
        <v>50961.32</v>
      </c>
      <c r="BG18" s="18">
        <f>КМС!BG19+ИГС!BG19+МАКС!BG19</f>
        <v>158</v>
      </c>
      <c r="BH18" s="17">
        <f>КМС!BH19+ИГС!BH19+МАКС!BH19</f>
        <v>50961.32</v>
      </c>
      <c r="BI18" s="18">
        <f>КМС!BI19+ИГС!BI19+МАКС!BI19</f>
        <v>0</v>
      </c>
      <c r="BJ18" s="17">
        <f>КМС!BJ19+ИГС!BJ19+МАКС!BJ19</f>
        <v>0</v>
      </c>
      <c r="BK18" s="18">
        <f>КМС!BK19+ИГС!BK19+МАКС!BK19</f>
        <v>0</v>
      </c>
      <c r="BL18" s="17">
        <f>КМС!BL19+ИГС!BL19+МАКС!BL19</f>
        <v>0</v>
      </c>
      <c r="BM18" s="18">
        <f>КМС!BM19+ИГС!BM19+МАКС!BM19</f>
        <v>0</v>
      </c>
      <c r="BN18" s="17">
        <f>КМС!BN19+ИГС!BN19+МАКС!BN19</f>
        <v>0</v>
      </c>
      <c r="BO18" s="18">
        <f>КМС!BO19+ИГС!BO19+МАКС!BO19</f>
        <v>1566</v>
      </c>
      <c r="BP18" s="17">
        <f>КМС!BP19+ИГС!BP19+МАКС!BP19</f>
        <v>53150685.659999996</v>
      </c>
      <c r="BQ18" s="18">
        <f>КМС!BQ19+ИГС!BQ19+МАКС!BQ19</f>
        <v>0</v>
      </c>
      <c r="BR18" s="17">
        <f>КМС!BR19+ИГС!BR19+МАКС!BR19</f>
        <v>0</v>
      </c>
      <c r="BS18" s="18">
        <f>КМС!BS19+ИГС!BS19+МАКС!BS19</f>
        <v>0</v>
      </c>
      <c r="BT18" s="17">
        <f>КМС!BT19+ИГС!BT19+МАКС!BT19</f>
        <v>0</v>
      </c>
      <c r="BU18" s="18">
        <f>КМС!BU19+ИГС!BU19+МАКС!BU19</f>
        <v>0</v>
      </c>
      <c r="BV18" s="17">
        <f>КМС!BV19+ИГС!BV19+МАКС!BV19</f>
        <v>0</v>
      </c>
      <c r="BW18" s="17">
        <f>КМС!BW19+ИГС!BW19+МАКС!BW19</f>
        <v>27911749.73</v>
      </c>
      <c r="BX18" s="17">
        <f>КМС!BX19+ИГС!BX19+МАКС!BX19</f>
        <v>117404.56</v>
      </c>
      <c r="BY18" s="18">
        <f>КМС!BY19+ИГС!BY19+МАКС!BY19</f>
        <v>364</v>
      </c>
      <c r="BZ18" s="17">
        <f>КМС!BZ19+ИГС!BZ19+МАКС!BZ19</f>
        <v>117404.56</v>
      </c>
      <c r="CA18" s="18">
        <f>КМС!CA19+ИГС!CA19+МАКС!CA19</f>
        <v>0</v>
      </c>
      <c r="CB18" s="17">
        <f>КМС!CB19+ИГС!CB19+МАКС!CB19</f>
        <v>0</v>
      </c>
      <c r="CC18" s="18">
        <f>КМС!CC19+ИГС!CC19+МАКС!CC19</f>
        <v>0</v>
      </c>
      <c r="CD18" s="17">
        <f>КМС!CD19+ИГС!CD19+МАКС!CD19</f>
        <v>0</v>
      </c>
      <c r="CE18" s="18">
        <f>КМС!CE19+ИГС!CE19+МАКС!CE19</f>
        <v>0</v>
      </c>
      <c r="CF18" s="17">
        <f>КМС!CF19+ИГС!CF19+МАКС!CF19</f>
        <v>0</v>
      </c>
      <c r="CG18" s="18">
        <f>КМС!CG19+ИГС!CG19+МАКС!CG19</f>
        <v>673</v>
      </c>
      <c r="CH18" s="17">
        <f>КМС!CH19+ИГС!CH19+МАКС!CH19</f>
        <v>27794345.170000002</v>
      </c>
      <c r="CI18" s="18">
        <f>КМС!CI19+ИГС!CI19+МАКС!CI19</f>
        <v>0</v>
      </c>
      <c r="CJ18" s="17">
        <f>КМС!CJ19+ИГС!CJ19+МАКС!CJ19</f>
        <v>0</v>
      </c>
      <c r="CK18" s="18">
        <f>КМС!CK19+ИГС!CK19+МАКС!CK19</f>
        <v>0</v>
      </c>
      <c r="CL18" s="17">
        <f>КМС!CL19+ИГС!CL19+МАКС!CL19</f>
        <v>0</v>
      </c>
      <c r="CM18" s="18">
        <f>КМС!CM19+ИГС!CM19+МАКС!CM19</f>
        <v>0</v>
      </c>
      <c r="CN18" s="17">
        <f>КМС!CN19+ИГС!CN19+МАКС!CN19</f>
        <v>0</v>
      </c>
    </row>
    <row r="19" spans="1:92" x14ac:dyDescent="0.25">
      <c r="A19" s="27"/>
      <c r="B19" s="53" t="s">
        <v>11</v>
      </c>
      <c r="C19" s="9">
        <f>КМС!C20+ИГС!C20+МАКС!C20</f>
        <v>0</v>
      </c>
      <c r="D19" s="9">
        <f>КМС!D20+ИГС!D20+МАКС!D20</f>
        <v>0</v>
      </c>
      <c r="E19" s="10">
        <f>КМС!E20+ИГС!E20+МАКС!E20</f>
        <v>0</v>
      </c>
      <c r="F19" s="9">
        <f>КМС!F20+ИГС!F20+МАКС!F20</f>
        <v>0</v>
      </c>
      <c r="G19" s="10">
        <f>КМС!G20+ИГС!G20+МАКС!G20</f>
        <v>0</v>
      </c>
      <c r="H19" s="9">
        <f>КМС!H20+ИГС!H20+МАКС!H20</f>
        <v>0</v>
      </c>
      <c r="I19" s="10">
        <f>КМС!I20+ИГС!I20+МАКС!I20</f>
        <v>0</v>
      </c>
      <c r="J19" s="9">
        <f>КМС!J20+ИГС!J20+МАКС!J20</f>
        <v>0</v>
      </c>
      <c r="K19" s="10">
        <f>КМС!K20+ИГС!K20+МАКС!K20</f>
        <v>0</v>
      </c>
      <c r="L19" s="9">
        <f>КМС!L20+ИГС!L20+МАКС!L20</f>
        <v>0</v>
      </c>
      <c r="M19" s="10">
        <f>КМС!M20+ИГС!M20+МАКС!M20</f>
        <v>0</v>
      </c>
      <c r="N19" s="9">
        <f>КМС!N20+ИГС!N20+МАКС!N20</f>
        <v>0</v>
      </c>
      <c r="O19" s="10">
        <f>КМС!O20+ИГС!O20+МАКС!O20</f>
        <v>0</v>
      </c>
      <c r="P19" s="9">
        <f>КМС!P20+ИГС!P20+МАКС!P20</f>
        <v>0</v>
      </c>
      <c r="Q19" s="10">
        <f>КМС!Q20+ИГС!Q20+МАКС!Q20</f>
        <v>0</v>
      </c>
      <c r="R19" s="9">
        <f>КМС!R20+ИГС!R20+МАКС!R20</f>
        <v>0</v>
      </c>
      <c r="S19" s="10">
        <f>КМС!S20+ИГС!S20+МАКС!S20</f>
        <v>0</v>
      </c>
      <c r="T19" s="9">
        <f>КМС!T20+ИГС!T20+МАКС!T20</f>
        <v>0</v>
      </c>
      <c r="U19" s="17">
        <f>КМС!U20+ИГС!U20+МАКС!U20</f>
        <v>0</v>
      </c>
      <c r="V19" s="17">
        <f>КМС!V20+ИГС!V20+МАКС!V20</f>
        <v>0</v>
      </c>
      <c r="W19" s="18">
        <f>КМС!W20+ИГС!W20+МАКС!W20</f>
        <v>0</v>
      </c>
      <c r="X19" s="17">
        <f>КМС!X20+ИГС!X20+МАКС!X20</f>
        <v>0</v>
      </c>
      <c r="Y19" s="18">
        <f>КМС!Y20+ИГС!Y20+МАКС!Y20</f>
        <v>0</v>
      </c>
      <c r="Z19" s="17">
        <f>КМС!Z20+ИГС!Z20+МАКС!Z20</f>
        <v>0</v>
      </c>
      <c r="AA19" s="18">
        <f>КМС!AA20+ИГС!AA20+МАКС!AA20</f>
        <v>0</v>
      </c>
      <c r="AB19" s="17">
        <f>КМС!AB20+ИГС!AB20+МАКС!AB20</f>
        <v>0</v>
      </c>
      <c r="AC19" s="18">
        <f>КМС!AC20+ИГС!AC20+МАКС!AC20</f>
        <v>0</v>
      </c>
      <c r="AD19" s="17">
        <f>КМС!AD20+ИГС!AD20+МАКС!AD20</f>
        <v>0</v>
      </c>
      <c r="AE19" s="18">
        <f>КМС!AE20+ИГС!AE20+МАКС!AE20</f>
        <v>0</v>
      </c>
      <c r="AF19" s="17">
        <f>КМС!AF20+ИГС!AF20+МАКС!AF20</f>
        <v>0</v>
      </c>
      <c r="AG19" s="18">
        <f>КМС!AG20+ИГС!AG20+МАКС!AG20</f>
        <v>0</v>
      </c>
      <c r="AH19" s="17">
        <f>КМС!AH20+ИГС!AH20+МАКС!AH20</f>
        <v>0</v>
      </c>
      <c r="AI19" s="18">
        <f>КМС!AI20+ИГС!AI20+МАКС!AI20</f>
        <v>0</v>
      </c>
      <c r="AJ19" s="17">
        <f>КМС!AJ20+ИГС!AJ20+МАКС!AJ20</f>
        <v>0</v>
      </c>
      <c r="AK19" s="18">
        <f>КМС!AK20+ИГС!AK20+МАКС!AK20</f>
        <v>0</v>
      </c>
      <c r="AL19" s="17">
        <f>КМС!AL20+ИГС!AL20+МАКС!AL20</f>
        <v>0</v>
      </c>
      <c r="AM19" s="17">
        <f>КМС!AM20+ИГС!AM20+МАКС!AM20</f>
        <v>0</v>
      </c>
      <c r="AN19" s="17">
        <f>КМС!AN20+ИГС!AN20+МАКС!AN20</f>
        <v>0</v>
      </c>
      <c r="AO19" s="18">
        <f>КМС!AO20+ИГС!AO20+МАКС!AO20</f>
        <v>0</v>
      </c>
      <c r="AP19" s="17">
        <f>КМС!AP20+ИГС!AP20+МАКС!AP20</f>
        <v>0</v>
      </c>
      <c r="AQ19" s="18">
        <f>КМС!AQ20+ИГС!AQ20+МАКС!AQ20</f>
        <v>0</v>
      </c>
      <c r="AR19" s="17">
        <f>КМС!AR20+ИГС!AR20+МАКС!AR20</f>
        <v>0</v>
      </c>
      <c r="AS19" s="18">
        <f>КМС!AS20+ИГС!AS20+МАКС!AS20</f>
        <v>0</v>
      </c>
      <c r="AT19" s="17">
        <f>КМС!AT20+ИГС!AT20+МАКС!AT20</f>
        <v>0</v>
      </c>
      <c r="AU19" s="18">
        <f>КМС!AU20+ИГС!AU20+МАКС!AU20</f>
        <v>0</v>
      </c>
      <c r="AV19" s="17">
        <f>КМС!AV20+ИГС!AV20+МАКС!AV20</f>
        <v>0</v>
      </c>
      <c r="AW19" s="18">
        <f>КМС!AW20+ИГС!AW20+МАКС!AW20</f>
        <v>0</v>
      </c>
      <c r="AX19" s="17">
        <f>КМС!AX20+ИГС!AX20+МАКС!AX20</f>
        <v>0</v>
      </c>
      <c r="AY19" s="18">
        <f>КМС!AY20+ИГС!AY20+МАКС!AY20</f>
        <v>0</v>
      </c>
      <c r="AZ19" s="17">
        <f>КМС!AZ20+ИГС!AZ20+МАКС!AZ20</f>
        <v>0</v>
      </c>
      <c r="BA19" s="18">
        <f>КМС!BA20+ИГС!BA20+МАКС!BA20</f>
        <v>0</v>
      </c>
      <c r="BB19" s="17">
        <f>КМС!BB20+ИГС!BB20+МАКС!BB20</f>
        <v>0</v>
      </c>
      <c r="BC19" s="18">
        <f>КМС!BC20+ИГС!BC20+МАКС!BC20</f>
        <v>0</v>
      </c>
      <c r="BD19" s="17">
        <f>КМС!BD20+ИГС!BD20+МАКС!BD20</f>
        <v>0</v>
      </c>
      <c r="BE19" s="17">
        <f>КМС!BE20+ИГС!BE20+МАКС!BE20</f>
        <v>0</v>
      </c>
      <c r="BF19" s="17">
        <f>КМС!BF20+ИГС!BF20+МАКС!BF20</f>
        <v>0</v>
      </c>
      <c r="BG19" s="18">
        <f>КМС!BG20+ИГС!BG20+МАКС!BG20</f>
        <v>0</v>
      </c>
      <c r="BH19" s="17">
        <f>КМС!BH20+ИГС!BH20+МАКС!BH20</f>
        <v>0</v>
      </c>
      <c r="BI19" s="18">
        <f>КМС!BI20+ИГС!BI20+МАКС!BI20</f>
        <v>0</v>
      </c>
      <c r="BJ19" s="17">
        <f>КМС!BJ20+ИГС!BJ20+МАКС!BJ20</f>
        <v>0</v>
      </c>
      <c r="BK19" s="18">
        <f>КМС!BK20+ИГС!BK20+МАКС!BK20</f>
        <v>0</v>
      </c>
      <c r="BL19" s="17">
        <f>КМС!BL20+ИГС!BL20+МАКС!BL20</f>
        <v>0</v>
      </c>
      <c r="BM19" s="18">
        <f>КМС!BM20+ИГС!BM20+МАКС!BM20</f>
        <v>0</v>
      </c>
      <c r="BN19" s="17">
        <f>КМС!BN20+ИГС!BN20+МАКС!BN20</f>
        <v>0</v>
      </c>
      <c r="BO19" s="18">
        <f>КМС!BO20+ИГС!BO20+МАКС!BO20</f>
        <v>0</v>
      </c>
      <c r="BP19" s="17">
        <f>КМС!BP20+ИГС!BP20+МАКС!BP20</f>
        <v>0</v>
      </c>
      <c r="BQ19" s="18">
        <f>КМС!BQ20+ИГС!BQ20+МАКС!BQ20</f>
        <v>0</v>
      </c>
      <c r="BR19" s="17">
        <f>КМС!BR20+ИГС!BR20+МАКС!BR20</f>
        <v>0</v>
      </c>
      <c r="BS19" s="18">
        <f>КМС!BS20+ИГС!BS20+МАКС!BS20</f>
        <v>0</v>
      </c>
      <c r="BT19" s="17">
        <f>КМС!BT20+ИГС!BT20+МАКС!BT20</f>
        <v>0</v>
      </c>
      <c r="BU19" s="18">
        <f>КМС!BU20+ИГС!BU20+МАКС!BU20</f>
        <v>0</v>
      </c>
      <c r="BV19" s="17">
        <f>КМС!BV20+ИГС!BV20+МАКС!BV20</f>
        <v>0</v>
      </c>
      <c r="BW19" s="17">
        <f>КМС!BW20+ИГС!BW20+МАКС!BW20</f>
        <v>0</v>
      </c>
      <c r="BX19" s="17">
        <f>КМС!BX20+ИГС!BX20+МАКС!BX20</f>
        <v>0</v>
      </c>
      <c r="BY19" s="18">
        <f>КМС!BY20+ИГС!BY20+МАКС!BY20</f>
        <v>0</v>
      </c>
      <c r="BZ19" s="17">
        <f>КМС!BZ20+ИГС!BZ20+МАКС!BZ20</f>
        <v>0</v>
      </c>
      <c r="CA19" s="18">
        <f>КМС!CA20+ИГС!CA20+МАКС!CA20</f>
        <v>0</v>
      </c>
      <c r="CB19" s="17">
        <f>КМС!CB20+ИГС!CB20+МАКС!CB20</f>
        <v>0</v>
      </c>
      <c r="CC19" s="18">
        <f>КМС!CC20+ИГС!CC20+МАКС!CC20</f>
        <v>0</v>
      </c>
      <c r="CD19" s="17">
        <f>КМС!CD20+ИГС!CD20+МАКС!CD20</f>
        <v>0</v>
      </c>
      <c r="CE19" s="18">
        <f>КМС!CE20+ИГС!CE20+МАКС!CE20</f>
        <v>0</v>
      </c>
      <c r="CF19" s="17">
        <f>КМС!CF20+ИГС!CF20+МАКС!CF20</f>
        <v>0</v>
      </c>
      <c r="CG19" s="18">
        <f>КМС!CG20+ИГС!CG20+МАКС!CG20</f>
        <v>0</v>
      </c>
      <c r="CH19" s="17">
        <f>КМС!CH20+ИГС!CH20+МАКС!CH20</f>
        <v>0</v>
      </c>
      <c r="CI19" s="18">
        <f>КМС!CI20+ИГС!CI20+МАКС!CI20</f>
        <v>0</v>
      </c>
      <c r="CJ19" s="17">
        <f>КМС!CJ20+ИГС!CJ20+МАКС!CJ20</f>
        <v>0</v>
      </c>
      <c r="CK19" s="18">
        <f>КМС!CK20+ИГС!CK20+МАКС!CK20</f>
        <v>0</v>
      </c>
      <c r="CL19" s="17">
        <f>КМС!CL20+ИГС!CL20+МАКС!CL20</f>
        <v>0</v>
      </c>
      <c r="CM19" s="18">
        <f>КМС!CM20+ИГС!CM20+МАКС!CM20</f>
        <v>0</v>
      </c>
      <c r="CN19" s="17">
        <f>КМС!CN20+ИГС!CN20+МАКС!CN20</f>
        <v>0</v>
      </c>
    </row>
    <row r="20" spans="1:92" x14ac:dyDescent="0.25">
      <c r="A20" s="27">
        <f>1+A18</f>
        <v>10</v>
      </c>
      <c r="B20" s="54" t="s">
        <v>12</v>
      </c>
      <c r="C20" s="9">
        <f>КМС!C21+ИГС!C21+МАКС!C21</f>
        <v>730044960.5</v>
      </c>
      <c r="D20" s="9">
        <f>КМС!D21+ИГС!D21+МАКС!D21</f>
        <v>276784807.93000001</v>
      </c>
      <c r="E20" s="10">
        <f>КМС!E21+ИГС!E21+МАКС!E21</f>
        <v>115131</v>
      </c>
      <c r="F20" s="9">
        <f>КМС!F21+ИГС!F21+МАКС!F21</f>
        <v>59197559.340000004</v>
      </c>
      <c r="G20" s="10">
        <f>КМС!G21+ИГС!G21+МАКС!G21</f>
        <v>47535</v>
      </c>
      <c r="H20" s="9">
        <f>КМС!H21+ИГС!H21+МАКС!H21</f>
        <v>22013552.32</v>
      </c>
      <c r="I20" s="10">
        <f>КМС!I21+ИГС!I21+МАКС!I21</f>
        <v>186850</v>
      </c>
      <c r="J20" s="9">
        <f>КМС!J21+ИГС!J21+МАКС!J21</f>
        <v>195573696.27000001</v>
      </c>
      <c r="K20" s="10">
        <f>КМС!K21+ИГС!K21+МАКС!K21</f>
        <v>6590</v>
      </c>
      <c r="L20" s="9">
        <f>КМС!L21+ИГС!L21+МАКС!L21</f>
        <v>95054521.829999998</v>
      </c>
      <c r="M20" s="10">
        <f>КМС!M21+ИГС!M21+МАКС!M21</f>
        <v>13193</v>
      </c>
      <c r="N20" s="9">
        <f>КМС!N21+ИГС!N21+МАКС!N21</f>
        <v>358205630.74000001</v>
      </c>
      <c r="O20" s="10">
        <f>КМС!O21+ИГС!O21+МАКС!O21</f>
        <v>0</v>
      </c>
      <c r="P20" s="9">
        <f>КМС!P21+ИГС!P21+МАКС!P21</f>
        <v>0</v>
      </c>
      <c r="Q20" s="10">
        <f>КМС!Q21+ИГС!Q21+МАКС!Q21</f>
        <v>100</v>
      </c>
      <c r="R20" s="9">
        <f>КМС!R21+ИГС!R21+МАКС!R21</f>
        <v>13277780</v>
      </c>
      <c r="S20" s="10">
        <f>КМС!S21+ИГС!S21+МАКС!S21</f>
        <v>0</v>
      </c>
      <c r="T20" s="9">
        <f>КМС!T21+ИГС!T21+МАКС!T21</f>
        <v>0</v>
      </c>
      <c r="U20" s="17">
        <f>КМС!U21+ИГС!U21+МАКС!U21</f>
        <v>179470191.05000001</v>
      </c>
      <c r="V20" s="17">
        <f>КМС!V21+ИГС!V21+МАКС!V21</f>
        <v>69128841.349999994</v>
      </c>
      <c r="W20" s="18">
        <f>КМС!W21+ИГС!W21+МАКС!W21</f>
        <v>30835</v>
      </c>
      <c r="X20" s="17">
        <f>КМС!X21+ИГС!X21+МАКС!X21</f>
        <v>15012804</v>
      </c>
      <c r="Y20" s="18">
        <f>КМС!Y21+ИГС!Y21+МАКС!Y21</f>
        <v>12040</v>
      </c>
      <c r="Z20" s="17">
        <f>КМС!Z21+ИГС!Z21+МАКС!Z21</f>
        <v>5644542.0300000003</v>
      </c>
      <c r="AA20" s="18">
        <f>КМС!AA21+ИГС!AA21+МАКС!AA21</f>
        <v>43881</v>
      </c>
      <c r="AB20" s="17">
        <f>КМС!AB21+ИГС!AB21+МАКС!AB21</f>
        <v>48471495.32</v>
      </c>
      <c r="AC20" s="18">
        <f>КМС!AC21+ИГС!AC21+МАКС!AC21</f>
        <v>1619</v>
      </c>
      <c r="AD20" s="17">
        <f>КМС!AD21+ИГС!AD21+МАКС!AD21</f>
        <v>23061991.920000002</v>
      </c>
      <c r="AE20" s="18">
        <f>КМС!AE21+ИГС!AE21+МАКС!AE21</f>
        <v>3346</v>
      </c>
      <c r="AF20" s="17">
        <f>КМС!AF21+ИГС!AF21+МАКС!AF21</f>
        <v>87279357.780000001</v>
      </c>
      <c r="AG20" s="18">
        <f>КМС!AG21+ИГС!AG21+МАКС!AG21</f>
        <v>0</v>
      </c>
      <c r="AH20" s="17">
        <f>КМС!AH21+ИГС!AH21+МАКС!AH21</f>
        <v>0</v>
      </c>
      <c r="AI20" s="18">
        <f>КМС!AI21+ИГС!AI21+МАКС!AI21</f>
        <v>14</v>
      </c>
      <c r="AJ20" s="17">
        <f>КМС!AJ21+ИГС!AJ21+МАКС!AJ21</f>
        <v>1782186</v>
      </c>
      <c r="AK20" s="18">
        <f>КМС!AK21+ИГС!AK21+МАКС!AK21</f>
        <v>0</v>
      </c>
      <c r="AL20" s="17">
        <f>КМС!AL21+ИГС!AL21+МАКС!AL21</f>
        <v>0</v>
      </c>
      <c r="AM20" s="17">
        <f>КМС!AM21+ИГС!AM21+МАКС!AM21</f>
        <v>187874685.11000001</v>
      </c>
      <c r="AN20" s="17">
        <f>КМС!AN21+ИГС!AN21+МАКС!AN21</f>
        <v>68939112.709999993</v>
      </c>
      <c r="AO20" s="18">
        <f>КМС!AO21+ИГС!AO21+МАКС!AO21</f>
        <v>27587</v>
      </c>
      <c r="AP20" s="17">
        <f>КМС!AP21+ИГС!AP21+МАКС!AP21</f>
        <v>13277630.77</v>
      </c>
      <c r="AQ20" s="18">
        <f>КМС!AQ21+ИГС!AQ21+МАКС!AQ21</f>
        <v>11869</v>
      </c>
      <c r="AR20" s="17">
        <f>КМС!AR21+ИГС!AR21+МАКС!AR21</f>
        <v>5498844.7300000004</v>
      </c>
      <c r="AS20" s="18">
        <f>КМС!AS21+ИГС!AS21+МАКС!AS21</f>
        <v>46840</v>
      </c>
      <c r="AT20" s="17">
        <f>КМС!AT21+ИГС!AT21+МАКС!AT21</f>
        <v>50162637.210000001</v>
      </c>
      <c r="AU20" s="18">
        <f>КМС!AU21+ИГС!AU21+МАКС!AU21</f>
        <v>1665</v>
      </c>
      <c r="AV20" s="17">
        <f>КМС!AV21+ИГС!AV21+МАКС!AV21</f>
        <v>23750542.5</v>
      </c>
      <c r="AW20" s="18">
        <f>КМС!AW21+ИГС!AW21+МАКС!AW21</f>
        <v>3435</v>
      </c>
      <c r="AX20" s="17">
        <f>КМС!AX21+ИГС!AX21+МАКС!AX21</f>
        <v>95185029.900000006</v>
      </c>
      <c r="AY20" s="18">
        <f>КМС!AY21+ИГС!AY21+МАКС!AY21</f>
        <v>0</v>
      </c>
      <c r="AZ20" s="17">
        <f>КМС!AZ21+ИГС!AZ21+МАКС!AZ21</f>
        <v>0</v>
      </c>
      <c r="BA20" s="18">
        <f>КМС!BA21+ИГС!BA21+МАКС!BA21</f>
        <v>34</v>
      </c>
      <c r="BB20" s="17">
        <f>КМС!BB21+ИГС!BB21+МАКС!BB21</f>
        <v>4602106</v>
      </c>
      <c r="BC20" s="18">
        <f>КМС!BC21+ИГС!BC21+МАКС!BC21</f>
        <v>0</v>
      </c>
      <c r="BD20" s="17">
        <f>КМС!BD21+ИГС!BD21+МАКС!BD21</f>
        <v>0</v>
      </c>
      <c r="BE20" s="17">
        <f>КМС!BE21+ИГС!BE21+МАКС!BE21</f>
        <v>185208237.90000001</v>
      </c>
      <c r="BF20" s="17">
        <f>КМС!BF21+ИГС!BF21+МАКС!BF21</f>
        <v>73418443.989999995</v>
      </c>
      <c r="BG20" s="18">
        <f>КМС!BG21+ИГС!BG21+МАКС!BG21</f>
        <v>26443</v>
      </c>
      <c r="BH20" s="17">
        <f>КМС!BH21+ИГС!BH21+МАКС!BH21</f>
        <v>17876806.07</v>
      </c>
      <c r="BI20" s="18">
        <f>КМС!BI21+ИГС!BI21+МАКС!BI21</f>
        <v>11197</v>
      </c>
      <c r="BJ20" s="17">
        <f>КМС!BJ21+ИГС!BJ21+МАКС!BJ21</f>
        <v>5180301.8</v>
      </c>
      <c r="BK20" s="18">
        <f>КМС!BK21+ИГС!BK21+МАКС!BK21</f>
        <v>43852</v>
      </c>
      <c r="BL20" s="17">
        <f>КМС!BL21+ИГС!BL21+МАКС!BL21</f>
        <v>50361336.119999997</v>
      </c>
      <c r="BM20" s="18">
        <f>КМС!BM21+ИГС!BM21+МАКС!BM21</f>
        <v>1625</v>
      </c>
      <c r="BN20" s="17">
        <f>КМС!BN21+ИГС!BN21+МАКС!BN21</f>
        <v>23566762.800000001</v>
      </c>
      <c r="BO20" s="18">
        <f>КМС!BO21+ИГС!BO21+МАКС!BO21</f>
        <v>3083</v>
      </c>
      <c r="BP20" s="17">
        <f>КМС!BP21+ИГС!BP21+МАКС!BP21</f>
        <v>88223031.109999999</v>
      </c>
      <c r="BQ20" s="18">
        <f>КМС!BQ21+ИГС!BQ21+МАКС!BQ21</f>
        <v>0</v>
      </c>
      <c r="BR20" s="17">
        <f>КМС!BR21+ИГС!BR21+МАКС!BR21</f>
        <v>0</v>
      </c>
      <c r="BS20" s="18">
        <f>КМС!BS21+ИГС!BS21+МАКС!BS21</f>
        <v>32</v>
      </c>
      <c r="BT20" s="17">
        <f>КМС!BT21+ИГС!BT21+МАКС!BT21</f>
        <v>4292720</v>
      </c>
      <c r="BU20" s="18">
        <f>КМС!BU21+ИГС!BU21+МАКС!BU21</f>
        <v>0</v>
      </c>
      <c r="BV20" s="17">
        <f>КМС!BV21+ИГС!BV21+МАКС!BV21</f>
        <v>0</v>
      </c>
      <c r="BW20" s="17">
        <f>КМС!BW21+ИГС!BW21+МАКС!BW21</f>
        <v>177491846.44</v>
      </c>
      <c r="BX20" s="17">
        <f>КМС!BX21+ИГС!BX21+МАКС!BX21</f>
        <v>65298409.880000003</v>
      </c>
      <c r="BY20" s="18">
        <f>КМС!BY21+ИГС!BY21+МАКС!BY21</f>
        <v>30266</v>
      </c>
      <c r="BZ20" s="17">
        <f>КМС!BZ21+ИГС!BZ21+МАКС!BZ21</f>
        <v>13030318.5</v>
      </c>
      <c r="CA20" s="18">
        <f>КМС!CA21+ИГС!CA21+МАКС!CA21</f>
        <v>12429</v>
      </c>
      <c r="CB20" s="17">
        <f>КМС!CB21+ИГС!CB21+МАКС!CB21</f>
        <v>5689863.7599999998</v>
      </c>
      <c r="CC20" s="18">
        <f>КМС!CC21+ИГС!CC21+МАКС!CC21</f>
        <v>52277</v>
      </c>
      <c r="CD20" s="17">
        <f>КМС!CD21+ИГС!CD21+МАКС!CD21</f>
        <v>46578227.619999997</v>
      </c>
      <c r="CE20" s="18">
        <f>КМС!CE21+ИГС!CE21+МАКС!CE21</f>
        <v>1681</v>
      </c>
      <c r="CF20" s="17">
        <f>КМС!CF21+ИГС!CF21+МАКС!CF21</f>
        <v>24675224.609999999</v>
      </c>
      <c r="CG20" s="18">
        <f>КМС!CG21+ИГС!CG21+МАКС!CG21</f>
        <v>3329</v>
      </c>
      <c r="CH20" s="17">
        <f>КМС!CH21+ИГС!CH21+МАКС!CH21</f>
        <v>87518211.950000003</v>
      </c>
      <c r="CI20" s="18">
        <f>КМС!CI21+ИГС!CI21+МАКС!CI21</f>
        <v>0</v>
      </c>
      <c r="CJ20" s="17">
        <f>КМС!CJ21+ИГС!CJ21+МАКС!CJ21</f>
        <v>0</v>
      </c>
      <c r="CK20" s="18">
        <f>КМС!CK21+ИГС!CK21+МАКС!CK21</f>
        <v>20</v>
      </c>
      <c r="CL20" s="17">
        <f>КМС!CL21+ИГС!CL21+МАКС!CL21</f>
        <v>2600768</v>
      </c>
      <c r="CM20" s="18">
        <f>КМС!CM21+ИГС!CM21+МАКС!CM21</f>
        <v>0</v>
      </c>
      <c r="CN20" s="17">
        <f>КМС!CN21+ИГС!CN21+МАКС!CN21</f>
        <v>0</v>
      </c>
    </row>
    <row r="21" spans="1:92" ht="30" x14ac:dyDescent="0.25">
      <c r="A21" s="27">
        <f t="shared" ref="A21:A47" si="4">1+A20</f>
        <v>11</v>
      </c>
      <c r="B21" s="54" t="s">
        <v>13</v>
      </c>
      <c r="C21" s="9">
        <f>КМС!C22+ИГС!C22+МАКС!C22</f>
        <v>471795501.87</v>
      </c>
      <c r="D21" s="9">
        <f>КМС!D22+ИГС!D22+МАКС!D22</f>
        <v>10414084.359999999</v>
      </c>
      <c r="E21" s="10">
        <f>КМС!E22+ИГС!E22+МАКС!E22</f>
        <v>774</v>
      </c>
      <c r="F21" s="9">
        <f>КМС!F22+ИГС!F22+МАКС!F22</f>
        <v>215450.64</v>
      </c>
      <c r="G21" s="10">
        <f>КМС!G22+ИГС!G22+МАКС!G22</f>
        <v>19081</v>
      </c>
      <c r="H21" s="9">
        <f>КМС!H22+ИГС!H22+МАКС!H22</f>
        <v>8526960.1600000001</v>
      </c>
      <c r="I21" s="10">
        <f>КМС!I22+ИГС!I22+МАКС!I22</f>
        <v>2748</v>
      </c>
      <c r="J21" s="9">
        <f>КМС!J22+ИГС!J22+МАКС!J22</f>
        <v>1671673.56</v>
      </c>
      <c r="K21" s="10">
        <f>КМС!K22+ИГС!K22+МАКС!K22</f>
        <v>0</v>
      </c>
      <c r="L21" s="9">
        <f>КМС!L22+ИГС!L22+МАКС!L22</f>
        <v>0</v>
      </c>
      <c r="M21" s="10">
        <f>КМС!M22+ИГС!M22+МАКС!M22</f>
        <v>13164</v>
      </c>
      <c r="N21" s="9">
        <f>КМС!N22+ИГС!N22+МАКС!N22</f>
        <v>461381417.50999999</v>
      </c>
      <c r="O21" s="10">
        <f>КМС!O22+ИГС!O22+МАКС!O22</f>
        <v>0</v>
      </c>
      <c r="P21" s="9">
        <f>КМС!P22+ИГС!P22+МАКС!P22</f>
        <v>0</v>
      </c>
      <c r="Q21" s="10">
        <f>КМС!Q22+ИГС!Q22+МАКС!Q22</f>
        <v>149</v>
      </c>
      <c r="R21" s="9">
        <f>КМС!R22+ИГС!R22+МАКС!R22</f>
        <v>24526027</v>
      </c>
      <c r="S21" s="10">
        <f>КМС!S22+ИГС!S22+МАКС!S22</f>
        <v>0</v>
      </c>
      <c r="T21" s="9">
        <f>КМС!T22+ИГС!T22+МАКС!T22</f>
        <v>0</v>
      </c>
      <c r="U21" s="17">
        <f>КМС!U22+ИГС!U22+МАКС!U22</f>
        <v>114905295.91</v>
      </c>
      <c r="V21" s="17">
        <f>КМС!V22+ИГС!V22+МАКС!V22</f>
        <v>3216529.26</v>
      </c>
      <c r="W21" s="18">
        <f>КМС!W22+ИГС!W22+МАКС!W22</f>
        <v>212</v>
      </c>
      <c r="X21" s="17">
        <f>КМС!X22+ИГС!X22+МАКС!X22</f>
        <v>58714.75</v>
      </c>
      <c r="Y21" s="18">
        <f>КМС!Y22+ИГС!Y22+МАКС!Y22</f>
        <v>5021</v>
      </c>
      <c r="Z21" s="17">
        <f>КМС!Z22+ИГС!Z22+МАКС!Z22</f>
        <v>2562837.62</v>
      </c>
      <c r="AA21" s="18">
        <f>КМС!AA22+ИГС!AA22+МАКС!AA22</f>
        <v>688</v>
      </c>
      <c r="AB21" s="17">
        <f>КМС!AB22+ИГС!AB22+МАКС!AB22</f>
        <v>594976.89</v>
      </c>
      <c r="AC21" s="18">
        <f>КМС!AC22+ИГС!AC22+МАКС!AC22</f>
        <v>0</v>
      </c>
      <c r="AD21" s="17">
        <f>КМС!AD22+ИГС!AD22+МАКС!AD22</f>
        <v>0</v>
      </c>
      <c r="AE21" s="18">
        <f>КМС!AE22+ИГС!AE22+МАКС!AE22</f>
        <v>3676</v>
      </c>
      <c r="AF21" s="17">
        <f>КМС!AF22+ИГС!AF22+МАКС!AF22</f>
        <v>111688766.65000001</v>
      </c>
      <c r="AG21" s="18">
        <f>КМС!AG22+ИГС!AG22+МАКС!AG22</f>
        <v>0</v>
      </c>
      <c r="AH21" s="17">
        <f>КМС!AH22+ИГС!AH22+МАКС!AH22</f>
        <v>0</v>
      </c>
      <c r="AI21" s="18">
        <f>КМС!AI22+ИГС!AI22+МАКС!AI22</f>
        <v>44</v>
      </c>
      <c r="AJ21" s="17">
        <f>КМС!AJ22+ИГС!AJ22+МАКС!AJ22</f>
        <v>7271506.75</v>
      </c>
      <c r="AK21" s="18">
        <f>КМС!AK22+ИГС!AK22+МАКС!AK22</f>
        <v>0</v>
      </c>
      <c r="AL21" s="17">
        <f>КМС!AL22+ИГС!AL22+МАКС!AL22</f>
        <v>0</v>
      </c>
      <c r="AM21" s="17">
        <f>КМС!AM22+ИГС!AM22+МАКС!AM22</f>
        <v>130624987.26000001</v>
      </c>
      <c r="AN21" s="17">
        <f>КМС!AN22+ИГС!AN22+МАКС!AN22</f>
        <v>1976019.23</v>
      </c>
      <c r="AO21" s="18">
        <f>КМС!AO22+ИГС!AO22+МАКС!AO22</f>
        <v>274</v>
      </c>
      <c r="AP21" s="17">
        <f>КМС!AP22+ИГС!AP22+МАКС!AP22</f>
        <v>76568.210000000006</v>
      </c>
      <c r="AQ21" s="18">
        <f>КМС!AQ22+ИГС!AQ22+МАКС!AQ22</f>
        <v>2969</v>
      </c>
      <c r="AR21" s="17">
        <f>КМС!AR22+ИГС!AR22+МАКС!AR22</f>
        <v>1522928.78</v>
      </c>
      <c r="AS21" s="18">
        <f>КМС!AS22+ИГС!AS22+МАКС!AS22</f>
        <v>481</v>
      </c>
      <c r="AT21" s="17">
        <f>КМС!AT22+ИГС!AT22+МАКС!AT22</f>
        <v>376522.23999999999</v>
      </c>
      <c r="AU21" s="18">
        <f>КМС!AU22+ИГС!AU22+МАКС!AU22</f>
        <v>0</v>
      </c>
      <c r="AV21" s="17">
        <f>КМС!AV22+ИГС!AV22+МАКС!AV22</f>
        <v>0</v>
      </c>
      <c r="AW21" s="18">
        <f>КМС!AW22+ИГС!AW22+МАКС!AW22</f>
        <v>3155</v>
      </c>
      <c r="AX21" s="17">
        <f>КМС!AX22+ИГС!AX22+МАКС!AX22</f>
        <v>128648968.03</v>
      </c>
      <c r="AY21" s="18">
        <f>КМС!AY22+ИГС!AY22+МАКС!AY22</f>
        <v>0</v>
      </c>
      <c r="AZ21" s="17">
        <f>КМС!AZ22+ИГС!AZ22+МАКС!AZ22</f>
        <v>0</v>
      </c>
      <c r="BA21" s="18">
        <f>КМС!BA22+ИГС!BA22+МАКС!BA22</f>
        <v>28</v>
      </c>
      <c r="BB21" s="17">
        <f>КМС!BB22+ИГС!BB22+МАКС!BB22</f>
        <v>4133893.25</v>
      </c>
      <c r="BC21" s="18">
        <f>КМС!BC22+ИГС!BC22+МАКС!BC22</f>
        <v>0</v>
      </c>
      <c r="BD21" s="17">
        <f>КМС!BD22+ИГС!BD22+МАКС!BD22</f>
        <v>0</v>
      </c>
      <c r="BE21" s="17">
        <f>КМС!BE22+ИГС!BE22+МАКС!BE22</f>
        <v>108262534.14</v>
      </c>
      <c r="BF21" s="17">
        <f>КМС!BF22+ИГС!BF22+МАКС!BF22</f>
        <v>2056930.4</v>
      </c>
      <c r="BG21" s="18">
        <f>КМС!BG22+ИГС!BG22+МАКС!BG22</f>
        <v>119</v>
      </c>
      <c r="BH21" s="17">
        <f>КМС!BH22+ИГС!BH22+МАКС!BH22</f>
        <v>33124.839999999997</v>
      </c>
      <c r="BI21" s="18">
        <f>КМС!BI22+ИГС!BI22+МАКС!BI22</f>
        <v>3530</v>
      </c>
      <c r="BJ21" s="17">
        <f>КМС!BJ22+ИГС!BJ22+МАКС!BJ22</f>
        <v>1805100.8</v>
      </c>
      <c r="BK21" s="18">
        <f>КМС!BK22+ИГС!BK22+МАКС!BK22</f>
        <v>256</v>
      </c>
      <c r="BL21" s="17">
        <f>КМС!BL22+ИГС!BL22+МАКС!BL22</f>
        <v>218704.76</v>
      </c>
      <c r="BM21" s="18">
        <f>КМС!BM22+ИГС!BM22+МАКС!BM22</f>
        <v>0</v>
      </c>
      <c r="BN21" s="17">
        <f>КМС!BN22+ИГС!BN22+МАКС!BN22</f>
        <v>0</v>
      </c>
      <c r="BO21" s="18">
        <f>КМС!BO22+ИГС!BO22+МАКС!BO22</f>
        <v>3143</v>
      </c>
      <c r="BP21" s="17">
        <f>КМС!BP22+ИГС!BP22+МАКС!BP22</f>
        <v>106205603.73999999</v>
      </c>
      <c r="BQ21" s="18">
        <f>КМС!BQ22+ИГС!BQ22+МАКС!BQ22</f>
        <v>0</v>
      </c>
      <c r="BR21" s="17">
        <f>КМС!BR22+ИГС!BR22+МАКС!BR22</f>
        <v>0</v>
      </c>
      <c r="BS21" s="18">
        <f>КМС!BS22+ИГС!BS22+МАКС!BS22</f>
        <v>38</v>
      </c>
      <c r="BT21" s="17">
        <f>КМС!BT22+ИГС!BT22+МАКС!BT22</f>
        <v>6147287</v>
      </c>
      <c r="BU21" s="18">
        <f>КМС!BU22+ИГС!BU22+МАКС!BU22</f>
        <v>0</v>
      </c>
      <c r="BV21" s="17">
        <f>КМС!BV22+ИГС!BV22+МАКС!BV22</f>
        <v>0</v>
      </c>
      <c r="BW21" s="17">
        <f>КМС!BW22+ИГС!BW22+МАКС!BW22</f>
        <v>118002684.56</v>
      </c>
      <c r="BX21" s="17">
        <f>КМС!BX22+ИГС!BX22+МАКС!BX22</f>
        <v>3164605.47</v>
      </c>
      <c r="BY21" s="18">
        <f>КМС!BY22+ИГС!BY22+МАКС!BY22</f>
        <v>169</v>
      </c>
      <c r="BZ21" s="17">
        <f>КМС!BZ22+ИГС!BZ22+МАКС!BZ22</f>
        <v>47042.84</v>
      </c>
      <c r="CA21" s="18">
        <f>КМС!CA22+ИГС!CA22+МАКС!CA22</f>
        <v>7561</v>
      </c>
      <c r="CB21" s="17">
        <f>КМС!CB22+ИГС!CB22+МАКС!CB22</f>
        <v>2636092.96</v>
      </c>
      <c r="CC21" s="18">
        <f>КМС!CC22+ИГС!CC22+МАКС!CC22</f>
        <v>1323</v>
      </c>
      <c r="CD21" s="17">
        <f>КМС!CD22+ИГС!CD22+МАКС!CD22</f>
        <v>481469.67</v>
      </c>
      <c r="CE21" s="18">
        <f>КМС!CE22+ИГС!CE22+МАКС!CE22</f>
        <v>0</v>
      </c>
      <c r="CF21" s="17">
        <f>КМС!CF22+ИГС!CF22+МАКС!CF22</f>
        <v>0</v>
      </c>
      <c r="CG21" s="18">
        <f>КМС!CG22+ИГС!CG22+МАКС!CG22</f>
        <v>3190</v>
      </c>
      <c r="CH21" s="17">
        <f>КМС!CH22+ИГС!CH22+МАКС!CH22</f>
        <v>114838079.09</v>
      </c>
      <c r="CI21" s="18">
        <f>КМС!CI22+ИГС!CI22+МАКС!CI22</f>
        <v>0</v>
      </c>
      <c r="CJ21" s="17">
        <f>КМС!CJ22+ИГС!CJ22+МАКС!CJ22</f>
        <v>0</v>
      </c>
      <c r="CK21" s="18">
        <f>КМС!CK22+ИГС!CK22+МАКС!CK22</f>
        <v>39</v>
      </c>
      <c r="CL21" s="17">
        <f>КМС!CL22+ИГС!CL22+МАКС!CL22</f>
        <v>6973340</v>
      </c>
      <c r="CM21" s="18">
        <f>КМС!CM22+ИГС!CM22+МАКС!CM22</f>
        <v>0</v>
      </c>
      <c r="CN21" s="17">
        <f>КМС!CN22+ИГС!CN22+МАКС!CN22</f>
        <v>0</v>
      </c>
    </row>
    <row r="22" spans="1:92" x14ac:dyDescent="0.25">
      <c r="A22" s="27">
        <f t="shared" si="4"/>
        <v>12</v>
      </c>
      <c r="B22" s="54" t="s">
        <v>14</v>
      </c>
      <c r="C22" s="9">
        <f>КМС!C23+ИГС!C23+МАКС!C23</f>
        <v>125245968.54000001</v>
      </c>
      <c r="D22" s="9">
        <f>КМС!D23+ИГС!D23+МАКС!D23</f>
        <v>14490094.83</v>
      </c>
      <c r="E22" s="10">
        <f>КМС!E23+ИГС!E23+МАКС!E23</f>
        <v>13141</v>
      </c>
      <c r="F22" s="9">
        <f>КМС!F23+ИГС!F23+МАКС!F23</f>
        <v>1896186.03</v>
      </c>
      <c r="G22" s="10">
        <f>КМС!G23+ИГС!G23+МАКС!G23</f>
        <v>0</v>
      </c>
      <c r="H22" s="9">
        <f>КМС!H23+ИГС!H23+МАКС!H23</f>
        <v>0</v>
      </c>
      <c r="I22" s="10">
        <f>КМС!I23+ИГС!I23+МАКС!I23</f>
        <v>18938</v>
      </c>
      <c r="J22" s="9">
        <f>КМС!J23+ИГС!J23+МАКС!J23</f>
        <v>12593908.800000001</v>
      </c>
      <c r="K22" s="10">
        <f>КМС!K23+ИГС!K23+МАКС!K23</f>
        <v>479</v>
      </c>
      <c r="L22" s="9">
        <f>КМС!L23+ИГС!L23+МАКС!L23</f>
        <v>5272534.5</v>
      </c>
      <c r="M22" s="10">
        <f>КМС!M23+ИГС!M23+МАКС!M23</f>
        <v>3768</v>
      </c>
      <c r="N22" s="9">
        <f>КМС!N23+ИГС!N23+МАКС!N23</f>
        <v>105483339.20999999</v>
      </c>
      <c r="O22" s="10">
        <f>КМС!O23+ИГС!O23+МАКС!O23</f>
        <v>0</v>
      </c>
      <c r="P22" s="9">
        <f>КМС!P23+ИГС!P23+МАКС!P23</f>
        <v>0</v>
      </c>
      <c r="Q22" s="10">
        <f>КМС!Q23+ИГС!Q23+МАКС!Q23</f>
        <v>0</v>
      </c>
      <c r="R22" s="9">
        <f>КМС!R23+ИГС!R23+МАКС!R23</f>
        <v>0</v>
      </c>
      <c r="S22" s="10">
        <f>КМС!S23+ИГС!S23+МАКС!S23</f>
        <v>0</v>
      </c>
      <c r="T22" s="9">
        <f>КМС!T23+ИГС!T23+МАКС!T23</f>
        <v>0</v>
      </c>
      <c r="U22" s="17">
        <f>КМС!U23+ИГС!U23+МАКС!U23</f>
        <v>40217556.280000001</v>
      </c>
      <c r="V22" s="17">
        <f>КМС!V23+ИГС!V23+МАКС!V23</f>
        <v>5225820.8600000003</v>
      </c>
      <c r="W22" s="18">
        <f>КМС!W23+ИГС!W23+МАКС!W23</f>
        <v>3285</v>
      </c>
      <c r="X22" s="17">
        <f>КМС!X23+ИГС!X23+МАКС!X23</f>
        <v>527414.03</v>
      </c>
      <c r="Y22" s="18">
        <f>КМС!Y23+ИГС!Y23+МАКС!Y23</f>
        <v>0</v>
      </c>
      <c r="Z22" s="17">
        <f>КМС!Z23+ИГС!Z23+МАКС!Z23</f>
        <v>0</v>
      </c>
      <c r="AA22" s="18">
        <f>КМС!AA23+ИГС!AA23+МАКС!AA23</f>
        <v>5454</v>
      </c>
      <c r="AB22" s="17">
        <f>КМС!AB23+ИГС!AB23+МАКС!AB23</f>
        <v>4698406.83</v>
      </c>
      <c r="AC22" s="18">
        <f>КМС!AC23+ИГС!AC23+МАКС!AC23</f>
        <v>136</v>
      </c>
      <c r="AD22" s="17">
        <f>КМС!AD23+ИГС!AD23+МАКС!AD23</f>
        <v>1570030.7</v>
      </c>
      <c r="AE22" s="18">
        <f>КМС!AE23+ИГС!AE23+МАКС!AE23</f>
        <v>1362</v>
      </c>
      <c r="AF22" s="17">
        <f>КМС!AF23+ИГС!AF23+МАКС!AF23</f>
        <v>33421704.719999999</v>
      </c>
      <c r="AG22" s="18">
        <f>КМС!AG23+ИГС!AG23+МАКС!AG23</f>
        <v>0</v>
      </c>
      <c r="AH22" s="17">
        <f>КМС!AH23+ИГС!AH23+МАКС!AH23</f>
        <v>0</v>
      </c>
      <c r="AI22" s="18">
        <f>КМС!AI23+ИГС!AI23+МАКС!AI23</f>
        <v>0</v>
      </c>
      <c r="AJ22" s="17">
        <f>КМС!AJ23+ИГС!AJ23+МАКС!AJ23</f>
        <v>0</v>
      </c>
      <c r="AK22" s="18">
        <f>КМС!AK23+ИГС!AK23+МАКС!AK23</f>
        <v>0</v>
      </c>
      <c r="AL22" s="17">
        <f>КМС!AL23+ИГС!AL23+МАКС!AL23</f>
        <v>0</v>
      </c>
      <c r="AM22" s="17">
        <f>КМС!AM23+ИГС!AM23+МАКС!AM23</f>
        <v>33135865.77</v>
      </c>
      <c r="AN22" s="17">
        <f>КМС!AN23+ИГС!AN23+МАКС!AN23</f>
        <v>3208142.33</v>
      </c>
      <c r="AO22" s="18">
        <f>КМС!AO23+ИГС!AO23+МАКС!AO23</f>
        <v>3133</v>
      </c>
      <c r="AP22" s="17">
        <f>КМС!AP23+ИГС!AP23+МАКС!AP23</f>
        <v>574516.26</v>
      </c>
      <c r="AQ22" s="18">
        <f>КМС!AQ23+ИГС!AQ23+МАКС!AQ23</f>
        <v>0</v>
      </c>
      <c r="AR22" s="17">
        <f>КМС!AR23+ИГС!AR23+МАКС!AR23</f>
        <v>0</v>
      </c>
      <c r="AS22" s="18">
        <f>КМС!AS23+ИГС!AS23+МАКС!AS23</f>
        <v>4136</v>
      </c>
      <c r="AT22" s="17">
        <f>КМС!AT23+ИГС!AT23+МАКС!AT23</f>
        <v>2633626.0699999998</v>
      </c>
      <c r="AU22" s="18">
        <f>КМС!AU23+ИГС!AU23+МАКС!AU23</f>
        <v>120</v>
      </c>
      <c r="AV22" s="17">
        <f>КМС!AV23+ИГС!AV23+МАКС!AV23</f>
        <v>1306106.55</v>
      </c>
      <c r="AW22" s="18">
        <f>КМС!AW23+ИГС!AW23+МАКС!AW23</f>
        <v>784</v>
      </c>
      <c r="AX22" s="17">
        <f>КМС!AX23+ИГС!AX23+МАКС!AX23</f>
        <v>28621616.890000001</v>
      </c>
      <c r="AY22" s="18">
        <f>КМС!AY23+ИГС!AY23+МАКС!AY23</f>
        <v>0</v>
      </c>
      <c r="AZ22" s="17">
        <f>КМС!AZ23+ИГС!AZ23+МАКС!AZ23</f>
        <v>0</v>
      </c>
      <c r="BA22" s="18">
        <f>КМС!BA23+ИГС!BA23+МАКС!BA23</f>
        <v>0</v>
      </c>
      <c r="BB22" s="17">
        <f>КМС!BB23+ИГС!BB23+МАКС!BB23</f>
        <v>0</v>
      </c>
      <c r="BC22" s="18">
        <f>КМС!BC23+ИГС!BC23+МАКС!BC23</f>
        <v>0</v>
      </c>
      <c r="BD22" s="17">
        <f>КМС!BD23+ИГС!BD23+МАКС!BD23</f>
        <v>0</v>
      </c>
      <c r="BE22" s="17">
        <f>КМС!BE23+ИГС!BE23+МАКС!BE23</f>
        <v>36754965.539999999</v>
      </c>
      <c r="BF22" s="17">
        <f>КМС!BF23+ИГС!BF23+МАКС!BF23</f>
        <v>4110182.14</v>
      </c>
      <c r="BG22" s="18">
        <f>КМС!BG23+ИГС!BG23+МАКС!BG23</f>
        <v>3362</v>
      </c>
      <c r="BH22" s="17">
        <f>КМС!BH23+ИГС!BH23+МАКС!BH23</f>
        <v>610725.52</v>
      </c>
      <c r="BI22" s="18">
        <f>КМС!BI23+ИГС!BI23+МАКС!BI23</f>
        <v>0</v>
      </c>
      <c r="BJ22" s="17">
        <f>КМС!BJ23+ИГС!BJ23+МАКС!BJ23</f>
        <v>0</v>
      </c>
      <c r="BK22" s="18">
        <f>КМС!BK23+ИГС!BK23+МАКС!BK23</f>
        <v>4674</v>
      </c>
      <c r="BL22" s="17">
        <f>КМС!BL23+ИГС!BL23+МАКС!BL23</f>
        <v>3499456.62</v>
      </c>
      <c r="BM22" s="18">
        <f>КМС!BM23+ИГС!BM23+МАКС!BM23</f>
        <v>149</v>
      </c>
      <c r="BN22" s="17">
        <f>КМС!BN23+ИГС!BN23+МАКС!BN23</f>
        <v>1611926.4</v>
      </c>
      <c r="BO22" s="18">
        <f>КМС!BO23+ИГС!BO23+МАКС!BO23</f>
        <v>1130</v>
      </c>
      <c r="BP22" s="17">
        <f>КМС!BP23+ИГС!BP23+МАКС!BP23</f>
        <v>31032857</v>
      </c>
      <c r="BQ22" s="18">
        <f>КМС!BQ23+ИГС!BQ23+МАКС!BQ23</f>
        <v>0</v>
      </c>
      <c r="BR22" s="17">
        <f>КМС!BR23+ИГС!BR23+МАКС!BR23</f>
        <v>0</v>
      </c>
      <c r="BS22" s="18">
        <f>КМС!BS23+ИГС!BS23+МАКС!BS23</f>
        <v>0</v>
      </c>
      <c r="BT22" s="17">
        <f>КМС!BT23+ИГС!BT23+МАКС!BT23</f>
        <v>0</v>
      </c>
      <c r="BU22" s="18">
        <f>КМС!BU23+ИГС!BU23+МАКС!BU23</f>
        <v>0</v>
      </c>
      <c r="BV22" s="17">
        <f>КМС!BV23+ИГС!BV23+МАКС!BV23</f>
        <v>0</v>
      </c>
      <c r="BW22" s="17">
        <f>КМС!BW23+ИГС!BW23+МАКС!BW23</f>
        <v>15137580.949999999</v>
      </c>
      <c r="BX22" s="17">
        <f>КМС!BX23+ИГС!BX23+МАКС!BX23</f>
        <v>1945949.5</v>
      </c>
      <c r="BY22" s="18">
        <f>КМС!BY23+ИГС!BY23+МАКС!BY23</f>
        <v>3361</v>
      </c>
      <c r="BZ22" s="17">
        <f>КМС!BZ23+ИГС!BZ23+МАКС!BZ23</f>
        <v>183530.22</v>
      </c>
      <c r="CA22" s="18">
        <f>КМС!CA23+ИГС!CA23+МАКС!CA23</f>
        <v>0</v>
      </c>
      <c r="CB22" s="17">
        <f>КМС!CB23+ИГС!CB23+МАКС!CB23</f>
        <v>0</v>
      </c>
      <c r="CC22" s="18">
        <f>КМС!CC23+ИГС!CC23+МАКС!CC23</f>
        <v>4674</v>
      </c>
      <c r="CD22" s="17">
        <f>КМС!CD23+ИГС!CD23+МАКС!CD23</f>
        <v>1762419.28</v>
      </c>
      <c r="CE22" s="18">
        <f>КМС!CE23+ИГС!CE23+МАКС!CE23</f>
        <v>74</v>
      </c>
      <c r="CF22" s="17">
        <f>КМС!CF23+ИГС!CF23+МАКС!CF23</f>
        <v>784470.85</v>
      </c>
      <c r="CG22" s="18">
        <f>КМС!CG23+ИГС!CG23+МАКС!CG23</f>
        <v>492</v>
      </c>
      <c r="CH22" s="17">
        <f>КМС!CH23+ИГС!CH23+МАКС!CH23</f>
        <v>12407160.6</v>
      </c>
      <c r="CI22" s="18">
        <f>КМС!CI23+ИГС!CI23+МАКС!CI23</f>
        <v>0</v>
      </c>
      <c r="CJ22" s="17">
        <f>КМС!CJ23+ИГС!CJ23+МАКС!CJ23</f>
        <v>0</v>
      </c>
      <c r="CK22" s="18">
        <f>КМС!CK23+ИГС!CK23+МАКС!CK23</f>
        <v>0</v>
      </c>
      <c r="CL22" s="17">
        <f>КМС!CL23+ИГС!CL23+МАКС!CL23</f>
        <v>0</v>
      </c>
      <c r="CM22" s="18">
        <f>КМС!CM23+ИГС!CM23+МАКС!CM23</f>
        <v>0</v>
      </c>
      <c r="CN22" s="17">
        <f>КМС!CN23+ИГС!CN23+МАКС!CN23</f>
        <v>0</v>
      </c>
    </row>
    <row r="23" spans="1:92" x14ac:dyDescent="0.25">
      <c r="A23" s="27">
        <f t="shared" si="4"/>
        <v>13</v>
      </c>
      <c r="B23" s="54" t="s">
        <v>15</v>
      </c>
      <c r="C23" s="9">
        <f>КМС!C24+ИГС!C24+МАКС!C24</f>
        <v>335745775.13999999</v>
      </c>
      <c r="D23" s="9">
        <f>КМС!D24+ИГС!D24+МАКС!D24</f>
        <v>178589039.22999999</v>
      </c>
      <c r="E23" s="10">
        <f>КМС!E24+ИГС!E24+МАКС!E24</f>
        <v>181696</v>
      </c>
      <c r="F23" s="9">
        <f>КМС!F24+ИГС!F24+МАКС!F24</f>
        <v>57169227.609999999</v>
      </c>
      <c r="G23" s="10">
        <f>КМС!G24+ИГС!G24+МАКС!G24</f>
        <v>28314</v>
      </c>
      <c r="H23" s="9">
        <f>КМС!H24+ИГС!H24+МАКС!H24</f>
        <v>14361768.960000001</v>
      </c>
      <c r="I23" s="10">
        <f>КМС!I24+ИГС!I24+МАКС!I24</f>
        <v>119671</v>
      </c>
      <c r="J23" s="9">
        <f>КМС!J24+ИГС!J24+МАКС!J24</f>
        <v>107058042.66</v>
      </c>
      <c r="K23" s="10">
        <f>КМС!K24+ИГС!K24+МАКС!K24</f>
        <v>2440</v>
      </c>
      <c r="L23" s="9">
        <f>КМС!L24+ИГС!L24+МАКС!L24</f>
        <v>27758152.91</v>
      </c>
      <c r="M23" s="10">
        <f>КМС!M24+ИГС!M24+МАКС!M24</f>
        <v>7751</v>
      </c>
      <c r="N23" s="9">
        <f>КМС!N24+ИГС!N24+МАКС!N24</f>
        <v>129398583</v>
      </c>
      <c r="O23" s="10">
        <f>КМС!O24+ИГС!O24+МАКС!O24</f>
        <v>0</v>
      </c>
      <c r="P23" s="9">
        <f>КМС!P24+ИГС!P24+МАКС!P24</f>
        <v>0</v>
      </c>
      <c r="Q23" s="10">
        <f>КМС!Q24+ИГС!Q24+МАКС!Q24</f>
        <v>10</v>
      </c>
      <c r="R23" s="9">
        <f>КМС!R24+ИГС!R24+МАКС!R24</f>
        <v>1232310</v>
      </c>
      <c r="S23" s="10">
        <f>КМС!S24+ИГС!S24+МАКС!S24</f>
        <v>0</v>
      </c>
      <c r="T23" s="9">
        <f>КМС!T24+ИГС!T24+МАКС!T24</f>
        <v>0</v>
      </c>
      <c r="U23" s="17">
        <f>КМС!U24+ИГС!U24+МАКС!U24</f>
        <v>81527812.170000002</v>
      </c>
      <c r="V23" s="17">
        <f>КМС!V24+ИГС!V24+МАКС!V24</f>
        <v>37083787.82</v>
      </c>
      <c r="W23" s="18">
        <f>КМС!W24+ИГС!W24+МАКС!W24</f>
        <v>38042</v>
      </c>
      <c r="X23" s="17">
        <f>КМС!X24+ИГС!X24+МАКС!X24</f>
        <v>12645837.710000001</v>
      </c>
      <c r="Y23" s="18">
        <f>КМС!Y24+ИГС!Y24+МАКС!Y24</f>
        <v>6891</v>
      </c>
      <c r="Z23" s="17">
        <f>КМС!Z24+ИГС!Z24+МАКС!Z24</f>
        <v>3536154.5</v>
      </c>
      <c r="AA23" s="18">
        <f>КМС!AA24+ИГС!AA24+МАКС!AA24</f>
        <v>19904</v>
      </c>
      <c r="AB23" s="17">
        <f>КМС!AB24+ИГС!AB24+МАКС!AB24</f>
        <v>20901795.609999999</v>
      </c>
      <c r="AC23" s="18">
        <f>КМС!AC24+ИГС!AC24+МАКС!AC24</f>
        <v>438</v>
      </c>
      <c r="AD23" s="17">
        <f>КМС!AD24+ИГС!AD24+МАКС!AD24</f>
        <v>5021109.12</v>
      </c>
      <c r="AE23" s="18">
        <f>КМС!AE24+ИГС!AE24+МАКС!AE24</f>
        <v>2280</v>
      </c>
      <c r="AF23" s="17">
        <f>КМС!AF24+ИГС!AF24+МАКС!AF24</f>
        <v>39422915.229999997</v>
      </c>
      <c r="AG23" s="18">
        <f>КМС!AG24+ИГС!AG24+МАКС!AG24</f>
        <v>0</v>
      </c>
      <c r="AH23" s="17">
        <f>КМС!AH24+ИГС!AH24+МАКС!AH24</f>
        <v>0</v>
      </c>
      <c r="AI23" s="18">
        <f>КМС!AI24+ИГС!AI24+МАКС!AI24</f>
        <v>1</v>
      </c>
      <c r="AJ23" s="17">
        <f>КМС!AJ24+ИГС!AJ24+МАКС!AJ24</f>
        <v>123231</v>
      </c>
      <c r="AK23" s="18">
        <f>КМС!AK24+ИГС!AK24+МАКС!AK24</f>
        <v>0</v>
      </c>
      <c r="AL23" s="17">
        <f>КМС!AL24+ИГС!AL24+МАКС!AL24</f>
        <v>0</v>
      </c>
      <c r="AM23" s="17">
        <f>КМС!AM24+ИГС!AM24+МАКС!AM24</f>
        <v>98406878.489999995</v>
      </c>
      <c r="AN23" s="17">
        <f>КМС!AN24+ИГС!AN24+МАКС!AN24</f>
        <v>44413221</v>
      </c>
      <c r="AO23" s="18">
        <f>КМС!AO24+ИГС!AO24+МАКС!AO24</f>
        <v>44848</v>
      </c>
      <c r="AP23" s="17">
        <f>КМС!AP24+ИГС!AP24+МАКС!AP24</f>
        <v>13267902.869999999</v>
      </c>
      <c r="AQ23" s="18">
        <f>КМС!AQ24+ИГС!AQ24+МАКС!AQ24</f>
        <v>7085</v>
      </c>
      <c r="AR23" s="17">
        <f>КМС!AR24+ИГС!AR24+МАКС!AR24</f>
        <v>3587737.55</v>
      </c>
      <c r="AS23" s="18">
        <f>КМС!AS24+ИГС!AS24+МАКС!AS24</f>
        <v>29480</v>
      </c>
      <c r="AT23" s="17">
        <f>КМС!AT24+ИГС!AT24+МАКС!AT24</f>
        <v>27557580.579999998</v>
      </c>
      <c r="AU23" s="18">
        <f>КМС!AU24+ИГС!AU24+МАКС!AU24</f>
        <v>781</v>
      </c>
      <c r="AV23" s="17">
        <f>КМС!AV24+ИГС!AV24+МАКС!AV24</f>
        <v>8759110.25</v>
      </c>
      <c r="AW23" s="18">
        <f>КМС!AW24+ИГС!AW24+МАКС!AW24</f>
        <v>2735</v>
      </c>
      <c r="AX23" s="17">
        <f>КМС!AX24+ИГС!AX24+МАКС!AX24</f>
        <v>45234547.240000002</v>
      </c>
      <c r="AY23" s="18">
        <f>КМС!AY24+ИГС!AY24+МАКС!AY24</f>
        <v>0</v>
      </c>
      <c r="AZ23" s="17">
        <f>КМС!AZ24+ИГС!AZ24+МАКС!AZ24</f>
        <v>0</v>
      </c>
      <c r="BA23" s="18">
        <f>КМС!BA24+ИГС!BA24+МАКС!BA24</f>
        <v>0</v>
      </c>
      <c r="BB23" s="17">
        <f>КМС!BB24+ИГС!BB24+МАКС!BB24</f>
        <v>0</v>
      </c>
      <c r="BC23" s="18">
        <f>КМС!BC24+ИГС!BC24+МАКС!BC24</f>
        <v>0</v>
      </c>
      <c r="BD23" s="17">
        <f>КМС!BD24+ИГС!BD24+МАКС!BD24</f>
        <v>0</v>
      </c>
      <c r="BE23" s="17">
        <f>КМС!BE24+ИГС!BE24+МАКС!BE24</f>
        <v>80297336.760000005</v>
      </c>
      <c r="BF23" s="17">
        <f>КМС!BF24+ИГС!BF24+МАКС!BF24</f>
        <v>49140717.990000002</v>
      </c>
      <c r="BG23" s="18">
        <f>КМС!BG24+ИГС!BG24+МАКС!BG24</f>
        <v>40905</v>
      </c>
      <c r="BH23" s="17">
        <f>КМС!BH24+ИГС!BH24+МАКС!BH24</f>
        <v>16668704.710000001</v>
      </c>
      <c r="BI23" s="18">
        <f>КМС!BI24+ИГС!BI24+МАКС!BI24</f>
        <v>6249</v>
      </c>
      <c r="BJ23" s="17">
        <f>КМС!BJ24+ИГС!BJ24+МАКС!BJ24</f>
        <v>3192380.3</v>
      </c>
      <c r="BK23" s="18">
        <f>КМС!BK24+ИГС!BK24+МАКС!BK24</f>
        <v>26043</v>
      </c>
      <c r="BL23" s="17">
        <f>КМС!BL24+ИГС!BL24+МАКС!BL24</f>
        <v>29279632.98</v>
      </c>
      <c r="BM23" s="18">
        <f>КМС!BM24+ИГС!BM24+МАКС!BM24</f>
        <v>462</v>
      </c>
      <c r="BN23" s="17">
        <f>КМС!BN24+ИГС!BN24+МАКС!BN24</f>
        <v>5351956.33</v>
      </c>
      <c r="BO23" s="18">
        <f>КМС!BO24+ИГС!BO24+МАКС!BO24</f>
        <v>1620</v>
      </c>
      <c r="BP23" s="17">
        <f>КМС!BP24+ИГС!BP24+МАКС!BP24</f>
        <v>25804662.440000001</v>
      </c>
      <c r="BQ23" s="18">
        <f>КМС!BQ24+ИГС!BQ24+МАКС!BQ24</f>
        <v>0</v>
      </c>
      <c r="BR23" s="17">
        <f>КМС!BR24+ИГС!BR24+МАКС!BR24</f>
        <v>0</v>
      </c>
      <c r="BS23" s="18">
        <f>КМС!BS24+ИГС!BS24+МАКС!BS24</f>
        <v>3</v>
      </c>
      <c r="BT23" s="17">
        <f>КМС!BT24+ИГС!BT24+МАКС!BT24</f>
        <v>369693</v>
      </c>
      <c r="BU23" s="18">
        <f>КМС!BU24+ИГС!BU24+МАКС!BU24</f>
        <v>0</v>
      </c>
      <c r="BV23" s="17">
        <f>КМС!BV24+ИГС!BV24+МАКС!BV24</f>
        <v>0</v>
      </c>
      <c r="BW23" s="17">
        <f>КМС!BW24+ИГС!BW24+МАКС!BW24</f>
        <v>75513747.719999999</v>
      </c>
      <c r="BX23" s="17">
        <f>КМС!BX24+ИГС!BX24+МАКС!BX24</f>
        <v>47951312.420000002</v>
      </c>
      <c r="BY23" s="18">
        <f>КМС!BY24+ИГС!BY24+МАКС!BY24</f>
        <v>57901</v>
      </c>
      <c r="BZ23" s="17">
        <f>КМС!BZ24+ИГС!BZ24+МАКС!BZ24</f>
        <v>14586782.32</v>
      </c>
      <c r="CA23" s="18">
        <f>КМС!CA24+ИГС!CA24+МАКС!CA24</f>
        <v>8089</v>
      </c>
      <c r="CB23" s="17">
        <f>КМС!CB24+ИГС!CB24+МАКС!CB24</f>
        <v>4045496.61</v>
      </c>
      <c r="CC23" s="18">
        <f>КМС!CC24+ИГС!CC24+МАКС!CC24</f>
        <v>44244</v>
      </c>
      <c r="CD23" s="17">
        <f>КМС!CD24+ИГС!CD24+МАКС!CD24</f>
        <v>29319033.489999998</v>
      </c>
      <c r="CE23" s="18">
        <f>КМС!CE24+ИГС!CE24+МАКС!CE24</f>
        <v>759</v>
      </c>
      <c r="CF23" s="17">
        <f>КМС!CF24+ИГС!CF24+МАКС!CF24</f>
        <v>8625977.2100000009</v>
      </c>
      <c r="CG23" s="18">
        <f>КМС!CG24+ИГС!CG24+МАКС!CG24</f>
        <v>1116</v>
      </c>
      <c r="CH23" s="17">
        <f>КМС!CH24+ИГС!CH24+МАКС!CH24</f>
        <v>18936458.09</v>
      </c>
      <c r="CI23" s="18">
        <f>КМС!CI24+ИГС!CI24+МАКС!CI24</f>
        <v>0</v>
      </c>
      <c r="CJ23" s="17">
        <f>КМС!CJ24+ИГС!CJ24+МАКС!CJ24</f>
        <v>0</v>
      </c>
      <c r="CK23" s="18">
        <f>КМС!CK24+ИГС!CK24+МАКС!CK24</f>
        <v>6</v>
      </c>
      <c r="CL23" s="17">
        <f>КМС!CL24+ИГС!CL24+МАКС!CL24</f>
        <v>739386</v>
      </c>
      <c r="CM23" s="18">
        <f>КМС!CM24+ИГС!CM24+МАКС!CM24</f>
        <v>0</v>
      </c>
      <c r="CN23" s="17">
        <f>КМС!CN24+ИГС!CN24+МАКС!CN24</f>
        <v>0</v>
      </c>
    </row>
    <row r="24" spans="1:92" x14ac:dyDescent="0.25">
      <c r="A24" s="27">
        <f t="shared" si="4"/>
        <v>14</v>
      </c>
      <c r="B24" s="54" t="s">
        <v>16</v>
      </c>
      <c r="C24" s="9">
        <f>КМС!C25+ИГС!C25+МАКС!C25</f>
        <v>659334844.24000001</v>
      </c>
      <c r="D24" s="9">
        <f>КМС!D25+ИГС!D25+МАКС!D25</f>
        <v>100679337.86</v>
      </c>
      <c r="E24" s="10">
        <f>КМС!E25+ИГС!E25+МАКС!E25</f>
        <v>153629</v>
      </c>
      <c r="F24" s="9">
        <f>КМС!F25+ИГС!F25+МАКС!F25</f>
        <v>30884278.940000001</v>
      </c>
      <c r="G24" s="10">
        <f>КМС!G25+ИГС!G25+МАКС!G25</f>
        <v>27431</v>
      </c>
      <c r="H24" s="9">
        <f>КМС!H25+ИГС!H25+МАКС!H25</f>
        <v>13988095.98</v>
      </c>
      <c r="I24" s="10">
        <f>КМС!I25+ИГС!I25+МАКС!I25</f>
        <v>119134</v>
      </c>
      <c r="J24" s="9">
        <f>КМС!J25+ИГС!J25+МАКС!J25</f>
        <v>55806962.939999998</v>
      </c>
      <c r="K24" s="10">
        <f>КМС!K25+ИГС!K25+МАКС!K25</f>
        <v>2048</v>
      </c>
      <c r="L24" s="9">
        <f>КМС!L25+ИГС!L25+МАКС!L25</f>
        <v>24771099.77</v>
      </c>
      <c r="M24" s="10">
        <f>КМС!M25+ИГС!M25+МАКС!M25</f>
        <v>9725</v>
      </c>
      <c r="N24" s="9">
        <f>КМС!N25+ИГС!N25+МАКС!N25</f>
        <v>533884406.61000001</v>
      </c>
      <c r="O24" s="10">
        <f>КМС!O25+ИГС!O25+МАКС!O25</f>
        <v>0</v>
      </c>
      <c r="P24" s="9">
        <f>КМС!P25+ИГС!P25+МАКС!P25</f>
        <v>0</v>
      </c>
      <c r="Q24" s="10">
        <f>КМС!Q25+ИГС!Q25+МАКС!Q25</f>
        <v>1339</v>
      </c>
      <c r="R24" s="9">
        <f>КМС!R25+ИГС!R25+МАКС!R25</f>
        <v>250268521</v>
      </c>
      <c r="S24" s="10">
        <f>КМС!S25+ИГС!S25+МАКС!S25</f>
        <v>0</v>
      </c>
      <c r="T24" s="9">
        <f>КМС!T25+ИГС!T25+МАКС!T25</f>
        <v>0</v>
      </c>
      <c r="U24" s="17">
        <f>КМС!U25+ИГС!U25+МАКС!U25</f>
        <v>184664947.33000001</v>
      </c>
      <c r="V24" s="17">
        <f>КМС!V25+ИГС!V25+МАКС!V25</f>
        <v>43439251.600000001</v>
      </c>
      <c r="W24" s="18">
        <f>КМС!W25+ИГС!W25+МАКС!W25</f>
        <v>38276</v>
      </c>
      <c r="X24" s="17">
        <f>КМС!X25+ИГС!X25+МАКС!X25</f>
        <v>11864574.25</v>
      </c>
      <c r="Y24" s="18">
        <f>КМС!Y25+ИГС!Y25+МАКС!Y25</f>
        <v>6424</v>
      </c>
      <c r="Z24" s="17">
        <f>КМС!Z25+ИГС!Z25+МАКС!Z25</f>
        <v>3258372.37</v>
      </c>
      <c r="AA24" s="18">
        <f>КМС!AA25+ИГС!AA25+МАКС!AA25</f>
        <v>29358</v>
      </c>
      <c r="AB24" s="17">
        <f>КМС!AB25+ИГС!AB25+МАКС!AB25</f>
        <v>28316304.98</v>
      </c>
      <c r="AC24" s="18">
        <f>КМС!AC25+ИГС!AC25+МАКС!AC25</f>
        <v>542</v>
      </c>
      <c r="AD24" s="17">
        <f>КМС!AD25+ИГС!AD25+МАКС!AD25</f>
        <v>6638318.4400000004</v>
      </c>
      <c r="AE24" s="18">
        <f>КМС!AE25+ИГС!AE25+МАКС!AE25</f>
        <v>2425</v>
      </c>
      <c r="AF24" s="17">
        <f>КМС!AF25+ИГС!AF25+МАКС!AF25</f>
        <v>134587377.28999999</v>
      </c>
      <c r="AG24" s="18">
        <f>КМС!AG25+ИГС!AG25+МАКС!AG25</f>
        <v>0</v>
      </c>
      <c r="AH24" s="17">
        <f>КМС!AH25+ИГС!AH25+МАКС!AH25</f>
        <v>0</v>
      </c>
      <c r="AI24" s="18">
        <f>КМС!AI25+ИГС!AI25+МАКС!AI25</f>
        <v>302</v>
      </c>
      <c r="AJ24" s="17">
        <f>КМС!AJ25+ИГС!AJ25+МАКС!AJ25</f>
        <v>54042328</v>
      </c>
      <c r="AK24" s="18">
        <f>КМС!AK25+ИГС!AK25+МАКС!AK25</f>
        <v>0</v>
      </c>
      <c r="AL24" s="17">
        <f>КМС!AL25+ИГС!AL25+МАКС!AL25</f>
        <v>0</v>
      </c>
      <c r="AM24" s="17">
        <f>КМС!AM25+ИГС!AM25+МАКС!AM25</f>
        <v>177947136.56999999</v>
      </c>
      <c r="AN24" s="17">
        <f>КМС!AN25+ИГС!AN25+МАКС!AN25</f>
        <v>25860045.48</v>
      </c>
      <c r="AO24" s="18">
        <f>КМС!AO25+ИГС!AO25+МАКС!AO25</f>
        <v>39273</v>
      </c>
      <c r="AP24" s="17">
        <f>КМС!AP25+ИГС!AP25+МАКС!AP25</f>
        <v>7922527.6900000004</v>
      </c>
      <c r="AQ24" s="18">
        <f>КМС!AQ25+ИГС!AQ25+МАКС!AQ25</f>
        <v>6424</v>
      </c>
      <c r="AR24" s="17">
        <f>КМС!AR25+ИГС!AR25+МАКС!AR25</f>
        <v>3258372.37</v>
      </c>
      <c r="AS24" s="18">
        <f>КМС!AS25+ИГС!AS25+МАКС!AS25</f>
        <v>29357</v>
      </c>
      <c r="AT24" s="17">
        <f>КМС!AT25+ИГС!AT25+МАКС!AT25</f>
        <v>14679145.42</v>
      </c>
      <c r="AU24" s="18">
        <f>КМС!AU25+ИГС!AU25+МАКС!AU25</f>
        <v>520</v>
      </c>
      <c r="AV24" s="17">
        <f>КМС!AV25+ИГС!AV25+МАКС!AV25</f>
        <v>6276577.1399999997</v>
      </c>
      <c r="AW24" s="18">
        <f>КМС!AW25+ИГС!AW25+МАКС!AW25</f>
        <v>2464</v>
      </c>
      <c r="AX24" s="17">
        <f>КМС!AX25+ИГС!AX25+МАКС!AX25</f>
        <v>145810513.94999999</v>
      </c>
      <c r="AY24" s="18">
        <f>КМС!AY25+ИГС!AY25+МАКС!AY25</f>
        <v>0</v>
      </c>
      <c r="AZ24" s="17">
        <f>КМС!AZ25+ИГС!AZ25+МАКС!AZ25</f>
        <v>0</v>
      </c>
      <c r="BA24" s="18">
        <f>КМС!BA25+ИГС!BA25+МАКС!BA25</f>
        <v>360</v>
      </c>
      <c r="BB24" s="17">
        <f>КМС!BB25+ИГС!BB25+МАКС!BB25</f>
        <v>70745825</v>
      </c>
      <c r="BC24" s="18">
        <f>КМС!BC25+ИГС!BC25+МАКС!BC25</f>
        <v>0</v>
      </c>
      <c r="BD24" s="17">
        <f>КМС!BD25+ИГС!BD25+МАКС!BD25</f>
        <v>0</v>
      </c>
      <c r="BE24" s="17">
        <f>КМС!BE25+ИГС!BE25+МАКС!BE25</f>
        <v>153288666.86000001</v>
      </c>
      <c r="BF24" s="17">
        <f>КМС!BF25+ИГС!BF25+МАКС!BF25</f>
        <v>16156988.52</v>
      </c>
      <c r="BG24" s="18">
        <f>КМС!BG25+ИГС!BG25+МАКС!BG25</f>
        <v>31141</v>
      </c>
      <c r="BH24" s="17">
        <f>КМС!BH25+ИГС!BH25+МАКС!BH25</f>
        <v>7002809.54</v>
      </c>
      <c r="BI24" s="18">
        <f>КМС!BI25+ИГС!BI25+МАКС!BI25</f>
        <v>7424</v>
      </c>
      <c r="BJ24" s="17">
        <f>КМС!BJ25+ИГС!BJ25+МАКС!BJ25</f>
        <v>3765877.37</v>
      </c>
      <c r="BK24" s="18">
        <f>КМС!BK25+ИГС!BK25+МАКС!BK25</f>
        <v>29356</v>
      </c>
      <c r="BL24" s="17">
        <f>КМС!BL25+ИГС!BL25+МАКС!BL25</f>
        <v>5388301.6100000003</v>
      </c>
      <c r="BM24" s="18">
        <f>КМС!BM25+ИГС!BM25+МАКС!BM25</f>
        <v>671</v>
      </c>
      <c r="BN24" s="17">
        <f>КМС!BN25+ИГС!BN25+МАКС!BN25</f>
        <v>8034759.5099999998</v>
      </c>
      <c r="BO24" s="18">
        <f>КМС!BO25+ИГС!BO25+МАКС!BO25</f>
        <v>2405</v>
      </c>
      <c r="BP24" s="17">
        <f>КМС!BP25+ИГС!BP25+МАКС!BP25</f>
        <v>129096918.83</v>
      </c>
      <c r="BQ24" s="18">
        <f>КМС!BQ25+ИГС!BQ25+МАКС!BQ25</f>
        <v>0</v>
      </c>
      <c r="BR24" s="17">
        <f>КМС!BR25+ИГС!BR25+МАКС!BR25</f>
        <v>0</v>
      </c>
      <c r="BS24" s="18">
        <f>КМС!BS25+ИГС!BS25+МАКС!BS25</f>
        <v>317</v>
      </c>
      <c r="BT24" s="17">
        <f>КМС!BT25+ИГС!BT25+МАКС!BT25</f>
        <v>60019408</v>
      </c>
      <c r="BU24" s="18">
        <f>КМС!BU25+ИГС!BU25+МАКС!BU25</f>
        <v>0</v>
      </c>
      <c r="BV24" s="17">
        <f>КМС!BV25+ИГС!BV25+МАКС!BV25</f>
        <v>0</v>
      </c>
      <c r="BW24" s="17">
        <f>КМС!BW25+ИГС!BW25+МАКС!BW25</f>
        <v>143434093.47999999</v>
      </c>
      <c r="BX24" s="17">
        <f>КМС!BX25+ИГС!BX25+МАКС!BX25</f>
        <v>15223052.26</v>
      </c>
      <c r="BY24" s="18">
        <f>КМС!BY25+ИГС!BY25+МАКС!BY25</f>
        <v>44939</v>
      </c>
      <c r="BZ24" s="17">
        <f>КМС!BZ25+ИГС!BZ25+МАКС!BZ25</f>
        <v>4094367.46</v>
      </c>
      <c r="CA24" s="18">
        <f>КМС!CA25+ИГС!CA25+МАКС!CA25</f>
        <v>7159</v>
      </c>
      <c r="CB24" s="17">
        <f>КМС!CB25+ИГС!CB25+МАКС!CB25</f>
        <v>3705473.87</v>
      </c>
      <c r="CC24" s="18">
        <f>КМС!CC25+ИГС!CC25+МАКС!CC25</f>
        <v>31063</v>
      </c>
      <c r="CD24" s="17">
        <f>КМС!CD25+ИГС!CD25+МАКС!CD25</f>
        <v>7423210.9299999997</v>
      </c>
      <c r="CE24" s="18">
        <f>КМС!CE25+ИГС!CE25+МАКС!CE25</f>
        <v>315</v>
      </c>
      <c r="CF24" s="17">
        <f>КМС!CF25+ИГС!CF25+МАКС!CF25</f>
        <v>3821444.68</v>
      </c>
      <c r="CG24" s="18">
        <f>КМС!CG25+ИГС!CG25+МАКС!CG25</f>
        <v>2431</v>
      </c>
      <c r="CH24" s="17">
        <f>КМС!CH25+ИГС!CH25+МАКС!CH25</f>
        <v>124389596.54000001</v>
      </c>
      <c r="CI24" s="18">
        <f>КМС!CI25+ИГС!CI25+МАКС!CI25</f>
        <v>0</v>
      </c>
      <c r="CJ24" s="17">
        <f>КМС!CJ25+ИГС!CJ25+МАКС!CJ25</f>
        <v>0</v>
      </c>
      <c r="CK24" s="18">
        <f>КМС!CK25+ИГС!CK25+МАКС!CK25</f>
        <v>360</v>
      </c>
      <c r="CL24" s="17">
        <f>КМС!CL25+ИГС!CL25+МАКС!CL25</f>
        <v>65460960</v>
      </c>
      <c r="CM24" s="18">
        <f>КМС!CM25+ИГС!CM25+МАКС!CM25</f>
        <v>0</v>
      </c>
      <c r="CN24" s="17">
        <f>КМС!CN25+ИГС!CN25+МАКС!CN25</f>
        <v>0</v>
      </c>
    </row>
    <row r="25" spans="1:92" x14ac:dyDescent="0.25">
      <c r="A25" s="27">
        <f t="shared" si="4"/>
        <v>15</v>
      </c>
      <c r="B25" s="54" t="s">
        <v>17</v>
      </c>
      <c r="C25" s="9">
        <f>КМС!C26+ИГС!C26+МАКС!C26</f>
        <v>129849460.31</v>
      </c>
      <c r="D25" s="9">
        <f>КМС!D26+ИГС!D26+МАКС!D26</f>
        <v>72411816.219999999</v>
      </c>
      <c r="E25" s="10">
        <f>КМС!E26+ИГС!E26+МАКС!E26</f>
        <v>17659</v>
      </c>
      <c r="F25" s="9">
        <f>КМС!F26+ИГС!F26+МАКС!F26</f>
        <v>11492190.699999999</v>
      </c>
      <c r="G25" s="10">
        <f>КМС!G26+ИГС!G26+МАКС!G26</f>
        <v>8558</v>
      </c>
      <c r="H25" s="9">
        <f>КМС!H26+ИГС!H26+МАКС!H26</f>
        <v>4095816.19</v>
      </c>
      <c r="I25" s="10">
        <f>КМС!I26+ИГС!I26+МАКС!I26</f>
        <v>21008</v>
      </c>
      <c r="J25" s="9">
        <f>КМС!J26+ИГС!J26+МАКС!J26</f>
        <v>56823809.329999998</v>
      </c>
      <c r="K25" s="10">
        <f>КМС!K26+ИГС!K26+МАКС!K26</f>
        <v>929</v>
      </c>
      <c r="L25" s="9">
        <f>КМС!L26+ИГС!L26+МАКС!L26</f>
        <v>12667685.83</v>
      </c>
      <c r="M25" s="10">
        <f>КМС!M26+ИГС!M26+МАКС!M26</f>
        <v>2137</v>
      </c>
      <c r="N25" s="9">
        <f>КМС!N26+ИГС!N26+МАКС!N26</f>
        <v>44769958.259999998</v>
      </c>
      <c r="O25" s="10">
        <f>КМС!O26+ИГС!O26+МАКС!O26</f>
        <v>0</v>
      </c>
      <c r="P25" s="9">
        <f>КМС!P26+ИГС!P26+МАКС!P26</f>
        <v>0</v>
      </c>
      <c r="Q25" s="10">
        <f>КМС!Q26+ИГС!Q26+МАКС!Q26</f>
        <v>0</v>
      </c>
      <c r="R25" s="9">
        <f>КМС!R26+ИГС!R26+МАКС!R26</f>
        <v>0</v>
      </c>
      <c r="S25" s="10">
        <f>КМС!S26+ИГС!S26+МАКС!S26</f>
        <v>0</v>
      </c>
      <c r="T25" s="9">
        <f>КМС!T26+ИГС!T26+МАКС!T26</f>
        <v>0</v>
      </c>
      <c r="U25" s="17">
        <f>КМС!U26+ИГС!U26+МАКС!U26</f>
        <v>35802796.960000001</v>
      </c>
      <c r="V25" s="17">
        <f>КМС!V26+ИГС!V26+МАКС!V26</f>
        <v>19309881.870000001</v>
      </c>
      <c r="W25" s="18">
        <f>КМС!W26+ИГС!W26+МАКС!W26</f>
        <v>5403</v>
      </c>
      <c r="X25" s="17">
        <f>КМС!X26+ИГС!X26+МАКС!X26</f>
        <v>2237603.4300000002</v>
      </c>
      <c r="Y25" s="18">
        <f>КМС!Y26+ИГС!Y26+МАКС!Y26</f>
        <v>2140</v>
      </c>
      <c r="Z25" s="17">
        <f>КМС!Z26+ИГС!Z26+МАКС!Z26</f>
        <v>1039561.65</v>
      </c>
      <c r="AA25" s="18">
        <f>КМС!AA26+ИГС!AA26+МАКС!AA26</f>
        <v>5175</v>
      </c>
      <c r="AB25" s="17">
        <f>КМС!AB26+ИГС!AB26+МАКС!AB26</f>
        <v>16032716.789999999</v>
      </c>
      <c r="AC25" s="18">
        <f>КМС!AC26+ИГС!AC26+МАКС!AC26</f>
        <v>270</v>
      </c>
      <c r="AD25" s="17">
        <f>КМС!AD26+ИГС!AD26+МАКС!AD26</f>
        <v>3027602.84</v>
      </c>
      <c r="AE25" s="18">
        <f>КМС!AE26+ИГС!AE26+МАКС!AE26</f>
        <v>761</v>
      </c>
      <c r="AF25" s="17">
        <f>КМС!AF26+ИГС!AF26+МАКС!AF26</f>
        <v>13465312.25</v>
      </c>
      <c r="AG25" s="18">
        <f>КМС!AG26+ИГС!AG26+МАКС!AG26</f>
        <v>0</v>
      </c>
      <c r="AH25" s="17">
        <f>КМС!AH26+ИГС!AH26+МАКС!AH26</f>
        <v>0</v>
      </c>
      <c r="AI25" s="18">
        <f>КМС!AI26+ИГС!AI26+МАКС!AI26</f>
        <v>0</v>
      </c>
      <c r="AJ25" s="17">
        <f>КМС!AJ26+ИГС!AJ26+МАКС!AJ26</f>
        <v>0</v>
      </c>
      <c r="AK25" s="18">
        <f>КМС!AK26+ИГС!AK26+МАКС!AK26</f>
        <v>0</v>
      </c>
      <c r="AL25" s="17">
        <f>КМС!AL26+ИГС!AL26+МАКС!AL26</f>
        <v>0</v>
      </c>
      <c r="AM25" s="17">
        <f>КМС!AM26+ИГС!AM26+МАКС!AM26</f>
        <v>22260854.379999999</v>
      </c>
      <c r="AN25" s="17">
        <f>КМС!AN26+ИГС!AN26+МАКС!AN26</f>
        <v>8739622.7300000004</v>
      </c>
      <c r="AO25" s="18">
        <f>КМС!AO26+ИГС!AO26+МАКС!AO26</f>
        <v>3944</v>
      </c>
      <c r="AP25" s="17">
        <f>КМС!AP26+ИГС!AP26+МАКС!AP26</f>
        <v>1929740.87</v>
      </c>
      <c r="AQ25" s="18">
        <f>КМС!AQ26+ИГС!AQ26+МАКС!AQ26</f>
        <v>1521</v>
      </c>
      <c r="AR25" s="17">
        <f>КМС!AR26+ИГС!AR26+МАКС!AR26</f>
        <v>743643.7</v>
      </c>
      <c r="AS25" s="18">
        <f>КМС!AS26+ИГС!AS26+МАКС!AS26</f>
        <v>5231</v>
      </c>
      <c r="AT25" s="17">
        <f>КМС!AT26+ИГС!AT26+МАКС!AT26</f>
        <v>6066238.1600000001</v>
      </c>
      <c r="AU25" s="18">
        <f>КМС!AU26+ИГС!AU26+МАКС!AU26</f>
        <v>181</v>
      </c>
      <c r="AV25" s="17">
        <f>КМС!AV26+ИГС!AV26+МАКС!AV26</f>
        <v>2028912.25</v>
      </c>
      <c r="AW25" s="18">
        <f>КМС!AW26+ИГС!AW26+МАКС!AW26</f>
        <v>363</v>
      </c>
      <c r="AX25" s="17">
        <f>КМС!AX26+ИГС!AX26+МАКС!AX26</f>
        <v>11492319.4</v>
      </c>
      <c r="AY25" s="18">
        <f>КМС!AY26+ИГС!AY26+МАКС!AY26</f>
        <v>0</v>
      </c>
      <c r="AZ25" s="17">
        <f>КМС!AZ26+ИГС!AZ26+МАКС!AZ26</f>
        <v>0</v>
      </c>
      <c r="BA25" s="18">
        <f>КМС!BA26+ИГС!BA26+МАКС!BA26</f>
        <v>0</v>
      </c>
      <c r="BB25" s="17">
        <f>КМС!BB26+ИГС!BB26+МАКС!BB26</f>
        <v>0</v>
      </c>
      <c r="BC25" s="18">
        <f>КМС!BC26+ИГС!BC26+МАКС!BC26</f>
        <v>0</v>
      </c>
      <c r="BD25" s="17">
        <f>КМС!BD26+ИГС!BD26+МАКС!BD26</f>
        <v>0</v>
      </c>
      <c r="BE25" s="17">
        <f>КМС!BE26+ИГС!BE26+МАКС!BE26</f>
        <v>27550305.57</v>
      </c>
      <c r="BF25" s="17">
        <f>КМС!BF26+ИГС!BF26+МАКС!BF26</f>
        <v>16124048.18</v>
      </c>
      <c r="BG25" s="18">
        <f>КМС!BG26+ИГС!BG26+МАКС!BG26</f>
        <v>3521</v>
      </c>
      <c r="BH25" s="17">
        <f>КМС!BH26+ИГС!BH26+МАКС!BH26</f>
        <v>3580408.77</v>
      </c>
      <c r="BI25" s="18">
        <f>КМС!BI26+ИГС!BI26+МАКС!BI26</f>
        <v>811</v>
      </c>
      <c r="BJ25" s="17">
        <f>КМС!BJ26+ИГС!BJ26+МАКС!BJ26</f>
        <v>405656.6</v>
      </c>
      <c r="BK25" s="18">
        <f>КМС!BK26+ИГС!BK26+МАКС!BK26</f>
        <v>3509</v>
      </c>
      <c r="BL25" s="17">
        <f>КМС!BL26+ИГС!BL26+МАКС!BL26</f>
        <v>12137982.810000001</v>
      </c>
      <c r="BM25" s="18">
        <f>КМС!BM26+ИГС!BM26+МАКС!BM26</f>
        <v>174</v>
      </c>
      <c r="BN25" s="17">
        <f>КМС!BN26+ИГС!BN26+МАКС!BN26</f>
        <v>2458718.36</v>
      </c>
      <c r="BO25" s="18">
        <f>КМС!BO26+ИГС!BO26+МАКС!BO26</f>
        <v>447</v>
      </c>
      <c r="BP25" s="17">
        <f>КМС!BP26+ИГС!BP26+МАКС!BP26</f>
        <v>8967539.0299999993</v>
      </c>
      <c r="BQ25" s="18">
        <f>КМС!BQ26+ИГС!BQ26+МАКС!BQ26</f>
        <v>0</v>
      </c>
      <c r="BR25" s="17">
        <f>КМС!BR26+ИГС!BR26+МАКС!BR26</f>
        <v>0</v>
      </c>
      <c r="BS25" s="18">
        <f>КМС!BS26+ИГС!BS26+МАКС!BS26</f>
        <v>0</v>
      </c>
      <c r="BT25" s="17">
        <f>КМС!BT26+ИГС!BT26+МАКС!BT26</f>
        <v>0</v>
      </c>
      <c r="BU25" s="18">
        <f>КМС!BU26+ИГС!BU26+МАКС!BU26</f>
        <v>0</v>
      </c>
      <c r="BV25" s="17">
        <f>КМС!BV26+ИГС!BV26+МАКС!BV26</f>
        <v>0</v>
      </c>
      <c r="BW25" s="17">
        <f>КМС!BW26+ИГС!BW26+МАКС!BW26</f>
        <v>44235503.399999999</v>
      </c>
      <c r="BX25" s="17">
        <f>КМС!BX26+ИГС!BX26+МАКС!BX26</f>
        <v>28238263.440000001</v>
      </c>
      <c r="BY25" s="18">
        <f>КМС!BY26+ИГС!BY26+МАКС!BY26</f>
        <v>4791</v>
      </c>
      <c r="BZ25" s="17">
        <f>КМС!BZ26+ИГС!BZ26+МАКС!BZ26</f>
        <v>3744437.63</v>
      </c>
      <c r="CA25" s="18">
        <f>КМС!CA26+ИГС!CA26+МАКС!CA26</f>
        <v>4086</v>
      </c>
      <c r="CB25" s="17">
        <f>КМС!CB26+ИГС!CB26+МАКС!CB26</f>
        <v>1906954.24</v>
      </c>
      <c r="CC25" s="18">
        <f>КМС!CC26+ИГС!CC26+МАКС!CC26</f>
        <v>7093</v>
      </c>
      <c r="CD25" s="17">
        <f>КМС!CD26+ИГС!CD26+МАКС!CD26</f>
        <v>22586871.57</v>
      </c>
      <c r="CE25" s="18">
        <f>КМС!CE26+ИГС!CE26+МАКС!CE26</f>
        <v>304</v>
      </c>
      <c r="CF25" s="17">
        <f>КМС!CF26+ИГС!CF26+МАКС!CF26</f>
        <v>5152452.38</v>
      </c>
      <c r="CG25" s="18">
        <f>КМС!CG26+ИГС!CG26+МАКС!CG26</f>
        <v>566</v>
      </c>
      <c r="CH25" s="17">
        <f>КМС!CH26+ИГС!CH26+МАКС!CH26</f>
        <v>10844787.58</v>
      </c>
      <c r="CI25" s="18">
        <f>КМС!CI26+ИГС!CI26+МАКС!CI26</f>
        <v>0</v>
      </c>
      <c r="CJ25" s="17">
        <f>КМС!CJ26+ИГС!CJ26+МАКС!CJ26</f>
        <v>0</v>
      </c>
      <c r="CK25" s="18">
        <f>КМС!CK26+ИГС!CK26+МАКС!CK26</f>
        <v>0</v>
      </c>
      <c r="CL25" s="17">
        <f>КМС!CL26+ИГС!CL26+МАКС!CL26</f>
        <v>0</v>
      </c>
      <c r="CM25" s="18">
        <f>КМС!CM26+ИГС!CM26+МАКС!CM26</f>
        <v>0</v>
      </c>
      <c r="CN25" s="17">
        <f>КМС!CN26+ИГС!CN26+МАКС!CN26</f>
        <v>0</v>
      </c>
    </row>
    <row r="26" spans="1:92" x14ac:dyDescent="0.25">
      <c r="A26" s="27">
        <f t="shared" si="4"/>
        <v>16</v>
      </c>
      <c r="B26" s="54" t="s">
        <v>18</v>
      </c>
      <c r="C26" s="9">
        <f>КМС!C27+ИГС!C27+МАКС!C27</f>
        <v>18690439.579999998</v>
      </c>
      <c r="D26" s="9">
        <f>КМС!D27+ИГС!D27+МАКС!D27</f>
        <v>18690439.579999998</v>
      </c>
      <c r="E26" s="10">
        <f>КМС!E27+ИГС!E27+МАКС!E27</f>
        <v>6897</v>
      </c>
      <c r="F26" s="9">
        <f>КМС!F27+ИГС!F27+МАКС!F27</f>
        <v>2103902.27</v>
      </c>
      <c r="G26" s="10">
        <f>КМС!G27+ИГС!G27+МАКС!G27</f>
        <v>4104</v>
      </c>
      <c r="H26" s="9">
        <f>КМС!H27+ИГС!H27+МАКС!H27</f>
        <v>2086514.64</v>
      </c>
      <c r="I26" s="10">
        <f>КМС!I27+ИГС!I27+МАКС!I27</f>
        <v>15099</v>
      </c>
      <c r="J26" s="9">
        <f>КМС!J27+ИГС!J27+МАКС!J27</f>
        <v>14500022.67</v>
      </c>
      <c r="K26" s="10">
        <f>КМС!K27+ИГС!K27+МАКС!K27</f>
        <v>0</v>
      </c>
      <c r="L26" s="9">
        <f>КМС!L27+ИГС!L27+МАКС!L27</f>
        <v>0</v>
      </c>
      <c r="M26" s="10">
        <f>КМС!M27+ИГС!M27+МАКС!M27</f>
        <v>0</v>
      </c>
      <c r="N26" s="9">
        <f>КМС!N27+ИГС!N27+МАКС!N27</f>
        <v>0</v>
      </c>
      <c r="O26" s="10">
        <f>КМС!O27+ИГС!O27+МАКС!O27</f>
        <v>0</v>
      </c>
      <c r="P26" s="9">
        <f>КМС!P27+ИГС!P27+МАКС!P27</f>
        <v>0</v>
      </c>
      <c r="Q26" s="10">
        <f>КМС!Q27+ИГС!Q27+МАКС!Q27</f>
        <v>0</v>
      </c>
      <c r="R26" s="9">
        <f>КМС!R27+ИГС!R27+МАКС!R27</f>
        <v>0</v>
      </c>
      <c r="S26" s="10">
        <f>КМС!S27+ИГС!S27+МАКС!S27</f>
        <v>0</v>
      </c>
      <c r="T26" s="9">
        <f>КМС!T27+ИГС!T27+МАКС!T27</f>
        <v>0</v>
      </c>
      <c r="U26" s="17">
        <f>КМС!U27+ИГС!U27+МАКС!U27</f>
        <v>4849757.2</v>
      </c>
      <c r="V26" s="17">
        <f>КМС!V27+ИГС!V27+МАКС!V27</f>
        <v>4849757.2</v>
      </c>
      <c r="W26" s="18">
        <f>КМС!W27+ИГС!W27+МАКС!W27</f>
        <v>1725</v>
      </c>
      <c r="X26" s="17">
        <f>КМС!X27+ИГС!X27+МАКС!X27</f>
        <v>525975.56999999995</v>
      </c>
      <c r="Y26" s="18">
        <f>КМС!Y27+ИГС!Y27+МАКС!Y27</f>
        <v>1027</v>
      </c>
      <c r="Z26" s="17">
        <f>КМС!Z27+ИГС!Z27+МАКС!Z27</f>
        <v>401073.66</v>
      </c>
      <c r="AA26" s="18">
        <f>КМС!AA27+ИГС!AA27+МАКС!AA27</f>
        <v>4085</v>
      </c>
      <c r="AB26" s="17">
        <f>КМС!AB27+ИГС!AB27+МАКС!AB27</f>
        <v>3922707.97</v>
      </c>
      <c r="AC26" s="18">
        <f>КМС!AC27+ИГС!AC27+МАКС!AC27</f>
        <v>0</v>
      </c>
      <c r="AD26" s="17">
        <f>КМС!AD27+ИГС!AD27+МАКС!AD27</f>
        <v>0</v>
      </c>
      <c r="AE26" s="18">
        <f>КМС!AE27+ИГС!AE27+МАКС!AE27</f>
        <v>0</v>
      </c>
      <c r="AF26" s="17">
        <f>КМС!AF27+ИГС!AF27+МАКС!AF27</f>
        <v>0</v>
      </c>
      <c r="AG26" s="18">
        <f>КМС!AG27+ИГС!AG27+МАКС!AG27</f>
        <v>0</v>
      </c>
      <c r="AH26" s="17">
        <f>КМС!AH27+ИГС!AH27+МАКС!AH27</f>
        <v>0</v>
      </c>
      <c r="AI26" s="18">
        <f>КМС!AI27+ИГС!AI27+МАКС!AI27</f>
        <v>0</v>
      </c>
      <c r="AJ26" s="17">
        <f>КМС!AJ27+ИГС!AJ27+МАКС!AJ27</f>
        <v>0</v>
      </c>
      <c r="AK26" s="18">
        <f>КМС!AK27+ИГС!AK27+МАКС!AK27</f>
        <v>0</v>
      </c>
      <c r="AL26" s="17">
        <f>КМС!AL27+ИГС!AL27+МАКС!AL27</f>
        <v>0</v>
      </c>
      <c r="AM26" s="17">
        <f>КМС!AM27+ИГС!AM27+МАКС!AM27</f>
        <v>3716160.44</v>
      </c>
      <c r="AN26" s="17">
        <f>КМС!AN27+ИГС!AN27+МАКС!AN27</f>
        <v>3716160.44</v>
      </c>
      <c r="AO26" s="18">
        <f>КМС!AO27+ИГС!AO27+МАКС!AO27</f>
        <v>1451</v>
      </c>
      <c r="AP26" s="17">
        <f>КМС!AP27+ИГС!AP27+МАКС!AP27</f>
        <v>442621.75</v>
      </c>
      <c r="AQ26" s="18">
        <f>КМС!AQ27+ИГС!AQ27+МАКС!AQ27</f>
        <v>788</v>
      </c>
      <c r="AR26" s="17">
        <f>КМС!AR27+ИГС!AR27+МАКС!AR27</f>
        <v>400627.08</v>
      </c>
      <c r="AS26" s="18">
        <f>КМС!AS27+ИГС!AS27+МАКС!AS27</f>
        <v>3060</v>
      </c>
      <c r="AT26" s="17">
        <f>КМС!AT27+ИГС!AT27+МАКС!AT27</f>
        <v>2872911.61</v>
      </c>
      <c r="AU26" s="18">
        <f>КМС!AU27+ИГС!AU27+МАКС!AU27</f>
        <v>0</v>
      </c>
      <c r="AV26" s="17">
        <f>КМС!AV27+ИГС!AV27+МАКС!AV27</f>
        <v>0</v>
      </c>
      <c r="AW26" s="18">
        <f>КМС!AW27+ИГС!AW27+МАКС!AW27</f>
        <v>0</v>
      </c>
      <c r="AX26" s="17">
        <f>КМС!AX27+ИГС!AX27+МАКС!AX27</f>
        <v>0</v>
      </c>
      <c r="AY26" s="18">
        <f>КМС!AY27+ИГС!AY27+МАКС!AY27</f>
        <v>0</v>
      </c>
      <c r="AZ26" s="17">
        <f>КМС!AZ27+ИГС!AZ27+МАКС!AZ27</f>
        <v>0</v>
      </c>
      <c r="BA26" s="18">
        <f>КМС!BA27+ИГС!BA27+МАКС!BA27</f>
        <v>0</v>
      </c>
      <c r="BB26" s="17">
        <f>КМС!BB27+ИГС!BB27+МАКС!BB27</f>
        <v>0</v>
      </c>
      <c r="BC26" s="18">
        <f>КМС!BC27+ИГС!BC27+МАКС!BC27</f>
        <v>0</v>
      </c>
      <c r="BD26" s="17">
        <f>КМС!BD27+ИГС!BD27+МАКС!BD27</f>
        <v>0</v>
      </c>
      <c r="BE26" s="17">
        <f>КМС!BE27+ИГС!BE27+МАКС!BE27</f>
        <v>4830222.6500000004</v>
      </c>
      <c r="BF26" s="17">
        <f>КМС!BF27+ИГС!BF27+МАКС!BF27</f>
        <v>4830222.6500000004</v>
      </c>
      <c r="BG26" s="18">
        <f>КМС!BG27+ИГС!BG27+МАКС!BG27</f>
        <v>1921</v>
      </c>
      <c r="BH26" s="17">
        <f>КМС!BH27+ИГС!BH27+МАКС!BH27</f>
        <v>586222.15</v>
      </c>
      <c r="BI26" s="18">
        <f>КМС!BI27+ИГС!BI27+МАКС!BI27</f>
        <v>1108</v>
      </c>
      <c r="BJ26" s="17">
        <f>КМС!BJ27+ИГС!BJ27+МАКС!BJ27</f>
        <v>684381.69</v>
      </c>
      <c r="BK26" s="18">
        <f>КМС!BK27+ИГС!BK27+МАКС!BK27</f>
        <v>3638</v>
      </c>
      <c r="BL26" s="17">
        <f>КМС!BL27+ИГС!BL27+МАКС!BL27</f>
        <v>3559618.81</v>
      </c>
      <c r="BM26" s="18">
        <f>КМС!BM27+ИГС!BM27+МАКС!BM27</f>
        <v>0</v>
      </c>
      <c r="BN26" s="17">
        <f>КМС!BN27+ИГС!BN27+МАКС!BN27</f>
        <v>0</v>
      </c>
      <c r="BO26" s="18">
        <f>КМС!BO27+ИГС!BO27+МАКС!BO27</f>
        <v>0</v>
      </c>
      <c r="BP26" s="17">
        <f>КМС!BP27+ИГС!BP27+МАКС!BP27</f>
        <v>0</v>
      </c>
      <c r="BQ26" s="18">
        <f>КМС!BQ27+ИГС!BQ27+МАКС!BQ27</f>
        <v>0</v>
      </c>
      <c r="BR26" s="17">
        <f>КМС!BR27+ИГС!BR27+МАКС!BR27</f>
        <v>0</v>
      </c>
      <c r="BS26" s="18">
        <f>КМС!BS27+ИГС!BS27+МАКС!BS27</f>
        <v>0</v>
      </c>
      <c r="BT26" s="17">
        <f>КМС!BT27+ИГС!BT27+МАКС!BT27</f>
        <v>0</v>
      </c>
      <c r="BU26" s="18">
        <f>КМС!BU27+ИГС!BU27+МАКС!BU27</f>
        <v>0</v>
      </c>
      <c r="BV26" s="17">
        <f>КМС!BV27+ИГС!BV27+МАКС!BV27</f>
        <v>0</v>
      </c>
      <c r="BW26" s="17">
        <f>КМС!BW27+ИГС!BW27+МАКС!BW27</f>
        <v>5294299.29</v>
      </c>
      <c r="BX26" s="17">
        <f>КМС!BX27+ИГС!BX27+МАКС!BX27</f>
        <v>5294299.29</v>
      </c>
      <c r="BY26" s="18">
        <f>КМС!BY27+ИГС!BY27+МАКС!BY27</f>
        <v>1800</v>
      </c>
      <c r="BZ26" s="17">
        <f>КМС!BZ27+ИГС!BZ27+МАКС!BZ27</f>
        <v>549082.80000000005</v>
      </c>
      <c r="CA26" s="18">
        <f>КМС!CA27+ИГС!CA27+МАКС!CA27</f>
        <v>1181</v>
      </c>
      <c r="CB26" s="17">
        <f>КМС!CB27+ИГС!CB27+МАКС!CB27</f>
        <v>600432.21</v>
      </c>
      <c r="CC26" s="18">
        <f>КМС!CC27+ИГС!CC27+МАКС!CC27</f>
        <v>4316</v>
      </c>
      <c r="CD26" s="17">
        <f>КМС!CD27+ИГС!CD27+МАКС!CD27</f>
        <v>4144784.28</v>
      </c>
      <c r="CE26" s="18">
        <f>КМС!CE27+ИГС!CE27+МАКС!CE27</f>
        <v>0</v>
      </c>
      <c r="CF26" s="17">
        <f>КМС!CF27+ИГС!CF27+МАКС!CF27</f>
        <v>0</v>
      </c>
      <c r="CG26" s="18">
        <f>КМС!CG27+ИГС!CG27+МАКС!CG27</f>
        <v>0</v>
      </c>
      <c r="CH26" s="17">
        <f>КМС!CH27+ИГС!CH27+МАКС!CH27</f>
        <v>0</v>
      </c>
      <c r="CI26" s="18">
        <f>КМС!CI27+ИГС!CI27+МАКС!CI27</f>
        <v>0</v>
      </c>
      <c r="CJ26" s="17">
        <f>КМС!CJ27+ИГС!CJ27+МАКС!CJ27</f>
        <v>0</v>
      </c>
      <c r="CK26" s="18">
        <f>КМС!CK27+ИГС!CK27+МАКС!CK27</f>
        <v>0</v>
      </c>
      <c r="CL26" s="17">
        <f>КМС!CL27+ИГС!CL27+МАКС!CL27</f>
        <v>0</v>
      </c>
      <c r="CM26" s="18">
        <f>КМС!CM27+ИГС!CM27+МАКС!CM27</f>
        <v>0</v>
      </c>
      <c r="CN26" s="17">
        <f>КМС!CN27+ИГС!CN27+МАКС!CN27</f>
        <v>0</v>
      </c>
    </row>
    <row r="27" spans="1:92" x14ac:dyDescent="0.25">
      <c r="A27" s="27">
        <f t="shared" si="4"/>
        <v>17</v>
      </c>
      <c r="B27" s="54" t="s">
        <v>19</v>
      </c>
      <c r="C27" s="9">
        <f>КМС!C28+ИГС!C28+МАКС!C28</f>
        <v>33516002.82</v>
      </c>
      <c r="D27" s="9">
        <f>КМС!D28+ИГС!D28+МАКС!D28</f>
        <v>33516002.82</v>
      </c>
      <c r="E27" s="10">
        <f>КМС!E28+ИГС!E28+МАКС!E28</f>
        <v>15139</v>
      </c>
      <c r="F27" s="9">
        <f>КМС!F28+ИГС!F28+МАКС!F28</f>
        <v>4618091.4000000004</v>
      </c>
      <c r="G27" s="10">
        <f>КМС!G28+ИГС!G28+МАКС!G28</f>
        <v>5547</v>
      </c>
      <c r="H27" s="9">
        <f>КМС!H28+ИГС!H28+МАКС!H28</f>
        <v>2820150.27</v>
      </c>
      <c r="I27" s="10">
        <f>КМС!I28+ИГС!I28+МАКС!I28</f>
        <v>27155</v>
      </c>
      <c r="J27" s="9">
        <f>КМС!J28+ИГС!J28+МАКС!J28</f>
        <v>26077761.149999999</v>
      </c>
      <c r="K27" s="10">
        <f>КМС!K28+ИГС!K28+МАКС!K28</f>
        <v>0</v>
      </c>
      <c r="L27" s="9">
        <f>КМС!L28+ИГС!L28+МАКС!L28</f>
        <v>0</v>
      </c>
      <c r="M27" s="10">
        <f>КМС!M28+ИГС!M28+МАКС!M28</f>
        <v>0</v>
      </c>
      <c r="N27" s="9">
        <f>КМС!N28+ИГС!N28+МАКС!N28</f>
        <v>0</v>
      </c>
      <c r="O27" s="10">
        <f>КМС!O28+ИГС!O28+МАКС!O28</f>
        <v>0</v>
      </c>
      <c r="P27" s="9">
        <f>КМС!P28+ИГС!P28+МАКС!P28</f>
        <v>0</v>
      </c>
      <c r="Q27" s="10">
        <f>КМС!Q28+ИГС!Q28+МАКС!Q28</f>
        <v>0</v>
      </c>
      <c r="R27" s="9">
        <f>КМС!R28+ИГС!R28+МАКС!R28</f>
        <v>0</v>
      </c>
      <c r="S27" s="10">
        <f>КМС!S28+ИГС!S28+МАКС!S28</f>
        <v>0</v>
      </c>
      <c r="T27" s="9">
        <f>КМС!T28+ИГС!T28+МАКС!T28</f>
        <v>0</v>
      </c>
      <c r="U27" s="17">
        <f>КМС!U28+ИГС!U28+МАКС!U28</f>
        <v>7788073.3099999996</v>
      </c>
      <c r="V27" s="17">
        <f>КМС!V28+ИГС!V28+МАКС!V28</f>
        <v>7788073.3099999996</v>
      </c>
      <c r="W27" s="18">
        <f>КМС!W28+ИГС!W28+МАКС!W28</f>
        <v>3785</v>
      </c>
      <c r="X27" s="17">
        <f>КМС!X28+ИГС!X28+МАКС!X28</f>
        <v>1154522.8600000001</v>
      </c>
      <c r="Y27" s="18">
        <f>КМС!Y28+ИГС!Y28+МАКС!Y28</f>
        <v>887</v>
      </c>
      <c r="Z27" s="17">
        <f>КМС!Z28+ИГС!Z28+МАКС!Z28</f>
        <v>474233.9</v>
      </c>
      <c r="AA27" s="18">
        <f>КМС!AA28+ИГС!AA28+МАКС!AA28</f>
        <v>6415</v>
      </c>
      <c r="AB27" s="17">
        <f>КМС!AB28+ИГС!AB28+МАКС!AB28</f>
        <v>6159316.5499999998</v>
      </c>
      <c r="AC27" s="18">
        <f>КМС!AC28+ИГС!AC28+МАКС!AC28</f>
        <v>0</v>
      </c>
      <c r="AD27" s="17">
        <f>КМС!AD28+ИГС!AD28+МАКС!AD28</f>
        <v>0</v>
      </c>
      <c r="AE27" s="18">
        <f>КМС!AE28+ИГС!AE28+МАКС!AE28</f>
        <v>0</v>
      </c>
      <c r="AF27" s="17">
        <f>КМС!AF28+ИГС!AF28+МАКС!AF28</f>
        <v>0</v>
      </c>
      <c r="AG27" s="18">
        <f>КМС!AG28+ИГС!AG28+МАКС!AG28</f>
        <v>0</v>
      </c>
      <c r="AH27" s="17">
        <f>КМС!AH28+ИГС!AH28+МАКС!AH28</f>
        <v>0</v>
      </c>
      <c r="AI27" s="18">
        <f>КМС!AI28+ИГС!AI28+МАКС!AI28</f>
        <v>0</v>
      </c>
      <c r="AJ27" s="17">
        <f>КМС!AJ28+ИГС!AJ28+МАКС!AJ28</f>
        <v>0</v>
      </c>
      <c r="AK27" s="18">
        <f>КМС!AK28+ИГС!AK28+МАКС!AK28</f>
        <v>0</v>
      </c>
      <c r="AL27" s="17">
        <f>КМС!AL28+ИГС!AL28+МАКС!AL28</f>
        <v>0</v>
      </c>
      <c r="AM27" s="17">
        <f>КМС!AM28+ИГС!AM28+МАКС!AM28</f>
        <v>12168073.310000001</v>
      </c>
      <c r="AN27" s="17">
        <f>КМС!AN28+ИГС!AN28+МАКС!AN28</f>
        <v>12168073.310000001</v>
      </c>
      <c r="AO27" s="18">
        <f>КМС!AO28+ИГС!AO28+МАКС!AO28</f>
        <v>2824</v>
      </c>
      <c r="AP27" s="17">
        <f>КМС!AP28+ИГС!AP28+МАКС!AP28</f>
        <v>1694522.86</v>
      </c>
      <c r="AQ27" s="18">
        <f>КМС!AQ28+ИГС!AQ28+МАКС!AQ28</f>
        <v>1358</v>
      </c>
      <c r="AR27" s="17">
        <f>КМС!AR28+ИГС!AR28+МАКС!AR28</f>
        <v>634233.9</v>
      </c>
      <c r="AS27" s="18">
        <f>КМС!AS28+ИГС!AS28+МАКС!AS28</f>
        <v>1973</v>
      </c>
      <c r="AT27" s="17">
        <f>КМС!AT28+ИГС!AT28+МАКС!AT28</f>
        <v>9839316.5500000007</v>
      </c>
      <c r="AU27" s="18">
        <f>КМС!AU28+ИГС!AU28+МАКС!AU28</f>
        <v>0</v>
      </c>
      <c r="AV27" s="17">
        <f>КМС!AV28+ИГС!AV28+МАКС!AV28</f>
        <v>0</v>
      </c>
      <c r="AW27" s="18">
        <f>КМС!AW28+ИГС!AW28+МАКС!AW28</f>
        <v>0</v>
      </c>
      <c r="AX27" s="17">
        <f>КМС!AX28+ИГС!AX28+МАКС!AX28</f>
        <v>0</v>
      </c>
      <c r="AY27" s="18">
        <f>КМС!AY28+ИГС!AY28+МАКС!AY28</f>
        <v>0</v>
      </c>
      <c r="AZ27" s="17">
        <f>КМС!AZ28+ИГС!AZ28+МАКС!AZ28</f>
        <v>0</v>
      </c>
      <c r="BA27" s="18">
        <f>КМС!BA28+ИГС!BA28+МАКС!BA28</f>
        <v>0</v>
      </c>
      <c r="BB27" s="17">
        <f>КМС!BB28+ИГС!BB28+МАКС!BB28</f>
        <v>0</v>
      </c>
      <c r="BC27" s="18">
        <f>КМС!BC28+ИГС!BC28+МАКС!BC28</f>
        <v>0</v>
      </c>
      <c r="BD27" s="17">
        <f>КМС!BD28+ИГС!BD28+МАКС!BD28</f>
        <v>0</v>
      </c>
      <c r="BE27" s="17">
        <f>КМС!BE28+ИГС!BE28+МАКС!BE28</f>
        <v>8091548.5199999996</v>
      </c>
      <c r="BF27" s="17">
        <f>КМС!BF28+ИГС!BF28+МАКС!BF28</f>
        <v>8091548.5199999996</v>
      </c>
      <c r="BG27" s="18">
        <f>КМС!BG28+ИГС!BG28+МАКС!BG28</f>
        <v>3944</v>
      </c>
      <c r="BH27" s="17">
        <f>КМС!BH28+ИГС!BH28+МАКС!BH28</f>
        <v>1203101.43</v>
      </c>
      <c r="BI27" s="18">
        <f>КМС!BI28+ИГС!BI28+МАКС!BI28</f>
        <v>1326</v>
      </c>
      <c r="BJ27" s="17">
        <f>КМС!BJ28+ИГС!BJ28+МАКС!BJ28</f>
        <v>674151.66</v>
      </c>
      <c r="BK27" s="18">
        <f>КМС!BK28+ИГС!BK28+МАКС!BK28</f>
        <v>6471</v>
      </c>
      <c r="BL27" s="17">
        <f>КМС!BL28+ИГС!BL28+МАКС!BL28</f>
        <v>6214295.4299999997</v>
      </c>
      <c r="BM27" s="18">
        <f>КМС!BM28+ИГС!BM28+МАКС!BM28</f>
        <v>0</v>
      </c>
      <c r="BN27" s="17">
        <f>КМС!BN28+ИГС!BN28+МАКС!BN28</f>
        <v>0</v>
      </c>
      <c r="BO27" s="18">
        <f>КМС!BO28+ИГС!BO28+МАКС!BO28</f>
        <v>0</v>
      </c>
      <c r="BP27" s="17">
        <f>КМС!BP28+ИГС!BP28+МАКС!BP28</f>
        <v>0</v>
      </c>
      <c r="BQ27" s="18">
        <f>КМС!BQ28+ИГС!BQ28+МАКС!BQ28</f>
        <v>0</v>
      </c>
      <c r="BR27" s="17">
        <f>КМС!BR28+ИГС!BR28+МАКС!BR28</f>
        <v>0</v>
      </c>
      <c r="BS27" s="18">
        <f>КМС!BS28+ИГС!BS28+МАКС!BS28</f>
        <v>0</v>
      </c>
      <c r="BT27" s="17">
        <f>КМС!BT28+ИГС!BT28+МАКС!BT28</f>
        <v>0</v>
      </c>
      <c r="BU27" s="18">
        <f>КМС!BU28+ИГС!BU28+МАКС!BU28</f>
        <v>0</v>
      </c>
      <c r="BV27" s="17">
        <f>КМС!BV28+ИГС!BV28+МАКС!BV28</f>
        <v>0</v>
      </c>
      <c r="BW27" s="17">
        <f>КМС!BW28+ИГС!BW28+МАКС!BW28</f>
        <v>5468307.6799999997</v>
      </c>
      <c r="BX27" s="17">
        <f>КМС!BX28+ИГС!BX28+МАКС!BX28</f>
        <v>5468307.6799999997</v>
      </c>
      <c r="BY27" s="18">
        <f>КМС!BY28+ИГС!BY28+МАКС!BY28</f>
        <v>4586</v>
      </c>
      <c r="BZ27" s="17">
        <f>КМС!BZ28+ИГС!BZ28+МАКС!BZ28</f>
        <v>565944.25</v>
      </c>
      <c r="CA27" s="18">
        <f>КМС!CA28+ИГС!CA28+МАКС!CA28</f>
        <v>1976</v>
      </c>
      <c r="CB27" s="17">
        <f>КМС!CB28+ИГС!CB28+МАКС!CB28</f>
        <v>1037530.81</v>
      </c>
      <c r="CC27" s="18">
        <f>КМС!CC28+ИГС!CC28+МАКС!CC28</f>
        <v>12296</v>
      </c>
      <c r="CD27" s="17">
        <f>КМС!CD28+ИГС!CD28+МАКС!CD28</f>
        <v>3864832.62</v>
      </c>
      <c r="CE27" s="18">
        <f>КМС!CE28+ИГС!CE28+МАКС!CE28</f>
        <v>0</v>
      </c>
      <c r="CF27" s="17">
        <f>КМС!CF28+ИГС!CF28+МАКС!CF28</f>
        <v>0</v>
      </c>
      <c r="CG27" s="18">
        <f>КМС!CG28+ИГС!CG28+МАКС!CG28</f>
        <v>0</v>
      </c>
      <c r="CH27" s="17">
        <f>КМС!CH28+ИГС!CH28+МАКС!CH28</f>
        <v>0</v>
      </c>
      <c r="CI27" s="18">
        <f>КМС!CI28+ИГС!CI28+МАКС!CI28</f>
        <v>0</v>
      </c>
      <c r="CJ27" s="17">
        <f>КМС!CJ28+ИГС!CJ28+МАКС!CJ28</f>
        <v>0</v>
      </c>
      <c r="CK27" s="18">
        <f>КМС!CK28+ИГС!CK28+МАКС!CK28</f>
        <v>0</v>
      </c>
      <c r="CL27" s="17">
        <f>КМС!CL28+ИГС!CL28+МАКС!CL28</f>
        <v>0</v>
      </c>
      <c r="CM27" s="18">
        <f>КМС!CM28+ИГС!CM28+МАКС!CM28</f>
        <v>0</v>
      </c>
      <c r="CN27" s="17">
        <f>КМС!CN28+ИГС!CN28+МАКС!CN28</f>
        <v>0</v>
      </c>
    </row>
    <row r="28" spans="1:92" x14ac:dyDescent="0.25">
      <c r="A28" s="27">
        <f t="shared" si="4"/>
        <v>18</v>
      </c>
      <c r="B28" s="54" t="s">
        <v>20</v>
      </c>
      <c r="C28" s="9">
        <f>КМС!C29+ИГС!C29+МАКС!C29</f>
        <v>19417081.739999998</v>
      </c>
      <c r="D28" s="9">
        <f>КМС!D29+ИГС!D29+МАКС!D29</f>
        <v>19417081.739999998</v>
      </c>
      <c r="E28" s="10">
        <f>КМС!E29+ИГС!E29+МАКС!E29</f>
        <v>8420</v>
      </c>
      <c r="F28" s="9">
        <f>КМС!F29+ИГС!F29+МАКС!F29</f>
        <v>2568487.3199999998</v>
      </c>
      <c r="G28" s="10">
        <f>КМС!G29+ИГС!G29+МАКС!G29</f>
        <v>2961</v>
      </c>
      <c r="H28" s="9">
        <f>КМС!H29+ИГС!H29+МАКС!H29</f>
        <v>1505402.01</v>
      </c>
      <c r="I28" s="10">
        <f>КМС!I29+ИГС!I29+МАКС!I29</f>
        <v>15977</v>
      </c>
      <c r="J28" s="9">
        <f>КМС!J29+ИГС!J29+МАКС!J29</f>
        <v>15343192.41</v>
      </c>
      <c r="K28" s="10">
        <f>КМС!K29+ИГС!K29+МАКС!K29</f>
        <v>0</v>
      </c>
      <c r="L28" s="9">
        <f>КМС!L29+ИГС!L29+МАКС!L29</f>
        <v>0</v>
      </c>
      <c r="M28" s="10">
        <f>КМС!M29+ИГС!M29+МАКС!M29</f>
        <v>0</v>
      </c>
      <c r="N28" s="9">
        <f>КМС!N29+ИГС!N29+МАКС!N29</f>
        <v>0</v>
      </c>
      <c r="O28" s="10">
        <f>КМС!O29+ИГС!O29+МАКС!O29</f>
        <v>0</v>
      </c>
      <c r="P28" s="9">
        <f>КМС!P29+ИГС!P29+МАКС!P29</f>
        <v>0</v>
      </c>
      <c r="Q28" s="10">
        <f>КМС!Q29+ИГС!Q29+МАКС!Q29</f>
        <v>0</v>
      </c>
      <c r="R28" s="9">
        <f>КМС!R29+ИГС!R29+МАКС!R29</f>
        <v>0</v>
      </c>
      <c r="S28" s="10">
        <f>КМС!S29+ИГС!S29+МАКС!S29</f>
        <v>0</v>
      </c>
      <c r="T28" s="9">
        <f>КМС!T29+ИГС!T29+МАКС!T29</f>
        <v>0</v>
      </c>
      <c r="U28" s="17">
        <f>КМС!U29+ИГС!U29+МАКС!U29</f>
        <v>6089990.7699999996</v>
      </c>
      <c r="V28" s="17">
        <f>КМС!V29+ИГС!V29+МАКС!V29</f>
        <v>6089990.7699999996</v>
      </c>
      <c r="W28" s="18">
        <f>КМС!W29+ИГС!W29+МАКС!W29</f>
        <v>2356</v>
      </c>
      <c r="X28" s="17">
        <f>КМС!X29+ИГС!X29+МАКС!X29</f>
        <v>718383.33</v>
      </c>
      <c r="Y28" s="18">
        <f>КМС!Y29+ИГС!Y29+МАКС!Y29</f>
        <v>741</v>
      </c>
      <c r="Z28" s="17">
        <f>КМС!Z29+ИГС!Z29+МАКС!Z29</f>
        <v>512097.55</v>
      </c>
      <c r="AA28" s="18">
        <f>КМС!AA29+ИГС!AA29+МАКС!AA29</f>
        <v>5061</v>
      </c>
      <c r="AB28" s="17">
        <f>КМС!AB29+ИГС!AB29+МАКС!AB29</f>
        <v>4859509.8899999997</v>
      </c>
      <c r="AC28" s="18">
        <f>КМС!AC29+ИГС!AC29+МАКС!AC29</f>
        <v>0</v>
      </c>
      <c r="AD28" s="17">
        <f>КМС!AD29+ИГС!AD29+МАКС!AD29</f>
        <v>0</v>
      </c>
      <c r="AE28" s="18">
        <f>КМС!AE29+ИГС!AE29+МАКС!AE29</f>
        <v>0</v>
      </c>
      <c r="AF28" s="17">
        <f>КМС!AF29+ИГС!AF29+МАКС!AF29</f>
        <v>0</v>
      </c>
      <c r="AG28" s="18">
        <f>КМС!AG29+ИГС!AG29+МАКС!AG29</f>
        <v>0</v>
      </c>
      <c r="AH28" s="17">
        <f>КМС!AH29+ИГС!AH29+МАКС!AH29</f>
        <v>0</v>
      </c>
      <c r="AI28" s="18">
        <f>КМС!AI29+ИГС!AI29+МАКС!AI29</f>
        <v>0</v>
      </c>
      <c r="AJ28" s="17">
        <f>КМС!AJ29+ИГС!AJ29+МАКС!AJ29</f>
        <v>0</v>
      </c>
      <c r="AK28" s="18">
        <f>КМС!AK29+ИГС!AK29+МАКС!AK29</f>
        <v>0</v>
      </c>
      <c r="AL28" s="17">
        <f>КМС!AL29+ИГС!AL29+МАКС!AL29</f>
        <v>0</v>
      </c>
      <c r="AM28" s="17">
        <f>КМС!AM29+ИГС!AM29+МАКС!AM29</f>
        <v>5597795.4299999997</v>
      </c>
      <c r="AN28" s="17">
        <f>КМС!AN29+ИГС!AN29+МАКС!AN29</f>
        <v>5597795.4299999997</v>
      </c>
      <c r="AO28" s="18">
        <f>КМС!AO29+ИГС!AO29+МАКС!AO29</f>
        <v>2045</v>
      </c>
      <c r="AP28" s="17">
        <f>КМС!AP29+ИГС!AP29+МАКС!AP29</f>
        <v>718383.33</v>
      </c>
      <c r="AQ28" s="18">
        <f>КМС!AQ29+ИГС!AQ29+МАКС!AQ29</f>
        <v>741</v>
      </c>
      <c r="AR28" s="17">
        <f>КМС!AR29+ИГС!AR29+МАКС!AR29</f>
        <v>331101.48</v>
      </c>
      <c r="AS28" s="18">
        <f>КМС!AS29+ИГС!AS29+МАКС!AS29</f>
        <v>5060</v>
      </c>
      <c r="AT28" s="17">
        <f>КМС!AT29+ИГС!AT29+МАКС!AT29</f>
        <v>4548310.62</v>
      </c>
      <c r="AU28" s="18">
        <f>КМС!AU29+ИГС!AU29+МАКС!AU29</f>
        <v>0</v>
      </c>
      <c r="AV28" s="17">
        <f>КМС!AV29+ИГС!AV29+МАКС!AV29</f>
        <v>0</v>
      </c>
      <c r="AW28" s="18">
        <f>КМС!AW29+ИГС!AW29+МАКС!AW29</f>
        <v>0</v>
      </c>
      <c r="AX28" s="17">
        <f>КМС!AX29+ИГС!AX29+МАКС!AX29</f>
        <v>0</v>
      </c>
      <c r="AY28" s="18">
        <f>КМС!AY29+ИГС!AY29+МАКС!AY29</f>
        <v>0</v>
      </c>
      <c r="AZ28" s="17">
        <f>КМС!AZ29+ИГС!AZ29+МАКС!AZ29</f>
        <v>0</v>
      </c>
      <c r="BA28" s="18">
        <f>КМС!BA29+ИГС!BA29+МАКС!BA29</f>
        <v>0</v>
      </c>
      <c r="BB28" s="17">
        <f>КМС!BB29+ИГС!BB29+МАКС!BB29</f>
        <v>0</v>
      </c>
      <c r="BC28" s="18">
        <f>КМС!BC29+ИГС!BC29+МАКС!BC29</f>
        <v>0</v>
      </c>
      <c r="BD28" s="17">
        <f>КМС!BD29+ИГС!BD29+МАКС!BD29</f>
        <v>0</v>
      </c>
      <c r="BE28" s="17">
        <f>КМС!BE29+ИГС!BE29+МАКС!BE29</f>
        <v>4760949.41</v>
      </c>
      <c r="BF28" s="17">
        <f>КМС!BF29+ИГС!BF29+МАКС!BF29</f>
        <v>4760949.41</v>
      </c>
      <c r="BG28" s="18">
        <f>КМС!BG29+ИГС!BG29+МАКС!BG29</f>
        <v>1568</v>
      </c>
      <c r="BH28" s="17">
        <f>КМС!BH29+ИГС!BH29+МАКС!BH29</f>
        <v>384052.92</v>
      </c>
      <c r="BI28" s="18">
        <f>КМС!BI29+ИГС!BI29+МАКС!BI29</f>
        <v>683</v>
      </c>
      <c r="BJ28" s="17">
        <f>КМС!BJ29+ИГС!BJ29+МАКС!BJ29</f>
        <v>257508.62</v>
      </c>
      <c r="BK28" s="18">
        <f>КМС!BK29+ИГС!BK29+МАКС!BK29</f>
        <v>3965</v>
      </c>
      <c r="BL28" s="17">
        <f>КМС!BL29+ИГС!BL29+МАКС!BL29</f>
        <v>4119387.87</v>
      </c>
      <c r="BM28" s="18">
        <f>КМС!BM29+ИГС!BM29+МАКС!BM29</f>
        <v>0</v>
      </c>
      <c r="BN28" s="17">
        <f>КМС!BN29+ИГС!BN29+МАКС!BN29</f>
        <v>0</v>
      </c>
      <c r="BO28" s="18">
        <f>КМС!BO29+ИГС!BO29+МАКС!BO29</f>
        <v>0</v>
      </c>
      <c r="BP28" s="17">
        <f>КМС!BP29+ИГС!BP29+МАКС!BP29</f>
        <v>0</v>
      </c>
      <c r="BQ28" s="18">
        <f>КМС!BQ29+ИГС!BQ29+МАКС!BQ29</f>
        <v>0</v>
      </c>
      <c r="BR28" s="17">
        <f>КМС!BR29+ИГС!BR29+МАКС!BR29</f>
        <v>0</v>
      </c>
      <c r="BS28" s="18">
        <f>КМС!BS29+ИГС!BS29+МАКС!BS29</f>
        <v>0</v>
      </c>
      <c r="BT28" s="17">
        <f>КМС!BT29+ИГС!BT29+МАКС!BT29</f>
        <v>0</v>
      </c>
      <c r="BU28" s="18">
        <f>КМС!BU29+ИГС!BU29+МАКС!BU29</f>
        <v>0</v>
      </c>
      <c r="BV28" s="17">
        <f>КМС!BV29+ИГС!BV29+МАКС!BV29</f>
        <v>0</v>
      </c>
      <c r="BW28" s="17">
        <f>КМС!BW29+ИГС!BW29+МАКС!BW29</f>
        <v>2968346.13</v>
      </c>
      <c r="BX28" s="17">
        <f>КМС!BX29+ИГС!BX29+МАКС!BX29</f>
        <v>2968346.13</v>
      </c>
      <c r="BY28" s="18">
        <f>КМС!BY29+ИГС!BY29+МАКС!BY29</f>
        <v>2451</v>
      </c>
      <c r="BZ28" s="17">
        <f>КМС!BZ29+ИГС!BZ29+МАКС!BZ29</f>
        <v>747667.74</v>
      </c>
      <c r="CA28" s="18">
        <f>КМС!CA29+ИГС!CA29+МАКС!CA29</f>
        <v>796</v>
      </c>
      <c r="CB28" s="17">
        <f>КМС!CB29+ИГС!CB29+МАКС!CB29</f>
        <v>404694.36</v>
      </c>
      <c r="CC28" s="18">
        <f>КМС!CC29+ИГС!CC29+МАКС!CC29</f>
        <v>1891</v>
      </c>
      <c r="CD28" s="17">
        <f>КМС!CD29+ИГС!CD29+МАКС!CD29</f>
        <v>1815984.03</v>
      </c>
      <c r="CE28" s="18">
        <f>КМС!CE29+ИГС!CE29+МАКС!CE29</f>
        <v>0</v>
      </c>
      <c r="CF28" s="17">
        <f>КМС!CF29+ИГС!CF29+МАКС!CF29</f>
        <v>0</v>
      </c>
      <c r="CG28" s="18">
        <f>КМС!CG29+ИГС!CG29+МАКС!CG29</f>
        <v>0</v>
      </c>
      <c r="CH28" s="17">
        <f>КМС!CH29+ИГС!CH29+МАКС!CH29</f>
        <v>0</v>
      </c>
      <c r="CI28" s="18">
        <f>КМС!CI29+ИГС!CI29+МАКС!CI29</f>
        <v>0</v>
      </c>
      <c r="CJ28" s="17">
        <f>КМС!CJ29+ИГС!CJ29+МАКС!CJ29</f>
        <v>0</v>
      </c>
      <c r="CK28" s="18">
        <f>КМС!CK29+ИГС!CK29+МАКС!CK29</f>
        <v>0</v>
      </c>
      <c r="CL28" s="17">
        <f>КМС!CL29+ИГС!CL29+МАКС!CL29</f>
        <v>0</v>
      </c>
      <c r="CM28" s="18">
        <f>КМС!CM29+ИГС!CM29+МАКС!CM29</f>
        <v>0</v>
      </c>
      <c r="CN28" s="17">
        <f>КМС!CN29+ИГС!CN29+МАКС!CN29</f>
        <v>0</v>
      </c>
    </row>
    <row r="29" spans="1:92" x14ac:dyDescent="0.25">
      <c r="A29" s="27">
        <f t="shared" si="4"/>
        <v>19</v>
      </c>
      <c r="B29" s="54" t="s">
        <v>21</v>
      </c>
      <c r="C29" s="9">
        <f>КМС!C30+ИГС!C30+МАКС!C30</f>
        <v>147007554.72999999</v>
      </c>
      <c r="D29" s="9">
        <f>КМС!D30+ИГС!D30+МАКС!D30</f>
        <v>138327266.33000001</v>
      </c>
      <c r="E29" s="10">
        <f>КМС!E30+ИГС!E30+МАКС!E30</f>
        <v>82625</v>
      </c>
      <c r="F29" s="9">
        <f>КМС!F30+ИГС!F30+МАКС!F30</f>
        <v>44078234.350000001</v>
      </c>
      <c r="G29" s="10">
        <f>КМС!G30+ИГС!G30+МАКС!G30</f>
        <v>47350</v>
      </c>
      <c r="H29" s="9">
        <f>КМС!H30+ИГС!H30+МАКС!H30</f>
        <v>18715521.100000001</v>
      </c>
      <c r="I29" s="10">
        <f>КМС!I30+ИГС!I30+МАКС!I30</f>
        <v>98334</v>
      </c>
      <c r="J29" s="9">
        <f>КМС!J30+ИГС!J30+МАКС!J30</f>
        <v>75533510.879999995</v>
      </c>
      <c r="K29" s="10">
        <f>КМС!K30+ИГС!K30+МАКС!K30</f>
        <v>1282</v>
      </c>
      <c r="L29" s="9">
        <f>КМС!L30+ИГС!L30+МАКС!L30</f>
        <v>8680288.4000000004</v>
      </c>
      <c r="M29" s="10">
        <f>КМС!M30+ИГС!M30+МАКС!M30</f>
        <v>0</v>
      </c>
      <c r="N29" s="9">
        <f>КМС!N30+ИГС!N30+МАКС!N30</f>
        <v>0</v>
      </c>
      <c r="O29" s="10">
        <f>КМС!O30+ИГС!O30+МАКС!O30</f>
        <v>0</v>
      </c>
      <c r="P29" s="9">
        <f>КМС!P30+ИГС!P30+МАКС!P30</f>
        <v>0</v>
      </c>
      <c r="Q29" s="10">
        <f>КМС!Q30+ИГС!Q30+МАКС!Q30</f>
        <v>0</v>
      </c>
      <c r="R29" s="9">
        <f>КМС!R30+ИГС!R30+МАКС!R30</f>
        <v>0</v>
      </c>
      <c r="S29" s="10">
        <f>КМС!S30+ИГС!S30+МАКС!S30</f>
        <v>0</v>
      </c>
      <c r="T29" s="9">
        <f>КМС!T30+ИГС!T30+МАКС!T30</f>
        <v>0</v>
      </c>
      <c r="U29" s="17">
        <f>КМС!U30+ИГС!U30+МАКС!U30</f>
        <v>38143449.350000001</v>
      </c>
      <c r="V29" s="17">
        <f>КМС!V30+ИГС!V30+МАКС!V30</f>
        <v>35964921.109999999</v>
      </c>
      <c r="W29" s="18">
        <f>КМС!W30+ИГС!W30+МАКС!W30</f>
        <v>27128</v>
      </c>
      <c r="X29" s="17">
        <f>КМС!X30+ИГС!X30+МАКС!X30</f>
        <v>13520834.23</v>
      </c>
      <c r="Y29" s="18">
        <f>КМС!Y30+ИГС!Y30+МАКС!Y30</f>
        <v>11838</v>
      </c>
      <c r="Z29" s="17">
        <f>КМС!Z30+ИГС!Z30+МАКС!Z30</f>
        <v>5159847.88</v>
      </c>
      <c r="AA29" s="18">
        <f>КМС!AA30+ИГС!AA30+МАКС!AA30</f>
        <v>24233</v>
      </c>
      <c r="AB29" s="17">
        <f>КМС!AB30+ИГС!AB30+МАКС!AB30</f>
        <v>17284239</v>
      </c>
      <c r="AC29" s="18">
        <f>КМС!AC30+ИГС!AC30+МАКС!AC30</f>
        <v>321</v>
      </c>
      <c r="AD29" s="17">
        <f>КМС!AD30+ИГС!AD30+МАКС!AD30</f>
        <v>2178528.2400000002</v>
      </c>
      <c r="AE29" s="18">
        <f>КМС!AE30+ИГС!AE30+МАКС!AE30</f>
        <v>0</v>
      </c>
      <c r="AF29" s="17">
        <f>КМС!AF30+ИГС!AF30+МАКС!AF30</f>
        <v>0</v>
      </c>
      <c r="AG29" s="18">
        <f>КМС!AG30+ИГС!AG30+МАКС!AG30</f>
        <v>0</v>
      </c>
      <c r="AH29" s="17">
        <f>КМС!AH30+ИГС!AH30+МАКС!AH30</f>
        <v>0</v>
      </c>
      <c r="AI29" s="18">
        <f>КМС!AI30+ИГС!AI30+МАКС!AI30</f>
        <v>0</v>
      </c>
      <c r="AJ29" s="17">
        <f>КМС!AJ30+ИГС!AJ30+МАКС!AJ30</f>
        <v>0</v>
      </c>
      <c r="AK29" s="18">
        <f>КМС!AK30+ИГС!AK30+МАКС!AK30</f>
        <v>0</v>
      </c>
      <c r="AL29" s="17">
        <f>КМС!AL30+ИГС!AL30+МАКС!AL30</f>
        <v>0</v>
      </c>
      <c r="AM29" s="17">
        <f>КМС!AM30+ИГС!AM30+МАКС!AM30</f>
        <v>26826138.32</v>
      </c>
      <c r="AN29" s="17">
        <f>КМС!AN30+ИГС!AN30+МАКС!AN30</f>
        <v>24898462.09</v>
      </c>
      <c r="AO29" s="18">
        <f>КМС!AO30+ИГС!AO30+МАКС!AO30</f>
        <v>4147</v>
      </c>
      <c r="AP29" s="17">
        <f>КМС!AP30+ИГС!AP30+МАКС!AP30</f>
        <v>1968631.42</v>
      </c>
      <c r="AQ29" s="18">
        <f>КМС!AQ30+ИГС!AQ30+МАКС!AQ30</f>
        <v>10444</v>
      </c>
      <c r="AR29" s="17">
        <f>КМС!AR30+ИГС!AR30+МАКС!AR30</f>
        <v>4520847.53</v>
      </c>
      <c r="AS29" s="18">
        <f>КМС!AS30+ИГС!AS30+МАКС!AS30</f>
        <v>6754</v>
      </c>
      <c r="AT29" s="17">
        <f>КМС!AT30+ИГС!AT30+МАКС!AT30</f>
        <v>18408983.140000001</v>
      </c>
      <c r="AU29" s="18">
        <f>КМС!AU30+ИГС!AU30+МАКС!AU30</f>
        <v>304</v>
      </c>
      <c r="AV29" s="17">
        <f>КМС!AV30+ИГС!AV30+МАКС!AV30</f>
        <v>1927676.23</v>
      </c>
      <c r="AW29" s="18">
        <f>КМС!AW30+ИГС!AW30+МАКС!AW30</f>
        <v>0</v>
      </c>
      <c r="AX29" s="17">
        <f>КМС!AX30+ИГС!AX30+МАКС!AX30</f>
        <v>0</v>
      </c>
      <c r="AY29" s="18">
        <f>КМС!AY30+ИГС!AY30+МАКС!AY30</f>
        <v>0</v>
      </c>
      <c r="AZ29" s="17">
        <f>КМС!AZ30+ИГС!AZ30+МАКС!AZ30</f>
        <v>0</v>
      </c>
      <c r="BA29" s="18">
        <f>КМС!BA30+ИГС!BA30+МАКС!BA30</f>
        <v>0</v>
      </c>
      <c r="BB29" s="17">
        <f>КМС!BB30+ИГС!BB30+МАКС!BB30</f>
        <v>0</v>
      </c>
      <c r="BC29" s="18">
        <f>КМС!BC30+ИГС!BC30+МАКС!BC30</f>
        <v>0</v>
      </c>
      <c r="BD29" s="17">
        <f>КМС!BD30+ИГС!BD30+МАКС!BD30</f>
        <v>0</v>
      </c>
      <c r="BE29" s="17">
        <f>КМС!BE30+ИГС!BE30+МАКС!BE30</f>
        <v>44720106.439999998</v>
      </c>
      <c r="BF29" s="17">
        <f>КМС!BF30+ИГС!BF30+МАКС!BF30</f>
        <v>42445526.149999999</v>
      </c>
      <c r="BG29" s="18">
        <f>КМС!BG30+ИГС!BG30+МАКС!BG30</f>
        <v>23364</v>
      </c>
      <c r="BH29" s="17">
        <f>КМС!BH30+ИГС!BH30+МАКС!BH30</f>
        <v>17592843.690000001</v>
      </c>
      <c r="BI29" s="18">
        <f>КМС!BI30+ИГС!BI30+МАКС!BI30</f>
        <v>11937</v>
      </c>
      <c r="BJ29" s="17">
        <f>КМС!BJ30+ИГС!BJ30+МАКС!BJ30</f>
        <v>5161993.82</v>
      </c>
      <c r="BK29" s="18">
        <f>КМС!BK30+ИГС!BK30+МАКС!BK30</f>
        <v>17100</v>
      </c>
      <c r="BL29" s="17">
        <f>КМС!BL30+ИГС!BL30+МАКС!BL30</f>
        <v>19690688.640000001</v>
      </c>
      <c r="BM29" s="18">
        <f>КМС!BM30+ИГС!BM30+МАКС!BM30</f>
        <v>315</v>
      </c>
      <c r="BN29" s="17">
        <f>КМС!BN30+ИГС!BN30+МАКС!BN30</f>
        <v>2274580.29</v>
      </c>
      <c r="BO29" s="18">
        <f>КМС!BO30+ИГС!BO30+МАКС!BO30</f>
        <v>0</v>
      </c>
      <c r="BP29" s="17">
        <f>КМС!BP30+ИГС!BP30+МАКС!BP30</f>
        <v>0</v>
      </c>
      <c r="BQ29" s="18">
        <f>КМС!BQ30+ИГС!BQ30+МАКС!BQ30</f>
        <v>0</v>
      </c>
      <c r="BR29" s="17">
        <f>КМС!BR30+ИГС!BR30+МАКС!BR30</f>
        <v>0</v>
      </c>
      <c r="BS29" s="18">
        <f>КМС!BS30+ИГС!BS30+МАКС!BS30</f>
        <v>0</v>
      </c>
      <c r="BT29" s="17">
        <f>КМС!BT30+ИГС!BT30+МАКС!BT30</f>
        <v>0</v>
      </c>
      <c r="BU29" s="18">
        <f>КМС!BU30+ИГС!BU30+МАКС!BU30</f>
        <v>0</v>
      </c>
      <c r="BV29" s="17">
        <f>КМС!BV30+ИГС!BV30+МАКС!BV30</f>
        <v>0</v>
      </c>
      <c r="BW29" s="17">
        <f>КМС!BW30+ИГС!BW30+МАКС!BW30</f>
        <v>37317860.619999997</v>
      </c>
      <c r="BX29" s="17">
        <f>КМС!BX30+ИГС!BX30+МАКС!BX30</f>
        <v>35018356.979999997</v>
      </c>
      <c r="BY29" s="18">
        <f>КМС!BY30+ИГС!BY30+МАКС!BY30</f>
        <v>27986</v>
      </c>
      <c r="BZ29" s="17">
        <f>КМС!BZ30+ИГС!BZ30+МАКС!BZ30</f>
        <v>10995925.01</v>
      </c>
      <c r="CA29" s="18">
        <f>КМС!CA30+ИГС!CA30+МАКС!CA30</f>
        <v>13131</v>
      </c>
      <c r="CB29" s="17">
        <f>КМС!CB30+ИГС!CB30+МАКС!CB30</f>
        <v>3872831.87</v>
      </c>
      <c r="CC29" s="18">
        <f>КМС!CC30+ИГС!CC30+МАКС!CC30</f>
        <v>50247</v>
      </c>
      <c r="CD29" s="17">
        <f>КМС!CD30+ИГС!CD30+МАКС!CD30</f>
        <v>20149600.100000001</v>
      </c>
      <c r="CE29" s="18">
        <f>КМС!CE30+ИГС!CE30+МАКС!CE30</f>
        <v>342</v>
      </c>
      <c r="CF29" s="17">
        <f>КМС!CF30+ИГС!CF30+МАКС!CF30</f>
        <v>2299503.64</v>
      </c>
      <c r="CG29" s="18">
        <f>КМС!CG30+ИГС!CG30+МАКС!CG30</f>
        <v>0</v>
      </c>
      <c r="CH29" s="17">
        <f>КМС!CH30+ИГС!CH30+МАКС!CH30</f>
        <v>0</v>
      </c>
      <c r="CI29" s="18">
        <f>КМС!CI30+ИГС!CI30+МАКС!CI30</f>
        <v>0</v>
      </c>
      <c r="CJ29" s="17">
        <f>КМС!CJ30+ИГС!CJ30+МАКС!CJ30</f>
        <v>0</v>
      </c>
      <c r="CK29" s="18">
        <f>КМС!CK30+ИГС!CK30+МАКС!CK30</f>
        <v>0</v>
      </c>
      <c r="CL29" s="17">
        <f>КМС!CL30+ИГС!CL30+МАКС!CL30</f>
        <v>0</v>
      </c>
      <c r="CM29" s="18">
        <f>КМС!CM30+ИГС!CM30+МАКС!CM30</f>
        <v>0</v>
      </c>
      <c r="CN29" s="17">
        <f>КМС!CN30+ИГС!CN30+МАКС!CN30</f>
        <v>0</v>
      </c>
    </row>
    <row r="30" spans="1:92" x14ac:dyDescent="0.25">
      <c r="A30" s="27">
        <f t="shared" si="4"/>
        <v>20</v>
      </c>
      <c r="B30" s="54" t="s">
        <v>22</v>
      </c>
      <c r="C30" s="9">
        <f>КМС!C31+ИГС!C31+МАКС!C31</f>
        <v>92414571.439999998</v>
      </c>
      <c r="D30" s="9">
        <f>КМС!D31+ИГС!D31+МАКС!D31</f>
        <v>85680755.829999998</v>
      </c>
      <c r="E30" s="10">
        <f>КМС!E31+ИГС!E31+МАКС!E31</f>
        <v>62473</v>
      </c>
      <c r="F30" s="9">
        <f>КМС!F31+ИГС!F31+МАКС!F31</f>
        <v>21703902.350000001</v>
      </c>
      <c r="G30" s="10">
        <f>КМС!G31+ИГС!G31+МАКС!G31</f>
        <v>19721</v>
      </c>
      <c r="H30" s="9">
        <f>КМС!H31+ИГС!H31+МАКС!H31</f>
        <v>9029452.2200000007</v>
      </c>
      <c r="I30" s="10">
        <f>КМС!I31+ИГС!I31+МАКС!I31</f>
        <v>73160</v>
      </c>
      <c r="J30" s="9">
        <f>КМС!J31+ИГС!J31+МАКС!J31</f>
        <v>54947401.259999998</v>
      </c>
      <c r="K30" s="10">
        <f>КМС!K31+ИГС!K31+МАКС!K31</f>
        <v>882</v>
      </c>
      <c r="L30" s="9">
        <f>КМС!L31+ИГС!L31+МАКС!L31</f>
        <v>6733815.6100000003</v>
      </c>
      <c r="M30" s="10">
        <f>КМС!M31+ИГС!M31+МАКС!M31</f>
        <v>0</v>
      </c>
      <c r="N30" s="9">
        <f>КМС!N31+ИГС!N31+МАКС!N31</f>
        <v>0</v>
      </c>
      <c r="O30" s="10">
        <f>КМС!O31+ИГС!O31+МАКС!O31</f>
        <v>0</v>
      </c>
      <c r="P30" s="9">
        <f>КМС!P31+ИГС!P31+МАКС!P31</f>
        <v>0</v>
      </c>
      <c r="Q30" s="10">
        <f>КМС!Q31+ИГС!Q31+МАКС!Q31</f>
        <v>0</v>
      </c>
      <c r="R30" s="9">
        <f>КМС!R31+ИГС!R31+МАКС!R31</f>
        <v>0</v>
      </c>
      <c r="S30" s="10">
        <f>КМС!S31+ИГС!S31+МАКС!S31</f>
        <v>0</v>
      </c>
      <c r="T30" s="9">
        <f>КМС!T31+ИГС!T31+МАКС!T31</f>
        <v>0</v>
      </c>
      <c r="U30" s="17">
        <f>КМС!U31+ИГС!U31+МАКС!U31</f>
        <v>21443544.25</v>
      </c>
      <c r="V30" s="17">
        <f>КМС!V31+ИГС!V31+МАКС!V31</f>
        <v>19564280.329999998</v>
      </c>
      <c r="W30" s="18">
        <f>КМС!W31+ИГС!W31+МАКС!W31</f>
        <v>13433</v>
      </c>
      <c r="X30" s="17">
        <f>КМС!X31+ИГС!X31+МАКС!X31</f>
        <v>5532625.3600000003</v>
      </c>
      <c r="Y30" s="18">
        <f>КМС!Y31+ИГС!Y31+МАКС!Y31</f>
        <v>4903</v>
      </c>
      <c r="Z30" s="17">
        <f>КМС!Z31+ИГС!Z31+МАКС!Z31</f>
        <v>2127479.62</v>
      </c>
      <c r="AA30" s="18">
        <f>КМС!AA31+ИГС!AA31+МАКС!AA31</f>
        <v>17911</v>
      </c>
      <c r="AB30" s="17">
        <f>КМС!AB31+ИГС!AB31+МАКС!AB31</f>
        <v>11904175.35</v>
      </c>
      <c r="AC30" s="18">
        <f>КМС!AC31+ИГС!AC31+МАКС!AC31</f>
        <v>235</v>
      </c>
      <c r="AD30" s="17">
        <f>КМС!AD31+ИГС!AD31+МАКС!AD31</f>
        <v>1879263.92</v>
      </c>
      <c r="AE30" s="18">
        <f>КМС!AE31+ИГС!AE31+МАКС!AE31</f>
        <v>0</v>
      </c>
      <c r="AF30" s="17">
        <f>КМС!AF31+ИГС!AF31+МАКС!AF31</f>
        <v>0</v>
      </c>
      <c r="AG30" s="18">
        <f>КМС!AG31+ИГС!AG31+МАКС!AG31</f>
        <v>0</v>
      </c>
      <c r="AH30" s="17">
        <f>КМС!AH31+ИГС!AH31+МАКС!AH31</f>
        <v>0</v>
      </c>
      <c r="AI30" s="18">
        <f>КМС!AI31+ИГС!AI31+МАКС!AI31</f>
        <v>0</v>
      </c>
      <c r="AJ30" s="17">
        <f>КМС!AJ31+ИГС!AJ31+МАКС!AJ31</f>
        <v>0</v>
      </c>
      <c r="AK30" s="18">
        <f>КМС!AK31+ИГС!AK31+МАКС!AK31</f>
        <v>0</v>
      </c>
      <c r="AL30" s="17">
        <f>КМС!AL31+ИГС!AL31+МАКС!AL31</f>
        <v>0</v>
      </c>
      <c r="AM30" s="17">
        <f>КМС!AM31+ИГС!AM31+МАКС!AM31</f>
        <v>20872710.050000001</v>
      </c>
      <c r="AN30" s="17">
        <f>КМС!AN31+ИГС!AN31+МАКС!AN31</f>
        <v>19576939.039999999</v>
      </c>
      <c r="AO30" s="18">
        <f>КМС!AO31+ИГС!AO31+МАКС!AO31</f>
        <v>28272</v>
      </c>
      <c r="AP30" s="17">
        <f>КМС!AP31+ИГС!AP31+МАКС!AP31</f>
        <v>6917646.5700000003</v>
      </c>
      <c r="AQ30" s="18">
        <f>КМС!AQ31+ИГС!AQ31+МАКС!AQ31</f>
        <v>5173</v>
      </c>
      <c r="AR30" s="17">
        <f>КМС!AR31+ИГС!AR31+МАКС!AR31</f>
        <v>2493244.66</v>
      </c>
      <c r="AS30" s="18">
        <f>КМС!AS31+ИГС!AS31+МАКС!AS31</f>
        <v>9856</v>
      </c>
      <c r="AT30" s="17">
        <f>КМС!AT31+ИГС!AT31+МАКС!AT31</f>
        <v>10166047.810000001</v>
      </c>
      <c r="AU30" s="18">
        <f>КМС!AU31+ИГС!AU31+МАКС!AU31</f>
        <v>173</v>
      </c>
      <c r="AV30" s="17">
        <f>КМС!AV31+ИГС!AV31+МАКС!AV31</f>
        <v>1295771.01</v>
      </c>
      <c r="AW30" s="18">
        <f>КМС!AW31+ИГС!AW31+МАКС!AW31</f>
        <v>0</v>
      </c>
      <c r="AX30" s="17">
        <f>КМС!AX31+ИГС!AX31+МАКС!AX31</f>
        <v>0</v>
      </c>
      <c r="AY30" s="18">
        <f>КМС!AY31+ИГС!AY31+МАКС!AY31</f>
        <v>0</v>
      </c>
      <c r="AZ30" s="17">
        <f>КМС!AZ31+ИГС!AZ31+МАКС!AZ31</f>
        <v>0</v>
      </c>
      <c r="BA30" s="18">
        <f>КМС!BA31+ИГС!BA31+МАКС!BA31</f>
        <v>0</v>
      </c>
      <c r="BB30" s="17">
        <f>КМС!BB31+ИГС!BB31+МАКС!BB31</f>
        <v>0</v>
      </c>
      <c r="BC30" s="18">
        <f>КМС!BC31+ИГС!BC31+МАКС!BC31</f>
        <v>0</v>
      </c>
      <c r="BD30" s="17">
        <f>КМС!BD31+ИГС!BD31+МАКС!BD31</f>
        <v>0</v>
      </c>
      <c r="BE30" s="17">
        <f>КМС!BE31+ИГС!BE31+МАКС!BE31</f>
        <v>22223287.219999999</v>
      </c>
      <c r="BF30" s="17">
        <f>КМС!BF31+ИГС!BF31+МАКС!BF31</f>
        <v>20570334.379999999</v>
      </c>
      <c r="BG30" s="18">
        <f>КМС!BG31+ИГС!BG31+МАКС!BG31</f>
        <v>9905</v>
      </c>
      <c r="BH30" s="17">
        <f>КМС!BH31+ИГС!BH31+МАКС!BH31</f>
        <v>5402781.5899999999</v>
      </c>
      <c r="BI30" s="18">
        <f>КМС!BI31+ИГС!BI31+МАКС!BI31</f>
        <v>3366</v>
      </c>
      <c r="BJ30" s="17">
        <f>КМС!BJ31+ИГС!BJ31+МАКС!BJ31</f>
        <v>1563478.97</v>
      </c>
      <c r="BK30" s="18">
        <f>КМС!BK31+ИГС!BK31+МАКС!BK31</f>
        <v>11165</v>
      </c>
      <c r="BL30" s="17">
        <f>КМС!BL31+ИГС!BL31+МАКС!BL31</f>
        <v>13604073.82</v>
      </c>
      <c r="BM30" s="18">
        <f>КМС!BM31+ИГС!BM31+МАКС!BM31</f>
        <v>222</v>
      </c>
      <c r="BN30" s="17">
        <f>КМС!BN31+ИГС!BN31+МАКС!BN31</f>
        <v>1652952.84</v>
      </c>
      <c r="BO30" s="18">
        <f>КМС!BO31+ИГС!BO31+МАКС!BO31</f>
        <v>0</v>
      </c>
      <c r="BP30" s="17">
        <f>КМС!BP31+ИГС!BP31+МАКС!BP31</f>
        <v>0</v>
      </c>
      <c r="BQ30" s="18">
        <f>КМС!BQ31+ИГС!BQ31+МАКС!BQ31</f>
        <v>0</v>
      </c>
      <c r="BR30" s="17">
        <f>КМС!BR31+ИГС!BR31+МАКС!BR31</f>
        <v>0</v>
      </c>
      <c r="BS30" s="18">
        <f>КМС!BS31+ИГС!BS31+МАКС!BS31</f>
        <v>0</v>
      </c>
      <c r="BT30" s="17">
        <f>КМС!BT31+ИГС!BT31+МАКС!BT31</f>
        <v>0</v>
      </c>
      <c r="BU30" s="18">
        <f>КМС!BU31+ИГС!BU31+МАКС!BU31</f>
        <v>0</v>
      </c>
      <c r="BV30" s="17">
        <f>КМС!BV31+ИГС!BV31+МАКС!BV31</f>
        <v>0</v>
      </c>
      <c r="BW30" s="17">
        <f>КМС!BW31+ИГС!BW31+МАКС!BW31</f>
        <v>27875029.920000002</v>
      </c>
      <c r="BX30" s="17">
        <f>КМС!BX31+ИГС!BX31+МАКС!BX31</f>
        <v>25969202.079999998</v>
      </c>
      <c r="BY30" s="18">
        <f>КМС!BY31+ИГС!BY31+МАКС!BY31</f>
        <v>10863</v>
      </c>
      <c r="BZ30" s="17">
        <f>КМС!BZ31+ИГС!BZ31+МАКС!BZ31</f>
        <v>3850848.83</v>
      </c>
      <c r="CA30" s="18">
        <f>КМС!CA31+ИГС!CA31+МАКС!CA31</f>
        <v>6279</v>
      </c>
      <c r="CB30" s="17">
        <f>КМС!CB31+ИГС!CB31+МАКС!CB31</f>
        <v>2845248.97</v>
      </c>
      <c r="CC30" s="18">
        <f>КМС!CC31+ИГС!CC31+МАКС!CC31</f>
        <v>34228</v>
      </c>
      <c r="CD30" s="17">
        <f>КМС!CD31+ИГС!CD31+МАКС!CD31</f>
        <v>19273104.280000001</v>
      </c>
      <c r="CE30" s="18">
        <f>КМС!CE31+ИГС!CE31+МАКС!CE31</f>
        <v>252</v>
      </c>
      <c r="CF30" s="17">
        <f>КМС!CF31+ИГС!CF31+МАКС!CF31</f>
        <v>1905827.8400000001</v>
      </c>
      <c r="CG30" s="18">
        <f>КМС!CG31+ИГС!CG31+МАКС!CG31</f>
        <v>0</v>
      </c>
      <c r="CH30" s="17">
        <f>КМС!CH31+ИГС!CH31+МАКС!CH31</f>
        <v>0</v>
      </c>
      <c r="CI30" s="18">
        <f>КМС!CI31+ИГС!CI31+МАКС!CI31</f>
        <v>0</v>
      </c>
      <c r="CJ30" s="17">
        <f>КМС!CJ31+ИГС!CJ31+МАКС!CJ31</f>
        <v>0</v>
      </c>
      <c r="CK30" s="18">
        <f>КМС!CK31+ИГС!CK31+МАКС!CK31</f>
        <v>0</v>
      </c>
      <c r="CL30" s="17">
        <f>КМС!CL31+ИГС!CL31+МАКС!CL31</f>
        <v>0</v>
      </c>
      <c r="CM30" s="18">
        <f>КМС!CM31+ИГС!CM31+МАКС!CM31</f>
        <v>0</v>
      </c>
      <c r="CN30" s="17">
        <f>КМС!CN31+ИГС!CN31+МАКС!CN31</f>
        <v>0</v>
      </c>
    </row>
    <row r="31" spans="1:92" x14ac:dyDescent="0.25">
      <c r="A31" s="27">
        <f t="shared" si="4"/>
        <v>21</v>
      </c>
      <c r="B31" s="54" t="s">
        <v>23</v>
      </c>
      <c r="C31" s="9">
        <f>КМС!C32+ИГС!C32+МАКС!C32</f>
        <v>157238821.44999999</v>
      </c>
      <c r="D31" s="9">
        <f>КМС!D32+ИГС!D32+МАКС!D32</f>
        <v>148406180.33000001</v>
      </c>
      <c r="E31" s="10">
        <f>КМС!E32+ИГС!E32+МАКС!E32</f>
        <v>204176</v>
      </c>
      <c r="F31" s="9">
        <f>КМС!F32+ИГС!F32+МАКС!F32</f>
        <v>66188943.890000001</v>
      </c>
      <c r="G31" s="10">
        <f>КМС!G32+ИГС!G32+МАКС!G32</f>
        <v>22367</v>
      </c>
      <c r="H31" s="9">
        <f>КМС!H32+ИГС!H32+МАКС!H32</f>
        <v>8804256.2400000002</v>
      </c>
      <c r="I31" s="10">
        <f>КМС!I32+ИГС!I32+МАКС!I32</f>
        <v>58905</v>
      </c>
      <c r="J31" s="9">
        <f>КМС!J32+ИГС!J32+МАКС!J32</f>
        <v>73412980.200000003</v>
      </c>
      <c r="K31" s="10">
        <f>КМС!K32+ИГС!K32+МАКС!K32</f>
        <v>948</v>
      </c>
      <c r="L31" s="9">
        <f>КМС!L32+ИГС!L32+МАКС!L32</f>
        <v>8832641.1199999992</v>
      </c>
      <c r="M31" s="10">
        <f>КМС!M32+ИГС!M32+МАКС!M32</f>
        <v>0</v>
      </c>
      <c r="N31" s="9">
        <f>КМС!N32+ИГС!N32+МАКС!N32</f>
        <v>0</v>
      </c>
      <c r="O31" s="10">
        <f>КМС!O32+ИГС!O32+МАКС!O32</f>
        <v>0</v>
      </c>
      <c r="P31" s="9">
        <f>КМС!P32+ИГС!P32+МАКС!P32</f>
        <v>0</v>
      </c>
      <c r="Q31" s="10">
        <f>КМС!Q32+ИГС!Q32+МАКС!Q32</f>
        <v>0</v>
      </c>
      <c r="R31" s="9">
        <f>КМС!R32+ИГС!R32+МАКС!R32</f>
        <v>0</v>
      </c>
      <c r="S31" s="10">
        <f>КМС!S32+ИГС!S32+МАКС!S32</f>
        <v>0</v>
      </c>
      <c r="T31" s="9">
        <f>КМС!T32+ИГС!T32+МАКС!T32</f>
        <v>0</v>
      </c>
      <c r="U31" s="17">
        <f>КМС!U32+ИГС!U32+МАКС!U32</f>
        <v>40637831.18</v>
      </c>
      <c r="V31" s="17">
        <f>КМС!V32+ИГС!V32+МАКС!V32</f>
        <v>38249881.979999997</v>
      </c>
      <c r="W31" s="18">
        <f>КМС!W32+ИГС!W32+МАКС!W32</f>
        <v>55578</v>
      </c>
      <c r="X31" s="17">
        <f>КМС!X32+ИГС!X32+МАКС!X32</f>
        <v>17047806.82</v>
      </c>
      <c r="Y31" s="18">
        <f>КМС!Y32+ИГС!Y32+МАКС!Y32</f>
        <v>8074</v>
      </c>
      <c r="Z31" s="17">
        <f>КМС!Z32+ИГС!Z32+МАКС!Z32</f>
        <v>3228401.17</v>
      </c>
      <c r="AA31" s="18">
        <f>КМС!AA32+ИГС!AA32+МАКС!AA32</f>
        <v>16030</v>
      </c>
      <c r="AB31" s="17">
        <f>КМС!AB32+ИГС!AB32+МАКС!AB32</f>
        <v>17973673.989999998</v>
      </c>
      <c r="AC31" s="18">
        <f>КМС!AC32+ИГС!AC32+МАКС!AC32</f>
        <v>223</v>
      </c>
      <c r="AD31" s="17">
        <f>КМС!AD32+ИГС!AD32+МАКС!AD32</f>
        <v>2387949.2000000002</v>
      </c>
      <c r="AE31" s="18">
        <f>КМС!AE32+ИГС!AE32+МАКС!AE32</f>
        <v>0</v>
      </c>
      <c r="AF31" s="17">
        <f>КМС!AF32+ИГС!AF32+МАКС!AF32</f>
        <v>0</v>
      </c>
      <c r="AG31" s="18">
        <f>КМС!AG32+ИГС!AG32+МАКС!AG32</f>
        <v>0</v>
      </c>
      <c r="AH31" s="17">
        <f>КМС!AH32+ИГС!AH32+МАКС!AH32</f>
        <v>0</v>
      </c>
      <c r="AI31" s="18">
        <f>КМС!AI32+ИГС!AI32+МАКС!AI32</f>
        <v>0</v>
      </c>
      <c r="AJ31" s="17">
        <f>КМС!AJ32+ИГС!AJ32+МАКС!AJ32</f>
        <v>0</v>
      </c>
      <c r="AK31" s="18">
        <f>КМС!AK32+ИГС!AK32+МАКС!AK32</f>
        <v>0</v>
      </c>
      <c r="AL31" s="17">
        <f>КМС!AL32+ИГС!AL32+МАКС!AL32</f>
        <v>0</v>
      </c>
      <c r="AM31" s="17">
        <f>КМС!AM32+ИГС!AM32+МАКС!AM32</f>
        <v>39454167.350000001</v>
      </c>
      <c r="AN31" s="17">
        <f>КМС!AN32+ИГС!AN32+МАКС!AN32</f>
        <v>36795759.229999997</v>
      </c>
      <c r="AO31" s="18">
        <f>КМС!AO32+ИГС!AO32+МАКС!AO32</f>
        <v>54406</v>
      </c>
      <c r="AP31" s="17">
        <f>КМС!AP32+ИГС!AP32+МАКС!AP32</f>
        <v>17481490.98</v>
      </c>
      <c r="AQ31" s="18">
        <f>КМС!AQ32+ИГС!AQ32+МАКС!AQ32</f>
        <v>5851</v>
      </c>
      <c r="AR31" s="17">
        <f>КМС!AR32+ИГС!AR32+МАКС!AR32</f>
        <v>2299263.17</v>
      </c>
      <c r="AS31" s="18">
        <f>КМС!AS32+ИГС!AS32+МАКС!AS32</f>
        <v>13582</v>
      </c>
      <c r="AT31" s="17">
        <f>КМС!AT32+ИГС!AT32+МАКС!AT32</f>
        <v>17015005.079999998</v>
      </c>
      <c r="AU31" s="18">
        <f>КМС!AU32+ИГС!AU32+МАКС!AU32</f>
        <v>255</v>
      </c>
      <c r="AV31" s="17">
        <f>КМС!AV32+ИГС!AV32+МАКС!AV32</f>
        <v>2658408.12</v>
      </c>
      <c r="AW31" s="18">
        <f>КМС!AW32+ИГС!AW32+МАКС!AW32</f>
        <v>0</v>
      </c>
      <c r="AX31" s="17">
        <f>КМС!AX32+ИГС!AX32+МАКС!AX32</f>
        <v>0</v>
      </c>
      <c r="AY31" s="18">
        <f>КМС!AY32+ИГС!AY32+МАКС!AY32</f>
        <v>0</v>
      </c>
      <c r="AZ31" s="17">
        <f>КМС!AZ32+ИГС!AZ32+МАКС!AZ32</f>
        <v>0</v>
      </c>
      <c r="BA31" s="18">
        <f>КМС!BA32+ИГС!BA32+МАКС!BA32</f>
        <v>0</v>
      </c>
      <c r="BB31" s="17">
        <f>КМС!BB32+ИГС!BB32+МАКС!BB32</f>
        <v>0</v>
      </c>
      <c r="BC31" s="18">
        <f>КМС!BC32+ИГС!BC32+МАКС!BC32</f>
        <v>0</v>
      </c>
      <c r="BD31" s="17">
        <f>КМС!BD32+ИГС!BD32+МАКС!BD32</f>
        <v>0</v>
      </c>
      <c r="BE31" s="17">
        <f>КМС!BE32+ИГС!BE32+МАКС!BE32</f>
        <v>37767552.659999996</v>
      </c>
      <c r="BF31" s="17">
        <f>КМС!BF32+ИГС!BF32+МАКС!BF32</f>
        <v>35765996.460000001</v>
      </c>
      <c r="BG31" s="18">
        <f>КМС!BG32+ИГС!BG32+МАКС!BG32</f>
        <v>49399</v>
      </c>
      <c r="BH31" s="17">
        <f>КМС!BH32+ИГС!BH32+МАКС!BH32</f>
        <v>17147849.609999999</v>
      </c>
      <c r="BI31" s="18">
        <f>КМС!BI32+ИГС!BI32+МАКС!BI32</f>
        <v>4765</v>
      </c>
      <c r="BJ31" s="17">
        <f>КМС!BJ32+ИГС!BJ32+МАКС!BJ32</f>
        <v>1854156.06</v>
      </c>
      <c r="BK31" s="18">
        <f>КМС!BK32+ИГС!BK32+МАКС!BK32</f>
        <v>11485</v>
      </c>
      <c r="BL31" s="17">
        <f>КМС!BL32+ИГС!BL32+МАКС!BL32</f>
        <v>16763990.789999999</v>
      </c>
      <c r="BM31" s="18">
        <f>КМС!BM32+ИГС!BM32+МАКС!BM32</f>
        <v>207</v>
      </c>
      <c r="BN31" s="17">
        <f>КМС!BN32+ИГС!BN32+МАКС!BN32</f>
        <v>2001556.2</v>
      </c>
      <c r="BO31" s="18">
        <f>КМС!BO32+ИГС!BO32+МАКС!BO32</f>
        <v>0</v>
      </c>
      <c r="BP31" s="17">
        <f>КМС!BP32+ИГС!BP32+МАКС!BP32</f>
        <v>0</v>
      </c>
      <c r="BQ31" s="18">
        <f>КМС!BQ32+ИГС!BQ32+МАКС!BQ32</f>
        <v>0</v>
      </c>
      <c r="BR31" s="17">
        <f>КМС!BR32+ИГС!BR32+МАКС!BR32</f>
        <v>0</v>
      </c>
      <c r="BS31" s="18">
        <f>КМС!BS32+ИГС!BS32+МАКС!BS32</f>
        <v>0</v>
      </c>
      <c r="BT31" s="17">
        <f>КМС!BT32+ИГС!BT32+МАКС!BT32</f>
        <v>0</v>
      </c>
      <c r="BU31" s="18">
        <f>КМС!BU32+ИГС!BU32+МАКС!BU32</f>
        <v>0</v>
      </c>
      <c r="BV31" s="17">
        <f>КМС!BV32+ИГС!BV32+МАКС!BV32</f>
        <v>0</v>
      </c>
      <c r="BW31" s="17">
        <f>КМС!BW32+ИГС!BW32+МАКС!BW32</f>
        <v>39379270.259999998</v>
      </c>
      <c r="BX31" s="17">
        <f>КМС!BX32+ИГС!BX32+МАКС!BX32</f>
        <v>37594542.659999996</v>
      </c>
      <c r="BY31" s="18">
        <f>КМС!BY32+ИГС!BY32+МАКС!BY32</f>
        <v>44793</v>
      </c>
      <c r="BZ31" s="17">
        <f>КМС!BZ32+ИГС!BZ32+МАКС!BZ32</f>
        <v>14511796.48</v>
      </c>
      <c r="CA31" s="18">
        <f>КМС!CA32+ИГС!CA32+МАКС!CA32</f>
        <v>3677</v>
      </c>
      <c r="CB31" s="17">
        <f>КМС!CB32+ИГС!CB32+МАКС!CB32</f>
        <v>1422435.84</v>
      </c>
      <c r="CC31" s="18">
        <f>КМС!CC32+ИГС!CC32+МАКС!CC32</f>
        <v>17808</v>
      </c>
      <c r="CD31" s="17">
        <f>КМС!CD32+ИГС!CD32+МАКС!CD32</f>
        <v>21660310.34</v>
      </c>
      <c r="CE31" s="18">
        <f>КМС!CE32+ИГС!CE32+МАКС!CE32</f>
        <v>263</v>
      </c>
      <c r="CF31" s="17">
        <f>КМС!CF32+ИГС!CF32+МАКС!CF32</f>
        <v>1784727.6</v>
      </c>
      <c r="CG31" s="18">
        <f>КМС!CG32+ИГС!CG32+МАКС!CG32</f>
        <v>0</v>
      </c>
      <c r="CH31" s="17">
        <f>КМС!CH32+ИГС!CH32+МАКС!CH32</f>
        <v>0</v>
      </c>
      <c r="CI31" s="18">
        <f>КМС!CI32+ИГС!CI32+МАКС!CI32</f>
        <v>0</v>
      </c>
      <c r="CJ31" s="17">
        <f>КМС!CJ32+ИГС!CJ32+МАКС!CJ32</f>
        <v>0</v>
      </c>
      <c r="CK31" s="18">
        <f>КМС!CK32+ИГС!CK32+МАКС!CK32</f>
        <v>0</v>
      </c>
      <c r="CL31" s="17">
        <f>КМС!CL32+ИГС!CL32+МАКС!CL32</f>
        <v>0</v>
      </c>
      <c r="CM31" s="18">
        <f>КМС!CM32+ИГС!CM32+МАКС!CM32</f>
        <v>0</v>
      </c>
      <c r="CN31" s="17">
        <f>КМС!CN32+ИГС!CN32+МАКС!CN32</f>
        <v>0</v>
      </c>
    </row>
    <row r="32" spans="1:92" x14ac:dyDescent="0.25">
      <c r="A32" s="27">
        <f t="shared" si="4"/>
        <v>22</v>
      </c>
      <c r="B32" s="54" t="s">
        <v>24</v>
      </c>
      <c r="C32" s="9">
        <f>КМС!C33+ИГС!C33+МАКС!C33</f>
        <v>43700528.420000002</v>
      </c>
      <c r="D32" s="9">
        <f>КМС!D33+ИГС!D33+МАКС!D33</f>
        <v>43700528.420000002</v>
      </c>
      <c r="E32" s="10">
        <f>КМС!E33+ИГС!E33+МАКС!E33</f>
        <v>13824</v>
      </c>
      <c r="F32" s="9">
        <f>КМС!F33+ИГС!F33+МАКС!F33</f>
        <v>4216955.9000000004</v>
      </c>
      <c r="G32" s="10">
        <f>КМС!G33+ИГС!G33+МАКС!G33</f>
        <v>8129</v>
      </c>
      <c r="H32" s="9">
        <f>КМС!H33+ИГС!H33+МАКС!H33</f>
        <v>4132864.89</v>
      </c>
      <c r="I32" s="10">
        <f>КМС!I33+ИГС!I33+МАКС!I33</f>
        <v>36811</v>
      </c>
      <c r="J32" s="9">
        <f>КМС!J33+ИГС!J33+МАКС!J33</f>
        <v>35350707.630000003</v>
      </c>
      <c r="K32" s="10">
        <f>КМС!K33+ИГС!K33+МАКС!K33</f>
        <v>0</v>
      </c>
      <c r="L32" s="9">
        <f>КМС!L33+ИГС!L33+МАКС!L33</f>
        <v>0</v>
      </c>
      <c r="M32" s="10">
        <f>КМС!M33+ИГС!M33+МАКС!M33</f>
        <v>0</v>
      </c>
      <c r="N32" s="9">
        <f>КМС!N33+ИГС!N33+МАКС!N33</f>
        <v>0</v>
      </c>
      <c r="O32" s="10">
        <f>КМС!O33+ИГС!O33+МАКС!O33</f>
        <v>0</v>
      </c>
      <c r="P32" s="9">
        <f>КМС!P33+ИГС!P33+МАКС!P33</f>
        <v>0</v>
      </c>
      <c r="Q32" s="10">
        <f>КМС!Q33+ИГС!Q33+МАКС!Q33</f>
        <v>0</v>
      </c>
      <c r="R32" s="9">
        <f>КМС!R33+ИГС!R33+МАКС!R33</f>
        <v>0</v>
      </c>
      <c r="S32" s="10">
        <f>КМС!S33+ИГС!S33+МАКС!S33</f>
        <v>0</v>
      </c>
      <c r="T32" s="9">
        <f>КМС!T33+ИГС!T33+МАКС!T33</f>
        <v>0</v>
      </c>
      <c r="U32" s="17">
        <f>КМС!U33+ИГС!U33+МАКС!U33</f>
        <v>12258442.98</v>
      </c>
      <c r="V32" s="17">
        <f>КМС!V33+ИГС!V33+МАКС!V33</f>
        <v>12258442.98</v>
      </c>
      <c r="W32" s="18">
        <f>КМС!W33+ИГС!W33+МАКС!W33</f>
        <v>3480</v>
      </c>
      <c r="X32" s="17">
        <f>КМС!X33+ИГС!X33+МАКС!X33</f>
        <v>1061560.08</v>
      </c>
      <c r="Y32" s="18">
        <f>КМС!Y33+ИГС!Y33+МАКС!Y33</f>
        <v>2190</v>
      </c>
      <c r="Z32" s="17">
        <f>КМС!Z33+ИГС!Z33+МАКС!Z33</f>
        <v>1113417.8999999999</v>
      </c>
      <c r="AA32" s="18">
        <f>КМС!AA33+ИГС!AA33+МАКС!AA33</f>
        <v>10500</v>
      </c>
      <c r="AB32" s="17">
        <f>КМС!AB33+ИГС!AB33+МАКС!AB33</f>
        <v>10083465</v>
      </c>
      <c r="AC32" s="18">
        <f>КМС!AC33+ИГС!AC33+МАКС!AC33</f>
        <v>0</v>
      </c>
      <c r="AD32" s="17">
        <f>КМС!AD33+ИГС!AD33+МАКС!AD33</f>
        <v>0</v>
      </c>
      <c r="AE32" s="18">
        <f>КМС!AE33+ИГС!AE33+МАКС!AE33</f>
        <v>0</v>
      </c>
      <c r="AF32" s="17">
        <f>КМС!AF33+ИГС!AF33+МАКС!AF33</f>
        <v>0</v>
      </c>
      <c r="AG32" s="18">
        <f>КМС!AG33+ИГС!AG33+МАКС!AG33</f>
        <v>0</v>
      </c>
      <c r="AH32" s="17">
        <f>КМС!AH33+ИГС!AH33+МАКС!AH33</f>
        <v>0</v>
      </c>
      <c r="AI32" s="18">
        <f>КМС!AI33+ИГС!AI33+МАКС!AI33</f>
        <v>0</v>
      </c>
      <c r="AJ32" s="17">
        <f>КМС!AJ33+ИГС!AJ33+МАКС!AJ33</f>
        <v>0</v>
      </c>
      <c r="AK32" s="18">
        <f>КМС!AK33+ИГС!AK33+МАКС!AK33</f>
        <v>0</v>
      </c>
      <c r="AL32" s="17">
        <f>КМС!AL33+ИГС!AL33+МАКС!AL33</f>
        <v>0</v>
      </c>
      <c r="AM32" s="17">
        <f>КМС!AM33+ИГС!AM33+МАКС!AM33</f>
        <v>12184723.529999999</v>
      </c>
      <c r="AN32" s="17">
        <f>КМС!AN33+ИГС!AN33+МАКС!AN33</f>
        <v>12184723.529999999</v>
      </c>
      <c r="AO32" s="18">
        <f>КМС!AO33+ИГС!AO33+МАКС!AO33</f>
        <v>3280</v>
      </c>
      <c r="AP32" s="17">
        <f>КМС!AP33+ИГС!AP33+МАКС!AP33</f>
        <v>1000550.88</v>
      </c>
      <c r="AQ32" s="18">
        <f>КМС!AQ33+ИГС!AQ33+МАКС!AQ33</f>
        <v>2165</v>
      </c>
      <c r="AR32" s="17">
        <f>КМС!AR33+ИГС!AR33+МАКС!AR33</f>
        <v>1100707.6499999999</v>
      </c>
      <c r="AS32" s="18">
        <f>КМС!AS33+ИГС!AS33+МАКС!AS33</f>
        <v>10500</v>
      </c>
      <c r="AT32" s="17">
        <f>КМС!AT33+ИГС!AT33+МАКС!AT33</f>
        <v>10083465</v>
      </c>
      <c r="AU32" s="18">
        <f>КМС!AU33+ИГС!AU33+МАКС!AU33</f>
        <v>0</v>
      </c>
      <c r="AV32" s="17">
        <f>КМС!AV33+ИГС!AV33+МАКС!AV33</f>
        <v>0</v>
      </c>
      <c r="AW32" s="18">
        <f>КМС!AW33+ИГС!AW33+МАКС!AW33</f>
        <v>0</v>
      </c>
      <c r="AX32" s="17">
        <f>КМС!AX33+ИГС!AX33+МАКС!AX33</f>
        <v>0</v>
      </c>
      <c r="AY32" s="18">
        <f>КМС!AY33+ИГС!AY33+МАКС!AY33</f>
        <v>0</v>
      </c>
      <c r="AZ32" s="17">
        <f>КМС!AZ33+ИГС!AZ33+МАКС!AZ33</f>
        <v>0</v>
      </c>
      <c r="BA32" s="18">
        <f>КМС!BA33+ИГС!BA33+МАКС!BA33</f>
        <v>0</v>
      </c>
      <c r="BB32" s="17">
        <f>КМС!BB33+ИГС!BB33+МАКС!BB33</f>
        <v>0</v>
      </c>
      <c r="BC32" s="18">
        <f>КМС!BC33+ИГС!BC33+МАКС!BC33</f>
        <v>0</v>
      </c>
      <c r="BD32" s="17">
        <f>КМС!BD33+ИГС!BD33+МАКС!BD33</f>
        <v>0</v>
      </c>
      <c r="BE32" s="17">
        <f>КМС!BE33+ИГС!BE33+МАКС!BE33</f>
        <v>8300471.1299999999</v>
      </c>
      <c r="BF32" s="17">
        <f>КМС!BF33+ИГС!BF33+МАКС!BF33</f>
        <v>8300471.1299999999</v>
      </c>
      <c r="BG32" s="18">
        <f>КМС!BG33+ИГС!BG33+МАКС!BG33</f>
        <v>3680</v>
      </c>
      <c r="BH32" s="17">
        <f>КМС!BH33+ИГС!BH33+МАКС!BH33</f>
        <v>1122569.28</v>
      </c>
      <c r="BI32" s="18">
        <f>КМС!BI33+ИГС!BI33+МАКС!BI33</f>
        <v>1629</v>
      </c>
      <c r="BJ32" s="17">
        <f>КМС!BJ33+ИГС!BJ33+МАКС!BJ33</f>
        <v>828199.89</v>
      </c>
      <c r="BK32" s="18">
        <f>КМС!BK33+ИГС!BK33+МАКС!BK33</f>
        <v>6612</v>
      </c>
      <c r="BL32" s="17">
        <f>КМС!BL33+ИГС!BL33+МАКС!BL33</f>
        <v>6349701.96</v>
      </c>
      <c r="BM32" s="18">
        <f>КМС!BM33+ИГС!BM33+МАКС!BM33</f>
        <v>0</v>
      </c>
      <c r="BN32" s="17">
        <f>КМС!BN33+ИГС!BN33+МАКС!BN33</f>
        <v>0</v>
      </c>
      <c r="BO32" s="18">
        <f>КМС!BO33+ИГС!BO33+МАКС!BO33</f>
        <v>0</v>
      </c>
      <c r="BP32" s="17">
        <f>КМС!BP33+ИГС!BP33+МАКС!BP33</f>
        <v>0</v>
      </c>
      <c r="BQ32" s="18">
        <f>КМС!BQ33+ИГС!BQ33+МАКС!BQ33</f>
        <v>0</v>
      </c>
      <c r="BR32" s="17">
        <f>КМС!BR33+ИГС!BR33+МАКС!BR33</f>
        <v>0</v>
      </c>
      <c r="BS32" s="18">
        <f>КМС!BS33+ИГС!BS33+МАКС!BS33</f>
        <v>0</v>
      </c>
      <c r="BT32" s="17">
        <f>КМС!BT33+ИГС!BT33+МАКС!BT33</f>
        <v>0</v>
      </c>
      <c r="BU32" s="18">
        <f>КМС!BU33+ИГС!BU33+МАКС!BU33</f>
        <v>0</v>
      </c>
      <c r="BV32" s="17">
        <f>КМС!BV33+ИГС!BV33+МАКС!BV33</f>
        <v>0</v>
      </c>
      <c r="BW32" s="17">
        <f>КМС!BW33+ИГС!BW33+МАКС!BW33</f>
        <v>10956890.779999999</v>
      </c>
      <c r="BX32" s="17">
        <f>КМС!BX33+ИГС!BX33+МАКС!BX33</f>
        <v>10956890.779999999</v>
      </c>
      <c r="BY32" s="18">
        <f>КМС!BY33+ИГС!BY33+МАКС!BY33</f>
        <v>3384</v>
      </c>
      <c r="BZ32" s="17">
        <f>КМС!BZ33+ИГС!BZ33+МАКС!BZ33</f>
        <v>1032275.66</v>
      </c>
      <c r="CA32" s="18">
        <f>КМС!CA33+ИГС!CA33+МАКС!CA33</f>
        <v>2145</v>
      </c>
      <c r="CB32" s="17">
        <f>КМС!CB33+ИГС!CB33+МАКС!CB33</f>
        <v>1090539.45</v>
      </c>
      <c r="CC32" s="18">
        <f>КМС!CC33+ИГС!CC33+МАКС!CC33</f>
        <v>9199</v>
      </c>
      <c r="CD32" s="17">
        <f>КМС!CD33+ИГС!CD33+МАКС!CD33</f>
        <v>8834075.6699999999</v>
      </c>
      <c r="CE32" s="18">
        <f>КМС!CE33+ИГС!CE33+МАКС!CE33</f>
        <v>0</v>
      </c>
      <c r="CF32" s="17">
        <f>КМС!CF33+ИГС!CF33+МАКС!CF33</f>
        <v>0</v>
      </c>
      <c r="CG32" s="18">
        <f>КМС!CG33+ИГС!CG33+МАКС!CG33</f>
        <v>0</v>
      </c>
      <c r="CH32" s="17">
        <f>КМС!CH33+ИГС!CH33+МАКС!CH33</f>
        <v>0</v>
      </c>
      <c r="CI32" s="18">
        <f>КМС!CI33+ИГС!CI33+МАКС!CI33</f>
        <v>0</v>
      </c>
      <c r="CJ32" s="17">
        <f>КМС!CJ33+ИГС!CJ33+МАКС!CJ33</f>
        <v>0</v>
      </c>
      <c r="CK32" s="18">
        <f>КМС!CK33+ИГС!CK33+МАКС!CK33</f>
        <v>0</v>
      </c>
      <c r="CL32" s="17">
        <f>КМС!CL33+ИГС!CL33+МАКС!CL33</f>
        <v>0</v>
      </c>
      <c r="CM32" s="18">
        <f>КМС!CM33+ИГС!CM33+МАКС!CM33</f>
        <v>0</v>
      </c>
      <c r="CN32" s="17">
        <f>КМС!CN33+ИГС!CN33+МАКС!CN33</f>
        <v>0</v>
      </c>
    </row>
    <row r="33" spans="1:92" x14ac:dyDescent="0.25">
      <c r="A33" s="27">
        <f t="shared" si="4"/>
        <v>23</v>
      </c>
      <c r="B33" s="54" t="s">
        <v>25</v>
      </c>
      <c r="C33" s="9">
        <f>КМС!C34+ИГС!C34+МАКС!C34</f>
        <v>28221730.539999999</v>
      </c>
      <c r="D33" s="9">
        <f>КМС!D34+ИГС!D34+МАКС!D34</f>
        <v>17132335.52</v>
      </c>
      <c r="E33" s="10">
        <f>КМС!E34+ИГС!E34+МАКС!E34</f>
        <v>11437</v>
      </c>
      <c r="F33" s="9">
        <f>КМС!F34+ИГС!F34+МАКС!F34</f>
        <v>4484377.05</v>
      </c>
      <c r="G33" s="10">
        <f>КМС!G34+ИГС!G34+МАКС!G34</f>
        <v>3442</v>
      </c>
      <c r="H33" s="9">
        <f>КМС!H34+ИГС!H34+МАКС!H34</f>
        <v>1479955.02</v>
      </c>
      <c r="I33" s="10">
        <f>КМС!I34+ИГС!I34+МАКС!I34</f>
        <v>9465</v>
      </c>
      <c r="J33" s="9">
        <f>КМС!J34+ИГС!J34+МАКС!J34</f>
        <v>11168003.449999999</v>
      </c>
      <c r="K33" s="10">
        <f>КМС!K34+ИГС!K34+МАКС!K34</f>
        <v>715</v>
      </c>
      <c r="L33" s="9">
        <f>КМС!L34+ИГС!L34+МАКС!L34</f>
        <v>7912491.6799999997</v>
      </c>
      <c r="M33" s="10">
        <f>КМС!M34+ИГС!M34+МАКС!M34</f>
        <v>0</v>
      </c>
      <c r="N33" s="9">
        <f>КМС!N34+ИГС!N34+МАКС!N34</f>
        <v>0</v>
      </c>
      <c r="O33" s="10">
        <f>КМС!O34+ИГС!O34+МАКС!O34</f>
        <v>0</v>
      </c>
      <c r="P33" s="9">
        <f>КМС!P34+ИГС!P34+МАКС!P34</f>
        <v>0</v>
      </c>
      <c r="Q33" s="10">
        <f>КМС!Q34+ИГС!Q34+МАКС!Q34</f>
        <v>0</v>
      </c>
      <c r="R33" s="9">
        <f>КМС!R34+ИГС!R34+МАКС!R34</f>
        <v>0</v>
      </c>
      <c r="S33" s="10">
        <f>КМС!S34+ИГС!S34+МАКС!S34</f>
        <v>1448</v>
      </c>
      <c r="T33" s="9">
        <f>КМС!T34+ИГС!T34+МАКС!T34</f>
        <v>3176903.34</v>
      </c>
      <c r="U33" s="17">
        <f>КМС!U34+ИГС!U34+МАКС!U34</f>
        <v>7047180.4199999999</v>
      </c>
      <c r="V33" s="17">
        <f>КМС!V34+ИГС!V34+МАКС!V34</f>
        <v>3742784.76</v>
      </c>
      <c r="W33" s="18">
        <f>КМС!W34+ИГС!W34+МАКС!W34</f>
        <v>2639</v>
      </c>
      <c r="X33" s="17">
        <f>КМС!X34+ИГС!X34+МАКС!X34</f>
        <v>1141246.6000000001</v>
      </c>
      <c r="Y33" s="18">
        <f>КМС!Y34+ИГС!Y34+МАКС!Y34</f>
        <v>456</v>
      </c>
      <c r="Z33" s="17">
        <f>КМС!Z34+ИГС!Z34+МАКС!Z34</f>
        <v>199335.91</v>
      </c>
      <c r="AA33" s="18">
        <f>КМС!AA34+ИГС!AA34+МАКС!AA34</f>
        <v>2334</v>
      </c>
      <c r="AB33" s="17">
        <f>КМС!AB34+ИГС!AB34+МАКС!AB34</f>
        <v>2402202.25</v>
      </c>
      <c r="AC33" s="18">
        <f>КМС!AC34+ИГС!AC34+МАКС!AC34</f>
        <v>156</v>
      </c>
      <c r="AD33" s="17">
        <f>КМС!AD34+ИГС!AD34+МАКС!AD34</f>
        <v>1593623.45</v>
      </c>
      <c r="AE33" s="18">
        <f>КМС!AE34+ИГС!AE34+МАКС!AE34</f>
        <v>0</v>
      </c>
      <c r="AF33" s="17">
        <f>КМС!AF34+ИГС!AF34+МАКС!AF34</f>
        <v>0</v>
      </c>
      <c r="AG33" s="18">
        <f>КМС!AG34+ИГС!AG34+МАКС!AG34</f>
        <v>0</v>
      </c>
      <c r="AH33" s="17">
        <f>КМС!AH34+ИГС!AH34+МАКС!AH34</f>
        <v>0</v>
      </c>
      <c r="AI33" s="18">
        <f>КМС!AI34+ИГС!AI34+МАКС!AI34</f>
        <v>0</v>
      </c>
      <c r="AJ33" s="17">
        <f>КМС!AJ34+ИГС!AJ34+МАКС!AJ34</f>
        <v>0</v>
      </c>
      <c r="AK33" s="18">
        <f>КМС!AK34+ИГС!AK34+МАКС!AK34</f>
        <v>411</v>
      </c>
      <c r="AL33" s="17">
        <f>КМС!AL34+ИГС!AL34+МАКС!AL34</f>
        <v>1710772.21</v>
      </c>
      <c r="AM33" s="17">
        <f>КМС!AM34+ИГС!AM34+МАКС!AM34</f>
        <v>7416424.2999999998</v>
      </c>
      <c r="AN33" s="17">
        <f>КМС!AN34+ИГС!AN34+МАКС!AN34</f>
        <v>4024181.01</v>
      </c>
      <c r="AO33" s="18">
        <f>КМС!AO34+ИГС!AO34+МАКС!AO34</f>
        <v>2751</v>
      </c>
      <c r="AP33" s="17">
        <f>КМС!AP34+ИГС!AP34+МАКС!AP34</f>
        <v>761632.2</v>
      </c>
      <c r="AQ33" s="18">
        <f>КМС!AQ34+ИГС!AQ34+МАКС!AQ34</f>
        <v>855</v>
      </c>
      <c r="AR33" s="17">
        <f>КМС!AR34+ИГС!AR34+МАКС!AR34</f>
        <v>381713.81</v>
      </c>
      <c r="AS33" s="18">
        <f>КМС!AS34+ИГС!AS34+МАКС!AS34</f>
        <v>2175</v>
      </c>
      <c r="AT33" s="17">
        <f>КМС!AT34+ИГС!AT34+МАКС!AT34</f>
        <v>2880835</v>
      </c>
      <c r="AU33" s="18">
        <f>КМС!AU34+ИГС!AU34+МАКС!AU34</f>
        <v>180</v>
      </c>
      <c r="AV33" s="17">
        <f>КМС!AV34+ИГС!AV34+МАКС!AV34</f>
        <v>1926112.16</v>
      </c>
      <c r="AW33" s="18">
        <f>КМС!AW34+ИГС!AW34+МАКС!AW34</f>
        <v>0</v>
      </c>
      <c r="AX33" s="17">
        <f>КМС!AX34+ИГС!AX34+МАКС!AX34</f>
        <v>0</v>
      </c>
      <c r="AY33" s="18">
        <f>КМС!AY34+ИГС!AY34+МАКС!AY34</f>
        <v>0</v>
      </c>
      <c r="AZ33" s="17">
        <f>КМС!AZ34+ИГС!AZ34+МАКС!AZ34</f>
        <v>0</v>
      </c>
      <c r="BA33" s="18">
        <f>КМС!BA34+ИГС!BA34+МАКС!BA34</f>
        <v>0</v>
      </c>
      <c r="BB33" s="17">
        <f>КМС!BB34+ИГС!BB34+МАКС!BB34</f>
        <v>0</v>
      </c>
      <c r="BC33" s="18">
        <f>КМС!BC34+ИГС!BC34+МАКС!BC34</f>
        <v>1037</v>
      </c>
      <c r="BD33" s="17">
        <f>КМС!BD34+ИГС!BD34+МАКС!BD34</f>
        <v>1466131.13</v>
      </c>
      <c r="BE33" s="17">
        <f>КМС!BE34+ИГС!BE34+МАКС!BE34</f>
        <v>7111584.0300000003</v>
      </c>
      <c r="BF33" s="17">
        <f>КМС!BF34+ИГС!BF34+МАКС!BF34</f>
        <v>4976024.3099999996</v>
      </c>
      <c r="BG33" s="18">
        <f>КМС!BG34+ИГС!BG34+МАКС!BG34</f>
        <v>2323</v>
      </c>
      <c r="BH33" s="17">
        <f>КМС!BH34+ИГС!BH34+МАКС!BH34</f>
        <v>1392013.25</v>
      </c>
      <c r="BI33" s="18">
        <f>КМС!BI34+ИГС!BI34+МАКС!BI34</f>
        <v>1131</v>
      </c>
      <c r="BJ33" s="17">
        <f>КМС!BJ34+ИГС!BJ34+МАКС!BJ34</f>
        <v>479236.1</v>
      </c>
      <c r="BK33" s="18">
        <f>КМС!BK34+ИГС!BK34+МАКС!BK34</f>
        <v>2395</v>
      </c>
      <c r="BL33" s="17">
        <f>КМС!BL34+ИГС!BL34+МАКС!BL34</f>
        <v>3104774.96</v>
      </c>
      <c r="BM33" s="18">
        <f>КМС!BM34+ИГС!BM34+МАКС!BM34</f>
        <v>183</v>
      </c>
      <c r="BN33" s="17">
        <f>КМС!BN34+ИГС!BN34+МАКС!BN34</f>
        <v>2135559.7200000002</v>
      </c>
      <c r="BO33" s="18">
        <f>КМС!BO34+ИГС!BO34+МАКС!BO34</f>
        <v>0</v>
      </c>
      <c r="BP33" s="17">
        <f>КМС!BP34+ИГС!BP34+МАКС!BP34</f>
        <v>0</v>
      </c>
      <c r="BQ33" s="18">
        <f>КМС!BQ34+ИГС!BQ34+МАКС!BQ34</f>
        <v>0</v>
      </c>
      <c r="BR33" s="17">
        <f>КМС!BR34+ИГС!BR34+МАКС!BR34</f>
        <v>0</v>
      </c>
      <c r="BS33" s="18">
        <f>КМС!BS34+ИГС!BS34+МАКС!BS34</f>
        <v>0</v>
      </c>
      <c r="BT33" s="17">
        <f>КМС!BT34+ИГС!BT34+МАКС!BT34</f>
        <v>0</v>
      </c>
      <c r="BU33" s="18">
        <f>КМС!BU34+ИГС!BU34+МАКС!BU34</f>
        <v>0</v>
      </c>
      <c r="BV33" s="17">
        <f>КМС!BV34+ИГС!BV34+МАКС!BV34</f>
        <v>0</v>
      </c>
      <c r="BW33" s="17">
        <f>КМС!BW34+ИГС!BW34+МАКС!BW34</f>
        <v>6646541.79</v>
      </c>
      <c r="BX33" s="17">
        <f>КМС!BX34+ИГС!BX34+МАКС!BX34</f>
        <v>4389345.4400000004</v>
      </c>
      <c r="BY33" s="18">
        <f>КМС!BY34+ИГС!BY34+МАКС!BY34</f>
        <v>3724</v>
      </c>
      <c r="BZ33" s="17">
        <f>КМС!BZ34+ИГС!BZ34+МАКС!BZ34</f>
        <v>1189485</v>
      </c>
      <c r="CA33" s="18">
        <f>КМС!CA34+ИГС!CA34+МАКС!CA34</f>
        <v>1000</v>
      </c>
      <c r="CB33" s="17">
        <f>КМС!CB34+ИГС!CB34+МАКС!CB34</f>
        <v>419669.2</v>
      </c>
      <c r="CC33" s="18">
        <f>КМС!CC34+ИГС!CC34+МАКС!CC34</f>
        <v>2561</v>
      </c>
      <c r="CD33" s="17">
        <f>КМС!CD34+ИГС!CD34+МАКС!CD34</f>
        <v>2780191.24</v>
      </c>
      <c r="CE33" s="18">
        <f>КМС!CE34+ИГС!CE34+МАКС!CE34</f>
        <v>196</v>
      </c>
      <c r="CF33" s="17">
        <f>КМС!CF34+ИГС!CF34+МАКС!CF34</f>
        <v>2257196.35</v>
      </c>
      <c r="CG33" s="18">
        <f>КМС!CG34+ИГС!CG34+МАКС!CG34</f>
        <v>0</v>
      </c>
      <c r="CH33" s="17">
        <f>КМС!CH34+ИГС!CH34+МАКС!CH34</f>
        <v>0</v>
      </c>
      <c r="CI33" s="18">
        <f>КМС!CI34+ИГС!CI34+МАКС!CI34</f>
        <v>0</v>
      </c>
      <c r="CJ33" s="17">
        <f>КМС!CJ34+ИГС!CJ34+МАКС!CJ34</f>
        <v>0</v>
      </c>
      <c r="CK33" s="18">
        <f>КМС!CK34+ИГС!CK34+МАКС!CK34</f>
        <v>0</v>
      </c>
      <c r="CL33" s="17">
        <f>КМС!CL34+ИГС!CL34+МАКС!CL34</f>
        <v>0</v>
      </c>
      <c r="CM33" s="18">
        <f>КМС!CM34+ИГС!CM34+МАКС!CM34</f>
        <v>0</v>
      </c>
      <c r="CN33" s="17">
        <f>КМС!CN34+ИГС!CN34+МАКС!CN34</f>
        <v>0</v>
      </c>
    </row>
    <row r="34" spans="1:92" x14ac:dyDescent="0.25">
      <c r="A34" s="27">
        <f t="shared" si="4"/>
        <v>24</v>
      </c>
      <c r="B34" s="54" t="s">
        <v>26</v>
      </c>
      <c r="C34" s="9">
        <f>КМС!C35+ИГС!C35+МАКС!C35</f>
        <v>182027494.66999999</v>
      </c>
      <c r="D34" s="9">
        <f>КМС!D35+ИГС!D35+МАКС!D35</f>
        <v>0</v>
      </c>
      <c r="E34" s="10">
        <f>КМС!E35+ИГС!E35+МАКС!E35</f>
        <v>0</v>
      </c>
      <c r="F34" s="9">
        <f>КМС!F35+ИГС!F35+МАКС!F35</f>
        <v>0</v>
      </c>
      <c r="G34" s="10">
        <f>КМС!G35+ИГС!G35+МАКС!G35</f>
        <v>0</v>
      </c>
      <c r="H34" s="9">
        <f>КМС!H35+ИГС!H35+МАКС!H35</f>
        <v>0</v>
      </c>
      <c r="I34" s="10">
        <f>КМС!I35+ИГС!I35+МАКС!I35</f>
        <v>0</v>
      </c>
      <c r="J34" s="9">
        <f>КМС!J35+ИГС!J35+МАКС!J35</f>
        <v>0</v>
      </c>
      <c r="K34" s="10">
        <f>КМС!K35+ИГС!K35+МАКС!K35</f>
        <v>0</v>
      </c>
      <c r="L34" s="9">
        <f>КМС!L35+ИГС!L35+МАКС!L35</f>
        <v>0</v>
      </c>
      <c r="M34" s="10">
        <f>КМС!M35+ИГС!M35+МАКС!M35</f>
        <v>0</v>
      </c>
      <c r="N34" s="9">
        <f>КМС!N35+ИГС!N35+МАКС!N35</f>
        <v>0</v>
      </c>
      <c r="O34" s="10">
        <f>КМС!O35+ИГС!O35+МАКС!O35</f>
        <v>0</v>
      </c>
      <c r="P34" s="9">
        <f>КМС!P35+ИГС!P35+МАКС!P35</f>
        <v>0</v>
      </c>
      <c r="Q34" s="10">
        <f>КМС!Q35+ИГС!Q35+МАКС!Q35</f>
        <v>0</v>
      </c>
      <c r="R34" s="9">
        <f>КМС!R35+ИГС!R35+МАКС!R35</f>
        <v>0</v>
      </c>
      <c r="S34" s="10">
        <f>КМС!S35+ИГС!S35+МАКС!S35</f>
        <v>104816</v>
      </c>
      <c r="T34" s="9">
        <f>КМС!T35+ИГС!T35+МАКС!T35</f>
        <v>182027494.66999999</v>
      </c>
      <c r="U34" s="17">
        <f>КМС!U35+ИГС!U35+МАКС!U35</f>
        <v>45631677.979999997</v>
      </c>
      <c r="V34" s="17">
        <f>КМС!V35+ИГС!V35+МАКС!V35</f>
        <v>0</v>
      </c>
      <c r="W34" s="18">
        <f>КМС!W35+ИГС!W35+МАКС!W35</f>
        <v>0</v>
      </c>
      <c r="X34" s="17">
        <f>КМС!X35+ИГС!X35+МАКС!X35</f>
        <v>0</v>
      </c>
      <c r="Y34" s="18">
        <f>КМС!Y35+ИГС!Y35+МАКС!Y35</f>
        <v>0</v>
      </c>
      <c r="Z34" s="17">
        <f>КМС!Z35+ИГС!Z35+МАКС!Z35</f>
        <v>0</v>
      </c>
      <c r="AA34" s="18">
        <f>КМС!AA35+ИГС!AA35+МАКС!AA35</f>
        <v>0</v>
      </c>
      <c r="AB34" s="17">
        <f>КМС!AB35+ИГС!AB35+МАКС!AB35</f>
        <v>0</v>
      </c>
      <c r="AC34" s="18">
        <f>КМС!AC35+ИГС!AC35+МАКС!AC35</f>
        <v>0</v>
      </c>
      <c r="AD34" s="17">
        <f>КМС!AD35+ИГС!AD35+МАКС!AD35</f>
        <v>0</v>
      </c>
      <c r="AE34" s="18">
        <f>КМС!AE35+ИГС!AE35+МАКС!AE35</f>
        <v>0</v>
      </c>
      <c r="AF34" s="17">
        <f>КМС!AF35+ИГС!AF35+МАКС!AF35</f>
        <v>0</v>
      </c>
      <c r="AG34" s="18">
        <f>КМС!AG35+ИГС!AG35+МАКС!AG35</f>
        <v>0</v>
      </c>
      <c r="AH34" s="17">
        <f>КМС!AH35+ИГС!AH35+МАКС!AH35</f>
        <v>0</v>
      </c>
      <c r="AI34" s="18">
        <f>КМС!AI35+ИГС!AI35+МАКС!AI35</f>
        <v>0</v>
      </c>
      <c r="AJ34" s="17">
        <f>КМС!AJ35+ИГС!AJ35+МАКС!AJ35</f>
        <v>0</v>
      </c>
      <c r="AK34" s="18">
        <f>КМС!AK35+ИГС!AK35+МАКС!AK35</f>
        <v>22664</v>
      </c>
      <c r="AL34" s="17">
        <f>КМС!AL35+ИГС!AL35+МАКС!AL35</f>
        <v>45631677.979999997</v>
      </c>
      <c r="AM34" s="17">
        <f>КМС!AM35+ИГС!AM35+МАКС!AM35</f>
        <v>46345502.130000003</v>
      </c>
      <c r="AN34" s="17">
        <f>КМС!AN35+ИГС!AN35+МАКС!AN35</f>
        <v>0</v>
      </c>
      <c r="AO34" s="18">
        <f>КМС!AO35+ИГС!AO35+МАКС!AO35</f>
        <v>0</v>
      </c>
      <c r="AP34" s="17">
        <f>КМС!AP35+ИГС!AP35+МАКС!AP35</f>
        <v>0</v>
      </c>
      <c r="AQ34" s="18">
        <f>КМС!AQ35+ИГС!AQ35+МАКС!AQ35</f>
        <v>0</v>
      </c>
      <c r="AR34" s="17">
        <f>КМС!AR35+ИГС!AR35+МАКС!AR35</f>
        <v>0</v>
      </c>
      <c r="AS34" s="18">
        <f>КМС!AS35+ИГС!AS35+МАКС!AS35</f>
        <v>0</v>
      </c>
      <c r="AT34" s="17">
        <f>КМС!AT35+ИГС!AT35+МАКС!AT35</f>
        <v>0</v>
      </c>
      <c r="AU34" s="18">
        <f>КМС!AU35+ИГС!AU35+МАКС!AU35</f>
        <v>0</v>
      </c>
      <c r="AV34" s="17">
        <f>КМС!AV35+ИГС!AV35+МАКС!AV35</f>
        <v>0</v>
      </c>
      <c r="AW34" s="18">
        <f>КМС!AW35+ИГС!AW35+МАКС!AW35</f>
        <v>0</v>
      </c>
      <c r="AX34" s="17">
        <f>КМС!AX35+ИГС!AX35+МАКС!AX35</f>
        <v>0</v>
      </c>
      <c r="AY34" s="18">
        <f>КМС!AY35+ИГС!AY35+МАКС!AY35</f>
        <v>0</v>
      </c>
      <c r="AZ34" s="17">
        <f>КМС!AZ35+ИГС!AZ35+МАКС!AZ35</f>
        <v>0</v>
      </c>
      <c r="BA34" s="18">
        <f>КМС!BA35+ИГС!BA35+МАКС!BA35</f>
        <v>0</v>
      </c>
      <c r="BB34" s="17">
        <f>КМС!BB35+ИГС!BB35+МАКС!BB35</f>
        <v>0</v>
      </c>
      <c r="BC34" s="18">
        <f>КМС!BC35+ИГС!BC35+МАКС!BC35</f>
        <v>19340</v>
      </c>
      <c r="BD34" s="17">
        <f>КМС!BD35+ИГС!BD35+МАКС!BD35</f>
        <v>46345502.130000003</v>
      </c>
      <c r="BE34" s="17">
        <f>КМС!BE35+ИГС!BE35+МАКС!BE35</f>
        <v>47526003.079999998</v>
      </c>
      <c r="BF34" s="17">
        <f>КМС!BF35+ИГС!BF35+МАКС!BF35</f>
        <v>0</v>
      </c>
      <c r="BG34" s="18">
        <f>КМС!BG35+ИГС!BG35+МАКС!BG35</f>
        <v>0</v>
      </c>
      <c r="BH34" s="17">
        <f>КМС!BH35+ИГС!BH35+МАКС!BH35</f>
        <v>0</v>
      </c>
      <c r="BI34" s="18">
        <f>КМС!BI35+ИГС!BI35+МАКС!BI35</f>
        <v>0</v>
      </c>
      <c r="BJ34" s="17">
        <f>КМС!BJ35+ИГС!BJ35+МАКС!BJ35</f>
        <v>0</v>
      </c>
      <c r="BK34" s="18">
        <f>КМС!BK35+ИГС!BK35+МАКС!BK35</f>
        <v>0</v>
      </c>
      <c r="BL34" s="17">
        <f>КМС!BL35+ИГС!BL35+МАКС!BL35</f>
        <v>0</v>
      </c>
      <c r="BM34" s="18">
        <f>КМС!BM35+ИГС!BM35+МАКС!BM35</f>
        <v>0</v>
      </c>
      <c r="BN34" s="17">
        <f>КМС!BN35+ИГС!BN35+МАКС!BN35</f>
        <v>0</v>
      </c>
      <c r="BO34" s="18">
        <f>КМС!BO35+ИГС!BO35+МАКС!BO35</f>
        <v>0</v>
      </c>
      <c r="BP34" s="17">
        <f>КМС!BP35+ИГС!BP35+МАКС!BP35</f>
        <v>0</v>
      </c>
      <c r="BQ34" s="18">
        <f>КМС!BQ35+ИГС!BQ35+МАКС!BQ35</f>
        <v>0</v>
      </c>
      <c r="BR34" s="17">
        <f>КМС!BR35+ИГС!BR35+МАКС!BR35</f>
        <v>0</v>
      </c>
      <c r="BS34" s="18">
        <f>КМС!BS35+ИГС!BS35+МАКС!BS35</f>
        <v>0</v>
      </c>
      <c r="BT34" s="17">
        <f>КМС!BT35+ИГС!BT35+МАКС!BT35</f>
        <v>0</v>
      </c>
      <c r="BU34" s="18">
        <f>КМС!BU35+ИГС!BU35+МАКС!BU35</f>
        <v>18885</v>
      </c>
      <c r="BV34" s="17">
        <f>КМС!BV35+ИГС!BV35+МАКС!BV35</f>
        <v>47526003.079999998</v>
      </c>
      <c r="BW34" s="17">
        <f>КМС!BW35+ИГС!BW35+МАКС!BW35</f>
        <v>42524311.479999997</v>
      </c>
      <c r="BX34" s="17">
        <f>КМС!BX35+ИГС!BX35+МАКС!BX35</f>
        <v>0</v>
      </c>
      <c r="BY34" s="18">
        <f>КМС!BY35+ИГС!BY35+МАКС!BY35</f>
        <v>0</v>
      </c>
      <c r="BZ34" s="17">
        <f>КМС!BZ35+ИГС!BZ35+МАКС!BZ35</f>
        <v>0</v>
      </c>
      <c r="CA34" s="18">
        <f>КМС!CA35+ИГС!CA35+МАКС!CA35</f>
        <v>0</v>
      </c>
      <c r="CB34" s="17">
        <f>КМС!CB35+ИГС!CB35+МАКС!CB35</f>
        <v>0</v>
      </c>
      <c r="CC34" s="18">
        <f>КМС!CC35+ИГС!CC35+МАКС!CC35</f>
        <v>0</v>
      </c>
      <c r="CD34" s="17">
        <f>КМС!CD35+ИГС!CD35+МАКС!CD35</f>
        <v>0</v>
      </c>
      <c r="CE34" s="18">
        <f>КМС!CE35+ИГС!CE35+МАКС!CE35</f>
        <v>0</v>
      </c>
      <c r="CF34" s="17">
        <f>КМС!CF35+ИГС!CF35+МАКС!CF35</f>
        <v>0</v>
      </c>
      <c r="CG34" s="18">
        <f>КМС!CG35+ИГС!CG35+МАКС!CG35</f>
        <v>0</v>
      </c>
      <c r="CH34" s="17">
        <f>КМС!CH35+ИГС!CH35+МАКС!CH35</f>
        <v>0</v>
      </c>
      <c r="CI34" s="18">
        <f>КМС!CI35+ИГС!CI35+МАКС!CI35</f>
        <v>0</v>
      </c>
      <c r="CJ34" s="17">
        <f>КМС!CJ35+ИГС!CJ35+МАКС!CJ35</f>
        <v>0</v>
      </c>
      <c r="CK34" s="18">
        <f>КМС!CK35+ИГС!CK35+МАКС!CK35</f>
        <v>0</v>
      </c>
      <c r="CL34" s="17">
        <f>КМС!CL35+ИГС!CL35+МАКС!CL35</f>
        <v>0</v>
      </c>
      <c r="CM34" s="18">
        <f>КМС!CM35+ИГС!CM35+МАКС!CM35</f>
        <v>43927</v>
      </c>
      <c r="CN34" s="17">
        <f>КМС!CN35+ИГС!CN35+МАКС!CN35</f>
        <v>42524311.479999997</v>
      </c>
    </row>
    <row r="35" spans="1:92" ht="30" x14ac:dyDescent="0.25">
      <c r="A35" s="27">
        <f t="shared" si="4"/>
        <v>25</v>
      </c>
      <c r="B35" s="54" t="s">
        <v>27</v>
      </c>
      <c r="C35" s="9">
        <f>КМС!C36+ИГС!C36+МАКС!C36</f>
        <v>5523496.9199999999</v>
      </c>
      <c r="D35" s="9">
        <f>КМС!D36+ИГС!D36+МАКС!D36</f>
        <v>300040.69</v>
      </c>
      <c r="E35" s="10">
        <f>КМС!E36+ИГС!E36+МАКС!E36</f>
        <v>0</v>
      </c>
      <c r="F35" s="9">
        <f>КМС!F36+ИГС!F36+МАКС!F36</f>
        <v>0</v>
      </c>
      <c r="G35" s="10">
        <f>КМС!G36+ИГС!G36+МАКС!G36</f>
        <v>0</v>
      </c>
      <c r="H35" s="9">
        <f>КМС!H36+ИГС!H36+МАКС!H36</f>
        <v>0</v>
      </c>
      <c r="I35" s="10">
        <f>КМС!I36+ИГС!I36+МАКС!I36</f>
        <v>646</v>
      </c>
      <c r="J35" s="9">
        <f>КМС!J36+ИГС!J36+МАКС!J36</f>
        <v>300040.69</v>
      </c>
      <c r="K35" s="10">
        <f>КМС!K36+ИГС!K36+МАКС!K36</f>
        <v>84</v>
      </c>
      <c r="L35" s="9">
        <f>КМС!L36+ИГС!L36+МАКС!L36</f>
        <v>622112.96</v>
      </c>
      <c r="M35" s="10">
        <f>КМС!M36+ИГС!M36+МАКС!M36</f>
        <v>311</v>
      </c>
      <c r="N35" s="9">
        <f>КМС!N36+ИГС!N36+МАКС!N36</f>
        <v>4601343.2699999996</v>
      </c>
      <c r="O35" s="10">
        <f>КМС!O36+ИГС!O36+МАКС!O36</f>
        <v>0</v>
      </c>
      <c r="P35" s="9">
        <f>КМС!P36+ИГС!P36+МАКС!P36</f>
        <v>0</v>
      </c>
      <c r="Q35" s="10">
        <f>КМС!Q36+ИГС!Q36+МАКС!Q36</f>
        <v>0</v>
      </c>
      <c r="R35" s="9">
        <f>КМС!R36+ИГС!R36+МАКС!R36</f>
        <v>0</v>
      </c>
      <c r="S35" s="10">
        <f>КМС!S36+ИГС!S36+МАКС!S36</f>
        <v>0</v>
      </c>
      <c r="T35" s="9">
        <f>КМС!T36+ИГС!T36+МАКС!T36</f>
        <v>0</v>
      </c>
      <c r="U35" s="17">
        <f>КМС!U36+ИГС!U36+МАКС!U36</f>
        <v>1298421.1000000001</v>
      </c>
      <c r="V35" s="17">
        <f>КМС!V36+ИГС!V36+МАКС!V36</f>
        <v>0</v>
      </c>
      <c r="W35" s="18">
        <f>КМС!W36+ИГС!W36+МАКС!W36</f>
        <v>0</v>
      </c>
      <c r="X35" s="17">
        <f>КМС!X36+ИГС!X36+МАКС!X36</f>
        <v>0</v>
      </c>
      <c r="Y35" s="18">
        <f>КМС!Y36+ИГС!Y36+МАКС!Y36</f>
        <v>0</v>
      </c>
      <c r="Z35" s="17">
        <f>КМС!Z36+ИГС!Z36+МАКС!Z36</f>
        <v>0</v>
      </c>
      <c r="AA35" s="18">
        <f>КМС!AA36+ИГС!AA36+МАКС!AA36</f>
        <v>0</v>
      </c>
      <c r="AB35" s="17">
        <f>КМС!AB36+ИГС!AB36+МАКС!AB36</f>
        <v>0</v>
      </c>
      <c r="AC35" s="18">
        <f>КМС!AC36+ИГС!AC36+МАКС!AC36</f>
        <v>20</v>
      </c>
      <c r="AD35" s="17">
        <f>КМС!AD36+ИГС!AD36+МАКС!AD36</f>
        <v>147355.32</v>
      </c>
      <c r="AE35" s="18">
        <f>КМС!AE36+ИГС!AE36+МАКС!AE36</f>
        <v>77</v>
      </c>
      <c r="AF35" s="17">
        <f>КМС!AF36+ИГС!AF36+МАКС!AF36</f>
        <v>1151065.78</v>
      </c>
      <c r="AG35" s="18">
        <f>КМС!AG36+ИГС!AG36+МАКС!AG36</f>
        <v>0</v>
      </c>
      <c r="AH35" s="17">
        <f>КМС!AH36+ИГС!AH36+МАКС!AH36</f>
        <v>0</v>
      </c>
      <c r="AI35" s="18">
        <f>КМС!AI36+ИГС!AI36+МАКС!AI36</f>
        <v>0</v>
      </c>
      <c r="AJ35" s="17">
        <f>КМС!AJ36+ИГС!AJ36+МАКС!AJ36</f>
        <v>0</v>
      </c>
      <c r="AK35" s="18">
        <f>КМС!AK36+ИГС!AK36+МАКС!AK36</f>
        <v>0</v>
      </c>
      <c r="AL35" s="17">
        <f>КМС!AL36+ИГС!AL36+МАКС!AL36</f>
        <v>0</v>
      </c>
      <c r="AM35" s="17">
        <f>КМС!AM36+ИГС!AM36+МАКС!AM36</f>
        <v>1304576.72</v>
      </c>
      <c r="AN35" s="17">
        <f>КМС!AN36+ИГС!AN36+МАКС!AN36</f>
        <v>0</v>
      </c>
      <c r="AO35" s="18">
        <f>КМС!AO36+ИГС!AO36+МАКС!AO36</f>
        <v>0</v>
      </c>
      <c r="AP35" s="17">
        <f>КМС!AP36+ИГС!AP36+МАКС!AP36</f>
        <v>0</v>
      </c>
      <c r="AQ35" s="18">
        <f>КМС!AQ36+ИГС!AQ36+МАКС!AQ36</f>
        <v>0</v>
      </c>
      <c r="AR35" s="17">
        <f>КМС!AR36+ИГС!AR36+МАКС!AR36</f>
        <v>0</v>
      </c>
      <c r="AS35" s="18">
        <f>КМС!AS36+ИГС!AS36+МАКС!AS36</f>
        <v>0</v>
      </c>
      <c r="AT35" s="17">
        <f>КМС!AT36+ИГС!AT36+МАКС!AT36</f>
        <v>0</v>
      </c>
      <c r="AU35" s="18">
        <f>КМС!AU36+ИГС!AU36+МАКС!AU36</f>
        <v>21</v>
      </c>
      <c r="AV35" s="17">
        <f>КМС!AV36+ИГС!AV36+МАКС!AV36</f>
        <v>156094.68</v>
      </c>
      <c r="AW35" s="18">
        <f>КМС!AW36+ИГС!AW36+МАКС!AW36</f>
        <v>78</v>
      </c>
      <c r="AX35" s="17">
        <f>КМС!AX36+ИГС!AX36+МАКС!AX36</f>
        <v>1148482.04</v>
      </c>
      <c r="AY35" s="18">
        <f>КМС!AY36+ИГС!AY36+МАКС!AY36</f>
        <v>0</v>
      </c>
      <c r="AZ35" s="17">
        <f>КМС!AZ36+ИГС!AZ36+МАКС!AZ36</f>
        <v>0</v>
      </c>
      <c r="BA35" s="18">
        <f>КМС!BA36+ИГС!BA36+МАКС!BA36</f>
        <v>0</v>
      </c>
      <c r="BB35" s="17">
        <f>КМС!BB36+ИГС!BB36+МАКС!BB36</f>
        <v>0</v>
      </c>
      <c r="BC35" s="18">
        <f>КМС!BC36+ИГС!BC36+МАКС!BC36</f>
        <v>0</v>
      </c>
      <c r="BD35" s="17">
        <f>КМС!BD36+ИГС!BD36+МАКС!BD36</f>
        <v>0</v>
      </c>
      <c r="BE35" s="17">
        <f>КМС!BE36+ИГС!BE36+МАКС!BE36</f>
        <v>1308401.26</v>
      </c>
      <c r="BF35" s="17">
        <f>КМС!BF36+ИГС!BF36+МАКС!BF36</f>
        <v>0</v>
      </c>
      <c r="BG35" s="18">
        <f>КМС!BG36+ИГС!BG36+МАКС!BG36</f>
        <v>0</v>
      </c>
      <c r="BH35" s="17">
        <f>КМС!BH36+ИГС!BH36+МАКС!BH36</f>
        <v>0</v>
      </c>
      <c r="BI35" s="18">
        <f>КМС!BI36+ИГС!BI36+МАКС!BI36</f>
        <v>0</v>
      </c>
      <c r="BJ35" s="17">
        <f>КМС!BJ36+ИГС!BJ36+МАКС!BJ36</f>
        <v>0</v>
      </c>
      <c r="BK35" s="18">
        <f>КМС!BK36+ИГС!BK36+МАКС!BK36</f>
        <v>0</v>
      </c>
      <c r="BL35" s="17">
        <f>КМС!BL36+ИГС!BL36+МАКС!BL36</f>
        <v>0</v>
      </c>
      <c r="BM35" s="18">
        <f>КМС!BM36+ИГС!BM36+МАКС!BM36</f>
        <v>21</v>
      </c>
      <c r="BN35" s="17">
        <f>КМС!BN36+ИГС!BN36+МАКС!BN36</f>
        <v>154961.79999999999</v>
      </c>
      <c r="BO35" s="18">
        <f>КМС!BO36+ИГС!BO36+МАКС!BO36</f>
        <v>78</v>
      </c>
      <c r="BP35" s="17">
        <f>КМС!BP36+ИГС!BP36+МАКС!BP36</f>
        <v>1153439.46</v>
      </c>
      <c r="BQ35" s="18">
        <f>КМС!BQ36+ИГС!BQ36+МАКС!BQ36</f>
        <v>0</v>
      </c>
      <c r="BR35" s="17">
        <f>КМС!BR36+ИГС!BR36+МАКС!BR36</f>
        <v>0</v>
      </c>
      <c r="BS35" s="18">
        <f>КМС!BS36+ИГС!BS36+МАКС!BS36</f>
        <v>0</v>
      </c>
      <c r="BT35" s="17">
        <f>КМС!BT36+ИГС!BT36+МАКС!BT36</f>
        <v>0</v>
      </c>
      <c r="BU35" s="18">
        <f>КМС!BU36+ИГС!BU36+МАКС!BU36</f>
        <v>0</v>
      </c>
      <c r="BV35" s="17">
        <f>КМС!BV36+ИГС!BV36+МАКС!BV36</f>
        <v>0</v>
      </c>
      <c r="BW35" s="17">
        <f>КМС!BW36+ИГС!BW36+МАКС!BW36</f>
        <v>1612097.84</v>
      </c>
      <c r="BX35" s="17">
        <f>КМС!BX36+ИГС!BX36+МАКС!BX36</f>
        <v>300040.69</v>
      </c>
      <c r="BY35" s="18">
        <f>КМС!BY36+ИГС!BY36+МАКС!BY36</f>
        <v>0</v>
      </c>
      <c r="BZ35" s="17">
        <f>КМС!BZ36+ИГС!BZ36+МАКС!BZ36</f>
        <v>0</v>
      </c>
      <c r="CA35" s="18">
        <f>КМС!CA36+ИГС!CA36+МАКС!CA36</f>
        <v>0</v>
      </c>
      <c r="CB35" s="17">
        <f>КМС!CB36+ИГС!CB36+МАКС!CB36</f>
        <v>0</v>
      </c>
      <c r="CC35" s="18">
        <f>КМС!CC36+ИГС!CC36+МАКС!CC36</f>
        <v>646</v>
      </c>
      <c r="CD35" s="17">
        <f>КМС!CD36+ИГС!CD36+МАКС!CD36</f>
        <v>300040.69</v>
      </c>
      <c r="CE35" s="18">
        <f>КМС!CE36+ИГС!CE36+МАКС!CE36</f>
        <v>22</v>
      </c>
      <c r="CF35" s="17">
        <f>КМС!CF36+ИГС!CF36+МАКС!CF36</f>
        <v>163701.16</v>
      </c>
      <c r="CG35" s="18">
        <f>КМС!CG36+ИГС!CG36+МАКС!CG36</f>
        <v>78</v>
      </c>
      <c r="CH35" s="17">
        <f>КМС!CH36+ИГС!CH36+МАКС!CH36</f>
        <v>1148355.99</v>
      </c>
      <c r="CI35" s="18">
        <f>КМС!CI36+ИГС!CI36+МАКС!CI36</f>
        <v>0</v>
      </c>
      <c r="CJ35" s="17">
        <f>КМС!CJ36+ИГС!CJ36+МАКС!CJ36</f>
        <v>0</v>
      </c>
      <c r="CK35" s="18">
        <f>КМС!CK36+ИГС!CK36+МАКС!CK36</f>
        <v>0</v>
      </c>
      <c r="CL35" s="17">
        <f>КМС!CL36+ИГС!CL36+МАКС!CL36</f>
        <v>0</v>
      </c>
      <c r="CM35" s="18">
        <f>КМС!CM36+ИГС!CM36+МАКС!CM36</f>
        <v>0</v>
      </c>
      <c r="CN35" s="17">
        <f>КМС!CN36+ИГС!CN36+МАКС!CN36</f>
        <v>0</v>
      </c>
    </row>
    <row r="36" spans="1:92" x14ac:dyDescent="0.25">
      <c r="A36" s="27">
        <f t="shared" si="4"/>
        <v>26</v>
      </c>
      <c r="B36" s="54" t="s">
        <v>28</v>
      </c>
      <c r="C36" s="9">
        <f>КМС!C37+ИГС!C37+МАКС!C37</f>
        <v>25379426.030000001</v>
      </c>
      <c r="D36" s="9">
        <f>КМС!D37+ИГС!D37+МАКС!D37</f>
        <v>0</v>
      </c>
      <c r="E36" s="10">
        <f>КМС!E37+ИГС!E37+МАКС!E37</f>
        <v>0</v>
      </c>
      <c r="F36" s="9">
        <f>КМС!F37+ИГС!F37+МАКС!F37</f>
        <v>0</v>
      </c>
      <c r="G36" s="10">
        <f>КМС!G37+ИГС!G37+МАКС!G37</f>
        <v>0</v>
      </c>
      <c r="H36" s="9">
        <f>КМС!H37+ИГС!H37+МАКС!H37</f>
        <v>0</v>
      </c>
      <c r="I36" s="10">
        <f>КМС!I37+ИГС!I37+МАКС!I37</f>
        <v>0</v>
      </c>
      <c r="J36" s="9">
        <f>КМС!J37+ИГС!J37+МАКС!J37</f>
        <v>0</v>
      </c>
      <c r="K36" s="10">
        <f>КМС!K37+ИГС!K37+МАКС!K37</f>
        <v>331</v>
      </c>
      <c r="L36" s="9">
        <f>КМС!L37+ИГС!L37+МАКС!L37</f>
        <v>12987417.24</v>
      </c>
      <c r="M36" s="10">
        <f>КМС!M37+ИГС!M37+МАКС!M37</f>
        <v>181</v>
      </c>
      <c r="N36" s="9">
        <f>КМС!N37+ИГС!N37+МАКС!N37</f>
        <v>12392008.789999999</v>
      </c>
      <c r="O36" s="10">
        <f>КМС!O37+ИГС!O37+МАКС!O37</f>
        <v>0</v>
      </c>
      <c r="P36" s="9">
        <f>КМС!P37+ИГС!P37+МАКС!P37</f>
        <v>0</v>
      </c>
      <c r="Q36" s="10">
        <f>КМС!Q37+ИГС!Q37+МАКС!Q37</f>
        <v>171</v>
      </c>
      <c r="R36" s="9">
        <f>КМС!R37+ИГС!R37+МАКС!R37</f>
        <v>11853625</v>
      </c>
      <c r="S36" s="10">
        <f>КМС!S37+ИГС!S37+МАКС!S37</f>
        <v>0</v>
      </c>
      <c r="T36" s="9">
        <f>КМС!T37+ИГС!T37+МАКС!T37</f>
        <v>0</v>
      </c>
      <c r="U36" s="17">
        <f>КМС!U37+ИГС!U37+МАКС!U37</f>
        <v>6432834.1299999999</v>
      </c>
      <c r="V36" s="17">
        <f>КМС!V37+ИГС!V37+МАКС!V37</f>
        <v>0</v>
      </c>
      <c r="W36" s="18">
        <f>КМС!W37+ИГС!W37+МАКС!W37</f>
        <v>0</v>
      </c>
      <c r="X36" s="17">
        <f>КМС!X37+ИГС!X37+МАКС!X37</f>
        <v>0</v>
      </c>
      <c r="Y36" s="18">
        <f>КМС!Y37+ИГС!Y37+МАКС!Y37</f>
        <v>0</v>
      </c>
      <c r="Z36" s="17">
        <f>КМС!Z37+ИГС!Z37+МАКС!Z37</f>
        <v>0</v>
      </c>
      <c r="AA36" s="18">
        <f>КМС!AA37+ИГС!AA37+МАКС!AA37</f>
        <v>0</v>
      </c>
      <c r="AB36" s="17">
        <f>КМС!AB37+ИГС!AB37+МАКС!AB37</f>
        <v>0</v>
      </c>
      <c r="AC36" s="18">
        <f>КМС!AC37+ИГС!AC37+МАКС!AC37</f>
        <v>105</v>
      </c>
      <c r="AD36" s="17">
        <f>КМС!AD37+ИГС!AD37+МАКС!AD37</f>
        <v>3387495.41</v>
      </c>
      <c r="AE36" s="18">
        <f>КМС!AE37+ИГС!AE37+МАКС!AE37</f>
        <v>45</v>
      </c>
      <c r="AF36" s="17">
        <f>КМС!AF37+ИГС!AF37+МАКС!AF37</f>
        <v>3045338.72</v>
      </c>
      <c r="AG36" s="18">
        <f>КМС!AG37+ИГС!AG37+МАКС!AG37</f>
        <v>0</v>
      </c>
      <c r="AH36" s="17">
        <f>КМС!AH37+ИГС!AH37+МАКС!AH37</f>
        <v>0</v>
      </c>
      <c r="AI36" s="18">
        <f>КМС!AI37+ИГС!AI37+МАКС!AI37</f>
        <v>45</v>
      </c>
      <c r="AJ36" s="17">
        <f>КМС!AJ37+ИГС!AJ37+МАКС!AJ37</f>
        <v>3045338.72</v>
      </c>
      <c r="AK36" s="18">
        <f>КМС!AK37+ИГС!AK37+МАКС!AK37</f>
        <v>0</v>
      </c>
      <c r="AL36" s="17">
        <f>КМС!AL37+ИГС!AL37+МАКС!AL37</f>
        <v>0</v>
      </c>
      <c r="AM36" s="17">
        <f>КМС!AM37+ИГС!AM37+МАКС!AM37</f>
        <v>8089375.5499999998</v>
      </c>
      <c r="AN36" s="17">
        <f>КМС!AN37+ИГС!AN37+МАКС!AN37</f>
        <v>0</v>
      </c>
      <c r="AO36" s="18">
        <f>КМС!AO37+ИГС!AO37+МАКС!AO37</f>
        <v>0</v>
      </c>
      <c r="AP36" s="17">
        <f>КМС!AP37+ИГС!AP37+МАКС!AP37</f>
        <v>0</v>
      </c>
      <c r="AQ36" s="18">
        <f>КМС!AQ37+ИГС!AQ37+МАКС!AQ37</f>
        <v>0</v>
      </c>
      <c r="AR36" s="17">
        <f>КМС!AR37+ИГС!AR37+МАКС!AR37</f>
        <v>0</v>
      </c>
      <c r="AS36" s="18">
        <f>КМС!AS37+ИГС!AS37+МАКС!AS37</f>
        <v>0</v>
      </c>
      <c r="AT36" s="17">
        <f>КМС!AT37+ИГС!AT37+МАКС!AT37</f>
        <v>0</v>
      </c>
      <c r="AU36" s="18">
        <f>КМС!AU37+ИГС!AU37+МАКС!AU37</f>
        <v>94</v>
      </c>
      <c r="AV36" s="17">
        <f>КМС!AV37+ИГС!AV37+МАКС!AV37</f>
        <v>4376281.51</v>
      </c>
      <c r="AW36" s="18">
        <f>КМС!AW37+ИГС!AW37+МАКС!AW37</f>
        <v>53</v>
      </c>
      <c r="AX36" s="17">
        <f>КМС!AX37+ИГС!AX37+МАКС!AX37</f>
        <v>3713094.04</v>
      </c>
      <c r="AY36" s="18">
        <f>КМС!AY37+ИГС!AY37+МАКС!AY37</f>
        <v>0</v>
      </c>
      <c r="AZ36" s="17">
        <f>КМС!AZ37+ИГС!AZ37+МАКС!AZ37</f>
        <v>0</v>
      </c>
      <c r="BA36" s="18">
        <f>КМС!BA37+ИГС!BA37+МАКС!BA37</f>
        <v>51</v>
      </c>
      <c r="BB36" s="17">
        <f>КМС!BB37+ИГС!BB37+МАКС!BB37</f>
        <v>3605417.28</v>
      </c>
      <c r="BC36" s="18">
        <f>КМС!BC37+ИГС!BC37+МАКС!BC37</f>
        <v>0</v>
      </c>
      <c r="BD36" s="17">
        <f>КМС!BD37+ИГС!BD37+МАКС!BD37</f>
        <v>0</v>
      </c>
      <c r="BE36" s="17">
        <f>КМС!BE37+ИГС!BE37+МАКС!BE37</f>
        <v>7126579.2599999998</v>
      </c>
      <c r="BF36" s="17">
        <f>КМС!BF37+ИГС!BF37+МАКС!BF37</f>
        <v>0</v>
      </c>
      <c r="BG36" s="18">
        <f>КМС!BG37+ИГС!BG37+МАКС!BG37</f>
        <v>0</v>
      </c>
      <c r="BH36" s="17">
        <f>КМС!BH37+ИГС!BH37+МАКС!BH37</f>
        <v>0</v>
      </c>
      <c r="BI36" s="18">
        <f>КМС!BI37+ИГС!BI37+МАКС!BI37</f>
        <v>0</v>
      </c>
      <c r="BJ36" s="17">
        <f>КМС!BJ37+ИГС!BJ37+МАКС!BJ37</f>
        <v>0</v>
      </c>
      <c r="BK36" s="18">
        <f>КМС!BK37+ИГС!BK37+МАКС!BK37</f>
        <v>0</v>
      </c>
      <c r="BL36" s="17">
        <f>КМС!BL37+ИГС!BL37+МАКС!BL37</f>
        <v>0</v>
      </c>
      <c r="BM36" s="18">
        <f>КМС!BM37+ИГС!BM37+МАКС!BM37</f>
        <v>87</v>
      </c>
      <c r="BN36" s="17">
        <f>КМС!BN37+ИГС!BN37+МАКС!BN37</f>
        <v>3500978.74</v>
      </c>
      <c r="BO36" s="18">
        <f>КМС!BO37+ИГС!BO37+МАКС!BO37</f>
        <v>53</v>
      </c>
      <c r="BP36" s="17">
        <f>КМС!BP37+ИГС!BP37+МАКС!BP37</f>
        <v>3625600.52</v>
      </c>
      <c r="BQ36" s="18">
        <f>КМС!BQ37+ИГС!BQ37+МАКС!BQ37</f>
        <v>0</v>
      </c>
      <c r="BR36" s="17">
        <f>КМС!BR37+ИГС!BR37+МАКС!BR37</f>
        <v>0</v>
      </c>
      <c r="BS36" s="18">
        <f>КМС!BS37+ИГС!BS37+МАКС!BS37</f>
        <v>49</v>
      </c>
      <c r="BT36" s="17">
        <f>КМС!BT37+ИГС!BT37+МАКС!BT37</f>
        <v>3410247</v>
      </c>
      <c r="BU36" s="18">
        <f>КМС!BU37+ИГС!BU37+МАКС!BU37</f>
        <v>0</v>
      </c>
      <c r="BV36" s="17">
        <f>КМС!BV37+ИГС!BV37+МАКС!BV37</f>
        <v>0</v>
      </c>
      <c r="BW36" s="17">
        <f>КМС!BW37+ИГС!BW37+МАКС!BW37</f>
        <v>3730637.09</v>
      </c>
      <c r="BX36" s="17">
        <f>КМС!BX37+ИГС!BX37+МАКС!BX37</f>
        <v>0</v>
      </c>
      <c r="BY36" s="18">
        <f>КМС!BY37+ИГС!BY37+МАКС!BY37</f>
        <v>0</v>
      </c>
      <c r="BZ36" s="17">
        <f>КМС!BZ37+ИГС!BZ37+МАКС!BZ37</f>
        <v>0</v>
      </c>
      <c r="CA36" s="18">
        <f>КМС!CA37+ИГС!CA37+МАКС!CA37</f>
        <v>0</v>
      </c>
      <c r="CB36" s="17">
        <f>КМС!CB37+ИГС!CB37+МАКС!CB37</f>
        <v>0</v>
      </c>
      <c r="CC36" s="18">
        <f>КМС!CC37+ИГС!CC37+МАКС!CC37</f>
        <v>0</v>
      </c>
      <c r="CD36" s="17">
        <f>КМС!CD37+ИГС!CD37+МАКС!CD37</f>
        <v>0</v>
      </c>
      <c r="CE36" s="18">
        <f>КМС!CE37+ИГС!CE37+МАКС!CE37</f>
        <v>45</v>
      </c>
      <c r="CF36" s="17">
        <f>КМС!CF37+ИГС!CF37+МАКС!CF37</f>
        <v>1722661.58</v>
      </c>
      <c r="CG36" s="18">
        <f>КМС!CG37+ИГС!CG37+МАКС!CG37</f>
        <v>30</v>
      </c>
      <c r="CH36" s="17">
        <f>КМС!CH37+ИГС!CH37+МАКС!CH37</f>
        <v>2007975.51</v>
      </c>
      <c r="CI36" s="18">
        <f>КМС!CI37+ИГС!CI37+МАКС!CI37</f>
        <v>0</v>
      </c>
      <c r="CJ36" s="17">
        <f>КМС!CJ37+ИГС!CJ37+МАКС!CJ37</f>
        <v>0</v>
      </c>
      <c r="CK36" s="18">
        <f>КМС!CK37+ИГС!CK37+МАКС!CK37</f>
        <v>26</v>
      </c>
      <c r="CL36" s="17">
        <f>КМС!CL37+ИГС!CL37+МАКС!CL37</f>
        <v>1792622</v>
      </c>
      <c r="CM36" s="18">
        <f>КМС!CM37+ИГС!CM37+МАКС!CM37</f>
        <v>0</v>
      </c>
      <c r="CN36" s="17">
        <f>КМС!CN37+ИГС!CN37+МАКС!CN37</f>
        <v>0</v>
      </c>
    </row>
    <row r="37" spans="1:92" x14ac:dyDescent="0.25">
      <c r="A37" s="27">
        <f t="shared" si="4"/>
        <v>27</v>
      </c>
      <c r="B37" s="54" t="s">
        <v>154</v>
      </c>
      <c r="C37" s="9">
        <f>КМС!C38+ИГС!C38+МАКС!C38</f>
        <v>24579755.129999999</v>
      </c>
      <c r="D37" s="9">
        <f>КМС!D38+ИГС!D38+МАКС!D38</f>
        <v>0</v>
      </c>
      <c r="E37" s="10">
        <f>КМС!E38+ИГС!E38+МАКС!E38</f>
        <v>0</v>
      </c>
      <c r="F37" s="9">
        <f>КМС!F38+ИГС!F38+МАКС!F38</f>
        <v>0</v>
      </c>
      <c r="G37" s="10">
        <f>КМС!G38+ИГС!G38+МАКС!G38</f>
        <v>0</v>
      </c>
      <c r="H37" s="9">
        <f>КМС!H38+ИГС!H38+МАКС!H38</f>
        <v>0</v>
      </c>
      <c r="I37" s="10">
        <f>КМС!I38+ИГС!I38+МАКС!I38</f>
        <v>0</v>
      </c>
      <c r="J37" s="9">
        <f>КМС!J38+ИГС!J38+МАКС!J38</f>
        <v>0</v>
      </c>
      <c r="K37" s="10">
        <f>КМС!K38+ИГС!K38+МАКС!K38</f>
        <v>289</v>
      </c>
      <c r="L37" s="9">
        <f>КМС!L38+ИГС!L38+МАКС!L38</f>
        <v>24579755.129999999</v>
      </c>
      <c r="M37" s="10">
        <f>КМС!M38+ИГС!M38+МАКС!M38</f>
        <v>0</v>
      </c>
      <c r="N37" s="9">
        <f>КМС!N38+ИГС!N38+МАКС!N38</f>
        <v>0</v>
      </c>
      <c r="O37" s="10">
        <f>КМС!O38+ИГС!O38+МАКС!O38</f>
        <v>0</v>
      </c>
      <c r="P37" s="9">
        <f>КМС!P38+ИГС!P38+МАКС!P38</f>
        <v>0</v>
      </c>
      <c r="Q37" s="10">
        <f>КМС!Q38+ИГС!Q38+МАКС!Q38</f>
        <v>0</v>
      </c>
      <c r="R37" s="9">
        <f>КМС!R38+ИГС!R38+МАКС!R38</f>
        <v>0</v>
      </c>
      <c r="S37" s="10">
        <f>КМС!S38+ИГС!S38+МАКС!S38</f>
        <v>0</v>
      </c>
      <c r="T37" s="9">
        <f>КМС!T38+ИГС!T38+МАКС!T38</f>
        <v>0</v>
      </c>
      <c r="U37" s="17">
        <f>КМС!U38+ИГС!U38+МАКС!U38</f>
        <v>8141005.5499999998</v>
      </c>
      <c r="V37" s="17">
        <f>КМС!V38+ИГС!V38+МАКС!V38</f>
        <v>0</v>
      </c>
      <c r="W37" s="18">
        <f>КМС!W38+ИГС!W38+МАКС!W38</f>
        <v>0</v>
      </c>
      <c r="X37" s="17">
        <f>КМС!X38+ИГС!X38+МАКС!X38</f>
        <v>0</v>
      </c>
      <c r="Y37" s="18">
        <f>КМС!Y38+ИГС!Y38+МАКС!Y38</f>
        <v>0</v>
      </c>
      <c r="Z37" s="17">
        <f>КМС!Z38+ИГС!Z38+МАКС!Z38</f>
        <v>0</v>
      </c>
      <c r="AA37" s="18">
        <f>КМС!AA38+ИГС!AA38+МАКС!AA38</f>
        <v>0</v>
      </c>
      <c r="AB37" s="17">
        <f>КМС!AB38+ИГС!AB38+МАКС!AB38</f>
        <v>0</v>
      </c>
      <c r="AC37" s="18">
        <f>КМС!AC38+ИГС!AC38+МАКС!AC38</f>
        <v>69</v>
      </c>
      <c r="AD37" s="17">
        <f>КМС!AD38+ИГС!AD38+МАКС!AD38</f>
        <v>8141005.5499999998</v>
      </c>
      <c r="AE37" s="18">
        <f>КМС!AE38+ИГС!AE38+МАКС!AE38</f>
        <v>0</v>
      </c>
      <c r="AF37" s="17">
        <f>КМС!AF38+ИГС!AF38+МАКС!AF38</f>
        <v>0</v>
      </c>
      <c r="AG37" s="18">
        <f>КМС!AG38+ИГС!AG38+МАКС!AG38</f>
        <v>0</v>
      </c>
      <c r="AH37" s="17">
        <f>КМС!AH38+ИГС!AH38+МАКС!AH38</f>
        <v>0</v>
      </c>
      <c r="AI37" s="18">
        <f>КМС!AI38+ИГС!AI38+МАКС!AI38</f>
        <v>0</v>
      </c>
      <c r="AJ37" s="17">
        <f>КМС!AJ38+ИГС!AJ38+МАКС!AJ38</f>
        <v>0</v>
      </c>
      <c r="AK37" s="18">
        <f>КМС!AK38+ИГС!AK38+МАКС!AK38</f>
        <v>0</v>
      </c>
      <c r="AL37" s="17">
        <f>КМС!AL38+ИГС!AL38+МАКС!AL38</f>
        <v>0</v>
      </c>
      <c r="AM37" s="17">
        <f>КМС!AM38+ИГС!AM38+МАКС!AM38</f>
        <v>5034072.58</v>
      </c>
      <c r="AN37" s="17">
        <f>КМС!AN38+ИГС!AN38+МАКС!AN38</f>
        <v>0</v>
      </c>
      <c r="AO37" s="18">
        <f>КМС!AO38+ИГС!AO38+МАКС!AO38</f>
        <v>0</v>
      </c>
      <c r="AP37" s="17">
        <f>КМС!AP38+ИГС!AP38+МАКС!AP38</f>
        <v>0</v>
      </c>
      <c r="AQ37" s="18">
        <f>КМС!AQ38+ИГС!AQ38+МАКС!AQ38</f>
        <v>0</v>
      </c>
      <c r="AR37" s="17">
        <f>КМС!AR38+ИГС!AR38+МАКС!AR38</f>
        <v>0</v>
      </c>
      <c r="AS37" s="18">
        <f>КМС!AS38+ИГС!AS38+МАКС!AS38</f>
        <v>0</v>
      </c>
      <c r="AT37" s="17">
        <f>КМС!AT38+ИГС!AT38+МАКС!AT38</f>
        <v>0</v>
      </c>
      <c r="AU37" s="18">
        <f>КМС!AU38+ИГС!AU38+МАКС!AU38</f>
        <v>70</v>
      </c>
      <c r="AV37" s="17">
        <f>КМС!AV38+ИГС!AV38+МАКС!AV38</f>
        <v>5034072.58</v>
      </c>
      <c r="AW37" s="18">
        <f>КМС!AW38+ИГС!AW38+МАКС!AW38</f>
        <v>0</v>
      </c>
      <c r="AX37" s="17">
        <f>КМС!AX38+ИГС!AX38+МАКС!AX38</f>
        <v>0</v>
      </c>
      <c r="AY37" s="18">
        <f>КМС!AY38+ИГС!AY38+МАКС!AY38</f>
        <v>0</v>
      </c>
      <c r="AZ37" s="17">
        <f>КМС!AZ38+ИГС!AZ38+МАКС!AZ38</f>
        <v>0</v>
      </c>
      <c r="BA37" s="18">
        <f>КМС!BA38+ИГС!BA38+МАКС!BA38</f>
        <v>0</v>
      </c>
      <c r="BB37" s="17">
        <f>КМС!BB38+ИГС!BB38+МАКС!BB38</f>
        <v>0</v>
      </c>
      <c r="BC37" s="18">
        <f>КМС!BC38+ИГС!BC38+МАКС!BC38</f>
        <v>0</v>
      </c>
      <c r="BD37" s="17">
        <f>КМС!BD38+ИГС!BD38+МАКС!BD38</f>
        <v>0</v>
      </c>
      <c r="BE37" s="17">
        <f>КМС!BE38+ИГС!BE38+МАКС!BE38</f>
        <v>4924912.0199999996</v>
      </c>
      <c r="BF37" s="17">
        <f>КМС!BF38+ИГС!BF38+МАКС!BF38</f>
        <v>0</v>
      </c>
      <c r="BG37" s="18">
        <f>КМС!BG38+ИГС!BG38+МАКС!BG38</f>
        <v>0</v>
      </c>
      <c r="BH37" s="17">
        <f>КМС!BH38+ИГС!BH38+МАКС!BH38</f>
        <v>0</v>
      </c>
      <c r="BI37" s="18">
        <f>КМС!BI38+ИГС!BI38+МАКС!BI38</f>
        <v>0</v>
      </c>
      <c r="BJ37" s="17">
        <f>КМС!BJ38+ИГС!BJ38+МАКС!BJ38</f>
        <v>0</v>
      </c>
      <c r="BK37" s="18">
        <f>КМС!BK38+ИГС!BK38+МАКС!BK38</f>
        <v>0</v>
      </c>
      <c r="BL37" s="17">
        <f>КМС!BL38+ИГС!BL38+МАКС!BL38</f>
        <v>0</v>
      </c>
      <c r="BM37" s="18">
        <f>КМС!BM38+ИГС!BM38+МАКС!BM38</f>
        <v>50</v>
      </c>
      <c r="BN37" s="17">
        <f>КМС!BN38+ИГС!BN38+МАКС!BN38</f>
        <v>4924912.0199999996</v>
      </c>
      <c r="BO37" s="18">
        <f>КМС!BO38+ИГС!BO38+МАКС!BO38</f>
        <v>0</v>
      </c>
      <c r="BP37" s="17">
        <f>КМС!BP38+ИГС!BP38+МАКС!BP38</f>
        <v>0</v>
      </c>
      <c r="BQ37" s="18">
        <f>КМС!BQ38+ИГС!BQ38+МАКС!BQ38</f>
        <v>0</v>
      </c>
      <c r="BR37" s="17">
        <f>КМС!BR38+ИГС!BR38+МАКС!BR38</f>
        <v>0</v>
      </c>
      <c r="BS37" s="18">
        <f>КМС!BS38+ИГС!BS38+МАКС!BS38</f>
        <v>0</v>
      </c>
      <c r="BT37" s="17">
        <f>КМС!BT38+ИГС!BT38+МАКС!BT38</f>
        <v>0</v>
      </c>
      <c r="BU37" s="18">
        <f>КМС!BU38+ИГС!BU38+МАКС!BU38</f>
        <v>0</v>
      </c>
      <c r="BV37" s="17">
        <f>КМС!BV38+ИГС!BV38+МАКС!BV38</f>
        <v>0</v>
      </c>
      <c r="BW37" s="17">
        <f>КМС!BW38+ИГС!BW38+МАКС!BW38</f>
        <v>6479764.9800000004</v>
      </c>
      <c r="BX37" s="17">
        <f>КМС!BX38+ИГС!BX38+МАКС!BX38</f>
        <v>0</v>
      </c>
      <c r="BY37" s="18">
        <f>КМС!BY38+ИГС!BY38+МАКС!BY38</f>
        <v>0</v>
      </c>
      <c r="BZ37" s="17">
        <f>КМС!BZ38+ИГС!BZ38+МАКС!BZ38</f>
        <v>0</v>
      </c>
      <c r="CA37" s="18">
        <f>КМС!CA38+ИГС!CA38+МАКС!CA38</f>
        <v>0</v>
      </c>
      <c r="CB37" s="17">
        <f>КМС!CB38+ИГС!CB38+МАКС!CB38</f>
        <v>0</v>
      </c>
      <c r="CC37" s="18">
        <f>КМС!CC38+ИГС!CC38+МАКС!CC38</f>
        <v>0</v>
      </c>
      <c r="CD37" s="17">
        <f>КМС!CD38+ИГС!CD38+МАКС!CD38</f>
        <v>0</v>
      </c>
      <c r="CE37" s="18">
        <f>КМС!CE38+ИГС!CE38+МАКС!CE38</f>
        <v>100</v>
      </c>
      <c r="CF37" s="17">
        <f>КМС!CF38+ИГС!CF38+МАКС!CF38</f>
        <v>6479764.9800000004</v>
      </c>
      <c r="CG37" s="18">
        <f>КМС!CG38+ИГС!CG38+МАКС!CG38</f>
        <v>0</v>
      </c>
      <c r="CH37" s="17">
        <f>КМС!CH38+ИГС!CH38+МАКС!CH38</f>
        <v>0</v>
      </c>
      <c r="CI37" s="18">
        <f>КМС!CI38+ИГС!CI38+МАКС!CI38</f>
        <v>0</v>
      </c>
      <c r="CJ37" s="17">
        <f>КМС!CJ38+ИГС!CJ38+МАКС!CJ38</f>
        <v>0</v>
      </c>
      <c r="CK37" s="18">
        <f>КМС!CK38+ИГС!CK38+МАКС!CK38</f>
        <v>0</v>
      </c>
      <c r="CL37" s="17">
        <f>КМС!CL38+ИГС!CL38+МАКС!CL38</f>
        <v>0</v>
      </c>
      <c r="CM37" s="18">
        <f>КМС!CM38+ИГС!CM38+МАКС!CM38</f>
        <v>0</v>
      </c>
      <c r="CN37" s="17">
        <f>КМС!CN38+ИГС!CN38+МАКС!CN38</f>
        <v>0</v>
      </c>
    </row>
    <row r="38" spans="1:92" x14ac:dyDescent="0.25">
      <c r="A38" s="27">
        <f t="shared" si="4"/>
        <v>28</v>
      </c>
      <c r="B38" s="54" t="s">
        <v>29</v>
      </c>
      <c r="C38" s="9">
        <f>КМС!C39+ИГС!C39+МАКС!C39</f>
        <v>11144323.880000001</v>
      </c>
      <c r="D38" s="9">
        <f>КМС!D39+ИГС!D39+МАКС!D39</f>
        <v>0</v>
      </c>
      <c r="E38" s="10">
        <f>КМС!E39+ИГС!E39+МАКС!E39</f>
        <v>0</v>
      </c>
      <c r="F38" s="9">
        <f>КМС!F39+ИГС!F39+МАКС!F39</f>
        <v>0</v>
      </c>
      <c r="G38" s="10">
        <f>КМС!G39+ИГС!G39+МАКС!G39</f>
        <v>0</v>
      </c>
      <c r="H38" s="9">
        <f>КМС!H39+ИГС!H39+МАКС!H39</f>
        <v>0</v>
      </c>
      <c r="I38" s="10">
        <f>КМС!I39+ИГС!I39+МАКС!I39</f>
        <v>0</v>
      </c>
      <c r="J38" s="9">
        <f>КМС!J39+ИГС!J39+МАКС!J39</f>
        <v>0</v>
      </c>
      <c r="K38" s="10">
        <f>КМС!K39+ИГС!K39+МАКС!K39</f>
        <v>151</v>
      </c>
      <c r="L38" s="9">
        <f>КМС!L39+ИГС!L39+МАКС!L39</f>
        <v>11144323.880000001</v>
      </c>
      <c r="M38" s="10">
        <f>КМС!M39+ИГС!M39+МАКС!M39</f>
        <v>0</v>
      </c>
      <c r="N38" s="9">
        <f>КМС!N39+ИГС!N39+МАКС!N39</f>
        <v>0</v>
      </c>
      <c r="O38" s="10">
        <f>КМС!O39+ИГС!O39+МАКС!O39</f>
        <v>0</v>
      </c>
      <c r="P38" s="9">
        <f>КМС!P39+ИГС!P39+МАКС!P39</f>
        <v>0</v>
      </c>
      <c r="Q38" s="10">
        <f>КМС!Q39+ИГС!Q39+МАКС!Q39</f>
        <v>0</v>
      </c>
      <c r="R38" s="9">
        <f>КМС!R39+ИГС!R39+МАКС!R39</f>
        <v>0</v>
      </c>
      <c r="S38" s="10">
        <f>КМС!S39+ИГС!S39+МАКС!S39</f>
        <v>0</v>
      </c>
      <c r="T38" s="9">
        <f>КМС!T39+ИГС!T39+МАКС!T39</f>
        <v>0</v>
      </c>
      <c r="U38" s="17">
        <f>КМС!U39+ИГС!U39+МАКС!U39</f>
        <v>2517553.77</v>
      </c>
      <c r="V38" s="17">
        <f>КМС!V39+ИГС!V39+МАКС!V39</f>
        <v>0</v>
      </c>
      <c r="W38" s="18">
        <f>КМС!W39+ИГС!W39+МАКС!W39</f>
        <v>0</v>
      </c>
      <c r="X38" s="17">
        <f>КМС!X39+ИГС!X39+МАКС!X39</f>
        <v>0</v>
      </c>
      <c r="Y38" s="18">
        <f>КМС!Y39+ИГС!Y39+МАКС!Y39</f>
        <v>0</v>
      </c>
      <c r="Z38" s="17">
        <f>КМС!Z39+ИГС!Z39+МАКС!Z39</f>
        <v>0</v>
      </c>
      <c r="AA38" s="18">
        <f>КМС!AA39+ИГС!AA39+МАКС!AA39</f>
        <v>0</v>
      </c>
      <c r="AB38" s="17">
        <f>КМС!AB39+ИГС!AB39+МАКС!AB39</f>
        <v>0</v>
      </c>
      <c r="AC38" s="18">
        <f>КМС!AC39+ИГС!AC39+МАКС!AC39</f>
        <v>29</v>
      </c>
      <c r="AD38" s="17">
        <f>КМС!AD39+ИГС!AD39+МАКС!AD39</f>
        <v>2517553.77</v>
      </c>
      <c r="AE38" s="18">
        <f>КМС!AE39+ИГС!AE39+МАКС!AE39</f>
        <v>0</v>
      </c>
      <c r="AF38" s="17">
        <f>КМС!AF39+ИГС!AF39+МАКС!AF39</f>
        <v>0</v>
      </c>
      <c r="AG38" s="18">
        <f>КМС!AG39+ИГС!AG39+МАКС!AG39</f>
        <v>0</v>
      </c>
      <c r="AH38" s="17">
        <f>КМС!AH39+ИГС!AH39+МАКС!AH39</f>
        <v>0</v>
      </c>
      <c r="AI38" s="18">
        <f>КМС!AI39+ИГС!AI39+МАКС!AI39</f>
        <v>0</v>
      </c>
      <c r="AJ38" s="17">
        <f>КМС!AJ39+ИГС!AJ39+МАКС!AJ39</f>
        <v>0</v>
      </c>
      <c r="AK38" s="18">
        <f>КМС!AK39+ИГС!AK39+МАКС!AK39</f>
        <v>0</v>
      </c>
      <c r="AL38" s="17">
        <f>КМС!AL39+ИГС!AL39+МАКС!AL39</f>
        <v>0</v>
      </c>
      <c r="AM38" s="17">
        <f>КМС!AM39+ИГС!AM39+МАКС!AM39</f>
        <v>3085487.26</v>
      </c>
      <c r="AN38" s="17">
        <f>КМС!AN39+ИГС!AN39+МАКС!AN39</f>
        <v>0</v>
      </c>
      <c r="AO38" s="18">
        <f>КМС!AO39+ИГС!AO39+МАКС!AO39</f>
        <v>0</v>
      </c>
      <c r="AP38" s="17">
        <f>КМС!AP39+ИГС!AP39+МАКС!AP39</f>
        <v>0</v>
      </c>
      <c r="AQ38" s="18">
        <f>КМС!AQ39+ИГС!AQ39+МАКС!AQ39</f>
        <v>0</v>
      </c>
      <c r="AR38" s="17">
        <f>КМС!AR39+ИГС!AR39+МАКС!AR39</f>
        <v>0</v>
      </c>
      <c r="AS38" s="18">
        <f>КМС!AS39+ИГС!AS39+МАКС!AS39</f>
        <v>0</v>
      </c>
      <c r="AT38" s="17">
        <f>КМС!AT39+ИГС!AT39+МАКС!AT39</f>
        <v>0</v>
      </c>
      <c r="AU38" s="18">
        <f>КМС!AU39+ИГС!AU39+МАКС!AU39</f>
        <v>34</v>
      </c>
      <c r="AV38" s="17">
        <f>КМС!AV39+ИГС!AV39+МАКС!AV39</f>
        <v>3085487.26</v>
      </c>
      <c r="AW38" s="18">
        <f>КМС!AW39+ИГС!AW39+МАКС!AW39</f>
        <v>0</v>
      </c>
      <c r="AX38" s="17">
        <f>КМС!AX39+ИГС!AX39+МАКС!AX39</f>
        <v>0</v>
      </c>
      <c r="AY38" s="18">
        <f>КМС!AY39+ИГС!AY39+МАКС!AY39</f>
        <v>0</v>
      </c>
      <c r="AZ38" s="17">
        <f>КМС!AZ39+ИГС!AZ39+МАКС!AZ39</f>
        <v>0</v>
      </c>
      <c r="BA38" s="18">
        <f>КМС!BA39+ИГС!BA39+МАКС!BA39</f>
        <v>0</v>
      </c>
      <c r="BB38" s="17">
        <f>КМС!BB39+ИГС!BB39+МАКС!BB39</f>
        <v>0</v>
      </c>
      <c r="BC38" s="18">
        <f>КМС!BC39+ИГС!BC39+МАКС!BC39</f>
        <v>0</v>
      </c>
      <c r="BD38" s="17">
        <f>КМС!BD39+ИГС!BD39+МАКС!BD39</f>
        <v>0</v>
      </c>
      <c r="BE38" s="17">
        <f>КМС!BE39+ИГС!BE39+МАКС!BE39</f>
        <v>4073617.08</v>
      </c>
      <c r="BF38" s="17">
        <f>КМС!BF39+ИГС!BF39+МАКС!BF39</f>
        <v>0</v>
      </c>
      <c r="BG38" s="18">
        <f>КМС!BG39+ИГС!BG39+МАКС!BG39</f>
        <v>0</v>
      </c>
      <c r="BH38" s="17">
        <f>КМС!BH39+ИГС!BH39+МАКС!BH39</f>
        <v>0</v>
      </c>
      <c r="BI38" s="18">
        <f>КМС!BI39+ИГС!BI39+МАКС!BI39</f>
        <v>0</v>
      </c>
      <c r="BJ38" s="17">
        <f>КМС!BJ39+ИГС!BJ39+МАКС!BJ39</f>
        <v>0</v>
      </c>
      <c r="BK38" s="18">
        <f>КМС!BK39+ИГС!BK39+МАКС!BK39</f>
        <v>0</v>
      </c>
      <c r="BL38" s="17">
        <f>КМС!BL39+ИГС!BL39+МАКС!BL39</f>
        <v>0</v>
      </c>
      <c r="BM38" s="18">
        <f>КМС!BM39+ИГС!BM39+МАКС!BM39</f>
        <v>70</v>
      </c>
      <c r="BN38" s="17">
        <f>КМС!BN39+ИГС!BN39+МАКС!BN39</f>
        <v>4073617.08</v>
      </c>
      <c r="BO38" s="18">
        <f>КМС!BO39+ИГС!BO39+МАКС!BO39</f>
        <v>0</v>
      </c>
      <c r="BP38" s="17">
        <f>КМС!BP39+ИГС!BP39+МАКС!BP39</f>
        <v>0</v>
      </c>
      <c r="BQ38" s="18">
        <f>КМС!BQ39+ИГС!BQ39+МАКС!BQ39</f>
        <v>0</v>
      </c>
      <c r="BR38" s="17">
        <f>КМС!BR39+ИГС!BR39+МАКС!BR39</f>
        <v>0</v>
      </c>
      <c r="BS38" s="18">
        <f>КМС!BS39+ИГС!BS39+МАКС!BS39</f>
        <v>0</v>
      </c>
      <c r="BT38" s="17">
        <f>КМС!BT39+ИГС!BT39+МАКС!BT39</f>
        <v>0</v>
      </c>
      <c r="BU38" s="18">
        <f>КМС!BU39+ИГС!BU39+МАКС!BU39</f>
        <v>0</v>
      </c>
      <c r="BV38" s="17">
        <f>КМС!BV39+ИГС!BV39+МАКС!BV39</f>
        <v>0</v>
      </c>
      <c r="BW38" s="17">
        <f>КМС!BW39+ИГС!BW39+МАКС!BW39</f>
        <v>1467665.77</v>
      </c>
      <c r="BX38" s="17">
        <f>КМС!BX39+ИГС!BX39+МАКС!BX39</f>
        <v>0</v>
      </c>
      <c r="BY38" s="18">
        <f>КМС!BY39+ИГС!BY39+МАКС!BY39</f>
        <v>0</v>
      </c>
      <c r="BZ38" s="17">
        <f>КМС!BZ39+ИГС!BZ39+МАКС!BZ39</f>
        <v>0</v>
      </c>
      <c r="CA38" s="18">
        <f>КМС!CA39+ИГС!CA39+МАКС!CA39</f>
        <v>0</v>
      </c>
      <c r="CB38" s="17">
        <f>КМС!CB39+ИГС!CB39+МАКС!CB39</f>
        <v>0</v>
      </c>
      <c r="CC38" s="18">
        <f>КМС!CC39+ИГС!CC39+МАКС!CC39</f>
        <v>0</v>
      </c>
      <c r="CD38" s="17">
        <f>КМС!CD39+ИГС!CD39+МАКС!CD39</f>
        <v>0</v>
      </c>
      <c r="CE38" s="18">
        <f>КМС!CE39+ИГС!CE39+МАКС!CE39</f>
        <v>18</v>
      </c>
      <c r="CF38" s="17">
        <f>КМС!CF39+ИГС!CF39+МАКС!CF39</f>
        <v>1467665.77</v>
      </c>
      <c r="CG38" s="18">
        <f>КМС!CG39+ИГС!CG39+МАКС!CG39</f>
        <v>0</v>
      </c>
      <c r="CH38" s="17">
        <f>КМС!CH39+ИГС!CH39+МАКС!CH39</f>
        <v>0</v>
      </c>
      <c r="CI38" s="18">
        <f>КМС!CI39+ИГС!CI39+МАКС!CI39</f>
        <v>0</v>
      </c>
      <c r="CJ38" s="17">
        <f>КМС!CJ39+ИГС!CJ39+МАКС!CJ39</f>
        <v>0</v>
      </c>
      <c r="CK38" s="18">
        <f>КМС!CK39+ИГС!CK39+МАКС!CK39</f>
        <v>0</v>
      </c>
      <c r="CL38" s="17">
        <f>КМС!CL39+ИГС!CL39+МАКС!CL39</f>
        <v>0</v>
      </c>
      <c r="CM38" s="18">
        <f>КМС!CM39+ИГС!CM39+МАКС!CM39</f>
        <v>0</v>
      </c>
      <c r="CN38" s="17">
        <f>КМС!CN39+ИГС!CN39+МАКС!CN39</f>
        <v>0</v>
      </c>
    </row>
    <row r="39" spans="1:92" x14ac:dyDescent="0.25">
      <c r="A39" s="27">
        <f t="shared" si="4"/>
        <v>29</v>
      </c>
      <c r="B39" s="54" t="s">
        <v>155</v>
      </c>
      <c r="C39" s="9">
        <f>КМС!C40+ИГС!C40+МАКС!C40</f>
        <v>9343412.6400000006</v>
      </c>
      <c r="D39" s="9">
        <f>КМС!D40+ИГС!D40+МАКС!D40</f>
        <v>9343412.6400000006</v>
      </c>
      <c r="E39" s="10">
        <f>КМС!E40+ИГС!E40+МАКС!E40</f>
        <v>0</v>
      </c>
      <c r="F39" s="9">
        <f>КМС!F40+ИГС!F40+МАКС!F40</f>
        <v>0</v>
      </c>
      <c r="G39" s="10">
        <f>КМС!G40+ИГС!G40+МАКС!G40</f>
        <v>0</v>
      </c>
      <c r="H39" s="9">
        <f>КМС!H40+ИГС!H40+МАКС!H40</f>
        <v>0</v>
      </c>
      <c r="I39" s="10">
        <f>КМС!I40+ИГС!I40+МАКС!I40</f>
        <v>0</v>
      </c>
      <c r="J39" s="9">
        <f>КМС!J40+ИГС!J40+МАКС!J40</f>
        <v>9343412.6400000006</v>
      </c>
      <c r="K39" s="10">
        <f>КМС!K40+ИГС!K40+МАКС!K40</f>
        <v>0</v>
      </c>
      <c r="L39" s="9">
        <f>КМС!L40+ИГС!L40+МАКС!L40</f>
        <v>0</v>
      </c>
      <c r="M39" s="10">
        <f>КМС!M40+ИГС!M40+МАКС!M40</f>
        <v>0</v>
      </c>
      <c r="N39" s="9">
        <f>КМС!N40+ИГС!N40+МАКС!N40</f>
        <v>0</v>
      </c>
      <c r="O39" s="10">
        <f>КМС!O40+ИГС!O40+МАКС!O40</f>
        <v>0</v>
      </c>
      <c r="P39" s="9">
        <f>КМС!P40+ИГС!P40+МАКС!P40</f>
        <v>0</v>
      </c>
      <c r="Q39" s="10">
        <f>КМС!Q40+ИГС!Q40+МАКС!Q40</f>
        <v>0</v>
      </c>
      <c r="R39" s="9">
        <f>КМС!R40+ИГС!R40+МАКС!R40</f>
        <v>0</v>
      </c>
      <c r="S39" s="10">
        <f>КМС!S40+ИГС!S40+МАКС!S40</f>
        <v>0</v>
      </c>
      <c r="T39" s="9">
        <f>КМС!T40+ИГС!T40+МАКС!T40</f>
        <v>0</v>
      </c>
      <c r="U39" s="17">
        <f>КМС!U40+ИГС!U40+МАКС!U40</f>
        <v>4163019.45</v>
      </c>
      <c r="V39" s="17">
        <f>КМС!V40+ИГС!V40+МАКС!V40</f>
        <v>4163019.45</v>
      </c>
      <c r="W39" s="18">
        <f>КМС!W40+ИГС!W40+МАКС!W40</f>
        <v>0</v>
      </c>
      <c r="X39" s="17">
        <f>КМС!X40+ИГС!X40+МАКС!X40</f>
        <v>0</v>
      </c>
      <c r="Y39" s="18">
        <f>КМС!Y40+ИГС!Y40+МАКС!Y40</f>
        <v>0</v>
      </c>
      <c r="Z39" s="17">
        <f>КМС!Z40+ИГС!Z40+МАКС!Z40</f>
        <v>0</v>
      </c>
      <c r="AA39" s="18">
        <f>КМС!AA40+ИГС!AA40+МАКС!AA40</f>
        <v>0</v>
      </c>
      <c r="AB39" s="17">
        <f>КМС!AB40+ИГС!AB40+МАКС!AB40</f>
        <v>4163019.45</v>
      </c>
      <c r="AC39" s="18">
        <f>КМС!AC40+ИГС!AC40+МАКС!AC40</f>
        <v>0</v>
      </c>
      <c r="AD39" s="17">
        <f>КМС!AD40+ИГС!AD40+МАКС!AD40</f>
        <v>0</v>
      </c>
      <c r="AE39" s="18">
        <f>КМС!AE40+ИГС!AE40+МАКС!AE40</f>
        <v>0</v>
      </c>
      <c r="AF39" s="17">
        <f>КМС!AF40+ИГС!AF40+МАКС!AF40</f>
        <v>0</v>
      </c>
      <c r="AG39" s="18">
        <f>КМС!AG40+ИГС!AG40+МАКС!AG40</f>
        <v>0</v>
      </c>
      <c r="AH39" s="17">
        <f>КМС!AH40+ИГС!AH40+МАКС!AH40</f>
        <v>0</v>
      </c>
      <c r="AI39" s="18">
        <f>КМС!AI40+ИГС!AI40+МАКС!AI40</f>
        <v>0</v>
      </c>
      <c r="AJ39" s="17">
        <f>КМС!AJ40+ИГС!AJ40+МАКС!AJ40</f>
        <v>0</v>
      </c>
      <c r="AK39" s="18">
        <f>КМС!AK40+ИГС!AK40+МАКС!AK40</f>
        <v>0</v>
      </c>
      <c r="AL39" s="17">
        <f>КМС!AL40+ИГС!AL40+МАКС!AL40</f>
        <v>0</v>
      </c>
      <c r="AM39" s="17">
        <f>КМС!AM40+ИГС!AM40+МАКС!AM40</f>
        <v>4355489.1900000004</v>
      </c>
      <c r="AN39" s="17">
        <f>КМС!AN40+ИГС!AN40+МАКС!AN40</f>
        <v>4355489.1900000004</v>
      </c>
      <c r="AO39" s="18">
        <f>КМС!AO40+ИГС!AO40+МАКС!AO40</f>
        <v>0</v>
      </c>
      <c r="AP39" s="17">
        <f>КМС!AP40+ИГС!AP40+МАКС!AP40</f>
        <v>0</v>
      </c>
      <c r="AQ39" s="18">
        <f>КМС!AQ40+ИГС!AQ40+МАКС!AQ40</f>
        <v>0</v>
      </c>
      <c r="AR39" s="17">
        <f>КМС!AR40+ИГС!AR40+МАКС!AR40</f>
        <v>0</v>
      </c>
      <c r="AS39" s="18">
        <f>КМС!AS40+ИГС!AS40+МАКС!AS40</f>
        <v>0</v>
      </c>
      <c r="AT39" s="17">
        <f>КМС!AT40+ИГС!AT40+МАКС!AT40</f>
        <v>4355489.1900000004</v>
      </c>
      <c r="AU39" s="18">
        <f>КМС!AU40+ИГС!AU40+МАКС!AU40</f>
        <v>0</v>
      </c>
      <c r="AV39" s="17">
        <f>КМС!AV40+ИГС!AV40+МАКС!AV40</f>
        <v>0</v>
      </c>
      <c r="AW39" s="18">
        <f>КМС!AW40+ИГС!AW40+МАКС!AW40</f>
        <v>0</v>
      </c>
      <c r="AX39" s="17">
        <f>КМС!AX40+ИГС!AX40+МАКС!AX40</f>
        <v>0</v>
      </c>
      <c r="AY39" s="18">
        <f>КМС!AY40+ИГС!AY40+МАКС!AY40</f>
        <v>0</v>
      </c>
      <c r="AZ39" s="17">
        <f>КМС!AZ40+ИГС!AZ40+МАКС!AZ40</f>
        <v>0</v>
      </c>
      <c r="BA39" s="18">
        <f>КМС!BA40+ИГС!BA40+МАКС!BA40</f>
        <v>0</v>
      </c>
      <c r="BB39" s="17">
        <f>КМС!BB40+ИГС!BB40+МАКС!BB40</f>
        <v>0</v>
      </c>
      <c r="BC39" s="18">
        <f>КМС!BC40+ИГС!BC40+МАКС!BC40</f>
        <v>0</v>
      </c>
      <c r="BD39" s="17">
        <f>КМС!BD40+ИГС!BD40+МАКС!BD40</f>
        <v>0</v>
      </c>
      <c r="BE39" s="17">
        <f>КМС!BE40+ИГС!BE40+МАКС!BE40</f>
        <v>0</v>
      </c>
      <c r="BF39" s="17">
        <f>КМС!BF40+ИГС!BF40+МАКС!BF40</f>
        <v>0</v>
      </c>
      <c r="BG39" s="18">
        <f>КМС!BG40+ИГС!BG40+МАКС!BG40</f>
        <v>0</v>
      </c>
      <c r="BH39" s="17">
        <f>КМС!BH40+ИГС!BH40+МАКС!BH40</f>
        <v>0</v>
      </c>
      <c r="BI39" s="18">
        <f>КМС!BI40+ИГС!BI40+МАКС!BI40</f>
        <v>0</v>
      </c>
      <c r="BJ39" s="17">
        <f>КМС!BJ40+ИГС!BJ40+МАКС!BJ40</f>
        <v>0</v>
      </c>
      <c r="BK39" s="18">
        <f>КМС!BK40+ИГС!BK40+МАКС!BK40</f>
        <v>0</v>
      </c>
      <c r="BL39" s="17">
        <f>КМС!BL40+ИГС!BL40+МАКС!BL40</f>
        <v>0</v>
      </c>
      <c r="BM39" s="18">
        <f>КМС!BM40+ИГС!BM40+МАКС!BM40</f>
        <v>0</v>
      </c>
      <c r="BN39" s="17">
        <f>КМС!BN40+ИГС!BN40+МАКС!BN40</f>
        <v>0</v>
      </c>
      <c r="BO39" s="18">
        <f>КМС!BO40+ИГС!BO40+МАКС!BO40</f>
        <v>0</v>
      </c>
      <c r="BP39" s="17">
        <f>КМС!BP40+ИГС!BP40+МАКС!BP40</f>
        <v>0</v>
      </c>
      <c r="BQ39" s="18">
        <f>КМС!BQ40+ИГС!BQ40+МАКС!BQ40</f>
        <v>0</v>
      </c>
      <c r="BR39" s="17">
        <f>КМС!BR40+ИГС!BR40+МАКС!BR40</f>
        <v>0</v>
      </c>
      <c r="BS39" s="18">
        <f>КМС!BS40+ИГС!BS40+МАКС!BS40</f>
        <v>0</v>
      </c>
      <c r="BT39" s="17">
        <f>КМС!BT40+ИГС!BT40+МАКС!BT40</f>
        <v>0</v>
      </c>
      <c r="BU39" s="18">
        <f>КМС!BU40+ИГС!BU40+МАКС!BU40</f>
        <v>0</v>
      </c>
      <c r="BV39" s="17">
        <f>КМС!BV40+ИГС!BV40+МАКС!BV40</f>
        <v>0</v>
      </c>
      <c r="BW39" s="17">
        <f>КМС!BW40+ИГС!BW40+МАКС!BW40</f>
        <v>824904</v>
      </c>
      <c r="BX39" s="17">
        <f>КМС!BX40+ИГС!BX40+МАКС!BX40</f>
        <v>824904</v>
      </c>
      <c r="BY39" s="18">
        <f>КМС!BY40+ИГС!BY40+МАКС!BY40</f>
        <v>0</v>
      </c>
      <c r="BZ39" s="17">
        <f>КМС!BZ40+ИГС!BZ40+МАКС!BZ40</f>
        <v>0</v>
      </c>
      <c r="CA39" s="18">
        <f>КМС!CA40+ИГС!CA40+МАКС!CA40</f>
        <v>0</v>
      </c>
      <c r="CB39" s="17">
        <f>КМС!CB40+ИГС!CB40+МАКС!CB40</f>
        <v>0</v>
      </c>
      <c r="CC39" s="18">
        <f>КМС!CC40+ИГС!CC40+МАКС!CC40</f>
        <v>0</v>
      </c>
      <c r="CD39" s="17">
        <f>КМС!CD40+ИГС!CD40+МАКС!CD40</f>
        <v>824904</v>
      </c>
      <c r="CE39" s="18">
        <f>КМС!CE40+ИГС!CE40+МАКС!CE40</f>
        <v>0</v>
      </c>
      <c r="CF39" s="17">
        <f>КМС!CF40+ИГС!CF40+МАКС!CF40</f>
        <v>0</v>
      </c>
      <c r="CG39" s="18">
        <f>КМС!CG40+ИГС!CG40+МАКС!CG40</f>
        <v>0</v>
      </c>
      <c r="CH39" s="17">
        <f>КМС!CH40+ИГС!CH40+МАКС!CH40</f>
        <v>0</v>
      </c>
      <c r="CI39" s="18">
        <f>КМС!CI40+ИГС!CI40+МАКС!CI40</f>
        <v>0</v>
      </c>
      <c r="CJ39" s="17">
        <f>КМС!CJ40+ИГС!CJ40+МАКС!CJ40</f>
        <v>0</v>
      </c>
      <c r="CK39" s="18">
        <f>КМС!CK40+ИГС!CK40+МАКС!CK40</f>
        <v>0</v>
      </c>
      <c r="CL39" s="17">
        <f>КМС!CL40+ИГС!CL40+МАКС!CL40</f>
        <v>0</v>
      </c>
      <c r="CM39" s="18">
        <f>КМС!CM40+ИГС!CM40+МАКС!CM40</f>
        <v>0</v>
      </c>
      <c r="CN39" s="17">
        <f>КМС!CN40+ИГС!CN40+МАКС!CN40</f>
        <v>0</v>
      </c>
    </row>
    <row r="40" spans="1:92" x14ac:dyDescent="0.25">
      <c r="A40" s="27">
        <f t="shared" si="4"/>
        <v>30</v>
      </c>
      <c r="B40" s="54" t="s">
        <v>30</v>
      </c>
      <c r="C40" s="9">
        <f>КМС!C41+ИГС!C41+МАКС!C41</f>
        <v>8515758.9600000009</v>
      </c>
      <c r="D40" s="9">
        <f>КМС!D41+ИГС!D41+МАКС!D41</f>
        <v>8515758.9600000009</v>
      </c>
      <c r="E40" s="10">
        <f>КМС!E41+ИГС!E41+МАКС!E41</f>
        <v>0</v>
      </c>
      <c r="F40" s="9">
        <f>КМС!F41+ИГС!F41+МАКС!F41</f>
        <v>0</v>
      </c>
      <c r="G40" s="10">
        <f>КМС!G41+ИГС!G41+МАКС!G41</f>
        <v>0</v>
      </c>
      <c r="H40" s="9">
        <f>КМС!H41+ИГС!H41+МАКС!H41</f>
        <v>0</v>
      </c>
      <c r="I40" s="10">
        <f>КМС!I41+ИГС!I41+МАКС!I41</f>
        <v>0</v>
      </c>
      <c r="J40" s="9">
        <f>КМС!J41+ИГС!J41+МАКС!J41</f>
        <v>8515758.9600000009</v>
      </c>
      <c r="K40" s="10">
        <f>КМС!K41+ИГС!K41+МАКС!K41</f>
        <v>0</v>
      </c>
      <c r="L40" s="9">
        <f>КМС!L41+ИГС!L41+МАКС!L41</f>
        <v>0</v>
      </c>
      <c r="M40" s="10">
        <f>КМС!M41+ИГС!M41+МАКС!M41</f>
        <v>0</v>
      </c>
      <c r="N40" s="9">
        <f>КМС!N41+ИГС!N41+МАКС!N41</f>
        <v>0</v>
      </c>
      <c r="O40" s="10">
        <f>КМС!O41+ИГС!O41+МАКС!O41</f>
        <v>0</v>
      </c>
      <c r="P40" s="9">
        <f>КМС!P41+ИГС!P41+МАКС!P41</f>
        <v>0</v>
      </c>
      <c r="Q40" s="10">
        <f>КМС!Q41+ИГС!Q41+МАКС!Q41</f>
        <v>0</v>
      </c>
      <c r="R40" s="9">
        <f>КМС!R41+ИГС!R41+МАКС!R41</f>
        <v>0</v>
      </c>
      <c r="S40" s="10">
        <f>КМС!S41+ИГС!S41+МАКС!S41</f>
        <v>0</v>
      </c>
      <c r="T40" s="9">
        <f>КМС!T41+ИГС!T41+МАКС!T41</f>
        <v>0</v>
      </c>
      <c r="U40" s="17">
        <f>КМС!U41+ИГС!U41+МАКС!U41</f>
        <v>2836749.36</v>
      </c>
      <c r="V40" s="17">
        <f>КМС!V41+ИГС!V41+МАКС!V41</f>
        <v>2836749.36</v>
      </c>
      <c r="W40" s="18">
        <f>КМС!W41+ИГС!W41+МАКС!W41</f>
        <v>0</v>
      </c>
      <c r="X40" s="17">
        <f>КМС!X41+ИГС!X41+МАКС!X41</f>
        <v>0</v>
      </c>
      <c r="Y40" s="18">
        <f>КМС!Y41+ИГС!Y41+МАКС!Y41</f>
        <v>0</v>
      </c>
      <c r="Z40" s="17">
        <f>КМС!Z41+ИГС!Z41+МАКС!Z41</f>
        <v>0</v>
      </c>
      <c r="AA40" s="18">
        <f>КМС!AA41+ИГС!AA41+МАКС!AA41</f>
        <v>0</v>
      </c>
      <c r="AB40" s="17">
        <f>КМС!AB41+ИГС!AB41+МАКС!AB41</f>
        <v>2836749.36</v>
      </c>
      <c r="AC40" s="18">
        <f>КМС!AC41+ИГС!AC41+МАКС!AC41</f>
        <v>0</v>
      </c>
      <c r="AD40" s="17">
        <f>КМС!AD41+ИГС!AD41+МАКС!AD41</f>
        <v>0</v>
      </c>
      <c r="AE40" s="18">
        <f>КМС!AE41+ИГС!AE41+МАКС!AE41</f>
        <v>0</v>
      </c>
      <c r="AF40" s="17">
        <f>КМС!AF41+ИГС!AF41+МАКС!AF41</f>
        <v>0</v>
      </c>
      <c r="AG40" s="18">
        <f>КМС!AG41+ИГС!AG41+МАКС!AG41</f>
        <v>0</v>
      </c>
      <c r="AH40" s="17">
        <f>КМС!AH41+ИГС!AH41+МАКС!AH41</f>
        <v>0</v>
      </c>
      <c r="AI40" s="18">
        <f>КМС!AI41+ИГС!AI41+МАКС!AI41</f>
        <v>0</v>
      </c>
      <c r="AJ40" s="17">
        <f>КМС!AJ41+ИГС!AJ41+МАКС!AJ41</f>
        <v>0</v>
      </c>
      <c r="AK40" s="18">
        <f>КМС!AK41+ИГС!AK41+МАКС!AK41</f>
        <v>0</v>
      </c>
      <c r="AL40" s="17">
        <f>КМС!AL41+ИГС!AL41+МАКС!AL41</f>
        <v>0</v>
      </c>
      <c r="AM40" s="17">
        <f>КМС!AM41+ИГС!AM41+МАКС!AM41</f>
        <v>5021836.08</v>
      </c>
      <c r="AN40" s="17">
        <f>КМС!AN41+ИГС!AN41+МАКС!AN41</f>
        <v>5021836.08</v>
      </c>
      <c r="AO40" s="18">
        <f>КМС!AO41+ИГС!AO41+МАКС!AO41</f>
        <v>0</v>
      </c>
      <c r="AP40" s="17">
        <f>КМС!AP41+ИГС!AP41+МАКС!AP41</f>
        <v>0</v>
      </c>
      <c r="AQ40" s="18">
        <f>КМС!AQ41+ИГС!AQ41+МАКС!AQ41</f>
        <v>0</v>
      </c>
      <c r="AR40" s="17">
        <f>КМС!AR41+ИГС!AR41+МАКС!AR41</f>
        <v>0</v>
      </c>
      <c r="AS40" s="18">
        <f>КМС!AS41+ИГС!AS41+МАКС!AS41</f>
        <v>0</v>
      </c>
      <c r="AT40" s="17">
        <f>КМС!AT41+ИГС!AT41+МАКС!AT41</f>
        <v>5021836.08</v>
      </c>
      <c r="AU40" s="18">
        <f>КМС!AU41+ИГС!AU41+МАКС!AU41</f>
        <v>0</v>
      </c>
      <c r="AV40" s="17">
        <f>КМС!AV41+ИГС!AV41+МАКС!AV41</f>
        <v>0</v>
      </c>
      <c r="AW40" s="18">
        <f>КМС!AW41+ИГС!AW41+МАКС!AW41</f>
        <v>0</v>
      </c>
      <c r="AX40" s="17">
        <f>КМС!AX41+ИГС!AX41+МАКС!AX41</f>
        <v>0</v>
      </c>
      <c r="AY40" s="18">
        <f>КМС!AY41+ИГС!AY41+МАКС!AY41</f>
        <v>0</v>
      </c>
      <c r="AZ40" s="17">
        <f>КМС!AZ41+ИГС!AZ41+МАКС!AZ41</f>
        <v>0</v>
      </c>
      <c r="BA40" s="18">
        <f>КМС!BA41+ИГС!BA41+МАКС!BA41</f>
        <v>0</v>
      </c>
      <c r="BB40" s="17">
        <f>КМС!BB41+ИГС!BB41+МАКС!BB41</f>
        <v>0</v>
      </c>
      <c r="BC40" s="18">
        <f>КМС!BC41+ИГС!BC41+МАКС!BC41</f>
        <v>0</v>
      </c>
      <c r="BD40" s="17">
        <f>КМС!BD41+ИГС!BD41+МАКС!BD41</f>
        <v>0</v>
      </c>
      <c r="BE40" s="17">
        <f>КМС!BE41+ИГС!BE41+МАКС!BE41</f>
        <v>0</v>
      </c>
      <c r="BF40" s="17">
        <f>КМС!BF41+ИГС!BF41+МАКС!BF41</f>
        <v>0</v>
      </c>
      <c r="BG40" s="18">
        <f>КМС!BG41+ИГС!BG41+МАКС!BG41</f>
        <v>0</v>
      </c>
      <c r="BH40" s="17">
        <f>КМС!BH41+ИГС!BH41+МАКС!BH41</f>
        <v>0</v>
      </c>
      <c r="BI40" s="18">
        <f>КМС!BI41+ИГС!BI41+МАКС!BI41</f>
        <v>0</v>
      </c>
      <c r="BJ40" s="17">
        <f>КМС!BJ41+ИГС!BJ41+МАКС!BJ41</f>
        <v>0</v>
      </c>
      <c r="BK40" s="18">
        <f>КМС!BK41+ИГС!BK41+МАКС!BK41</f>
        <v>0</v>
      </c>
      <c r="BL40" s="17">
        <f>КМС!BL41+ИГС!BL41+МАКС!BL41</f>
        <v>0</v>
      </c>
      <c r="BM40" s="18">
        <f>КМС!BM41+ИГС!BM41+МАКС!BM41</f>
        <v>0</v>
      </c>
      <c r="BN40" s="17">
        <f>КМС!BN41+ИГС!BN41+МАКС!BN41</f>
        <v>0</v>
      </c>
      <c r="BO40" s="18">
        <f>КМС!BO41+ИГС!BO41+МАКС!BO41</f>
        <v>0</v>
      </c>
      <c r="BP40" s="17">
        <f>КМС!BP41+ИГС!BP41+МАКС!BP41</f>
        <v>0</v>
      </c>
      <c r="BQ40" s="18">
        <f>КМС!BQ41+ИГС!BQ41+МАКС!BQ41</f>
        <v>0</v>
      </c>
      <c r="BR40" s="17">
        <f>КМС!BR41+ИГС!BR41+МАКС!BR41</f>
        <v>0</v>
      </c>
      <c r="BS40" s="18">
        <f>КМС!BS41+ИГС!BS41+МАКС!BS41</f>
        <v>0</v>
      </c>
      <c r="BT40" s="17">
        <f>КМС!BT41+ИГС!BT41+МАКС!BT41</f>
        <v>0</v>
      </c>
      <c r="BU40" s="18">
        <f>КМС!BU41+ИГС!BU41+МАКС!BU41</f>
        <v>0</v>
      </c>
      <c r="BV40" s="17">
        <f>КМС!BV41+ИГС!BV41+МАКС!BV41</f>
        <v>0</v>
      </c>
      <c r="BW40" s="17">
        <f>КМС!BW41+ИГС!BW41+МАКС!BW41</f>
        <v>657173.52</v>
      </c>
      <c r="BX40" s="17">
        <f>КМС!BX41+ИГС!BX41+МАКС!BX41</f>
        <v>657173.52</v>
      </c>
      <c r="BY40" s="18">
        <f>КМС!BY41+ИГС!BY41+МАКС!BY41</f>
        <v>0</v>
      </c>
      <c r="BZ40" s="17">
        <f>КМС!BZ41+ИГС!BZ41+МАКС!BZ41</f>
        <v>0</v>
      </c>
      <c r="CA40" s="18">
        <f>КМС!CA41+ИГС!CA41+МАКС!CA41</f>
        <v>0</v>
      </c>
      <c r="CB40" s="17">
        <f>КМС!CB41+ИГС!CB41+МАКС!CB41</f>
        <v>0</v>
      </c>
      <c r="CC40" s="18">
        <f>КМС!CC41+ИГС!CC41+МАКС!CC41</f>
        <v>0</v>
      </c>
      <c r="CD40" s="17">
        <f>КМС!CD41+ИГС!CD41+МАКС!CD41</f>
        <v>657173.52</v>
      </c>
      <c r="CE40" s="18">
        <f>КМС!CE41+ИГС!CE41+МАКС!CE41</f>
        <v>0</v>
      </c>
      <c r="CF40" s="17">
        <f>КМС!CF41+ИГС!CF41+МАКС!CF41</f>
        <v>0</v>
      </c>
      <c r="CG40" s="18">
        <f>КМС!CG41+ИГС!CG41+МАКС!CG41</f>
        <v>0</v>
      </c>
      <c r="CH40" s="17">
        <f>КМС!CH41+ИГС!CH41+МАКС!CH41</f>
        <v>0</v>
      </c>
      <c r="CI40" s="18">
        <f>КМС!CI41+ИГС!CI41+МАКС!CI41</f>
        <v>0</v>
      </c>
      <c r="CJ40" s="17">
        <f>КМС!CJ41+ИГС!CJ41+МАКС!CJ41</f>
        <v>0</v>
      </c>
      <c r="CK40" s="18">
        <f>КМС!CK41+ИГС!CK41+МАКС!CK41</f>
        <v>0</v>
      </c>
      <c r="CL40" s="17">
        <f>КМС!CL41+ИГС!CL41+МАКС!CL41</f>
        <v>0</v>
      </c>
      <c r="CM40" s="18">
        <f>КМС!CM41+ИГС!CM41+МАКС!CM41</f>
        <v>0</v>
      </c>
      <c r="CN40" s="17">
        <f>КМС!CN41+ИГС!CN41+МАКС!CN41</f>
        <v>0</v>
      </c>
    </row>
    <row r="41" spans="1:92" x14ac:dyDescent="0.25">
      <c r="A41" s="27">
        <f t="shared" si="4"/>
        <v>31</v>
      </c>
      <c r="B41" s="54" t="s">
        <v>31</v>
      </c>
      <c r="C41" s="9">
        <f>КМС!C42+ИГС!C42+МАКС!C42</f>
        <v>230848895.19999999</v>
      </c>
      <c r="D41" s="9">
        <f>КМС!D42+ИГС!D42+МАКС!D42</f>
        <v>230848895.19999999</v>
      </c>
      <c r="E41" s="10">
        <f>КМС!E42+ИГС!E42+МАКС!E42</f>
        <v>244</v>
      </c>
      <c r="F41" s="9">
        <f>КМС!F42+ИГС!F42+МАКС!F42</f>
        <v>58633.2</v>
      </c>
      <c r="G41" s="10">
        <f>КМС!G42+ИГС!G42+МАКС!G42</f>
        <v>0</v>
      </c>
      <c r="H41" s="9">
        <f>КМС!H42+ИГС!H42+МАКС!H42</f>
        <v>0</v>
      </c>
      <c r="I41" s="10">
        <f>КМС!I42+ИГС!I42+МАКС!I42</f>
        <v>2735</v>
      </c>
      <c r="J41" s="9">
        <f>КМС!J42+ИГС!J42+МАКС!J42</f>
        <v>230790262</v>
      </c>
      <c r="K41" s="10">
        <f>КМС!K42+ИГС!K42+МАКС!K42</f>
        <v>0</v>
      </c>
      <c r="L41" s="9">
        <f>КМС!L42+ИГС!L42+МАКС!L42</f>
        <v>0</v>
      </c>
      <c r="M41" s="10">
        <f>КМС!M42+ИГС!M42+МАКС!M42</f>
        <v>0</v>
      </c>
      <c r="N41" s="9">
        <f>КМС!N42+ИГС!N42+МАКС!N42</f>
        <v>0</v>
      </c>
      <c r="O41" s="10">
        <f>КМС!O42+ИГС!O42+МАКС!O42</f>
        <v>0</v>
      </c>
      <c r="P41" s="9">
        <f>КМС!P42+ИГС!P42+МАКС!P42</f>
        <v>0</v>
      </c>
      <c r="Q41" s="10">
        <f>КМС!Q42+ИГС!Q42+МАКС!Q42</f>
        <v>0</v>
      </c>
      <c r="R41" s="9">
        <f>КМС!R42+ИГС!R42+МАКС!R42</f>
        <v>0</v>
      </c>
      <c r="S41" s="10">
        <f>КМС!S42+ИГС!S42+МАКС!S42</f>
        <v>0</v>
      </c>
      <c r="T41" s="9">
        <f>КМС!T42+ИГС!T42+МАКС!T42</f>
        <v>0</v>
      </c>
      <c r="U41" s="17">
        <f>КМС!U42+ИГС!U42+МАКС!U42</f>
        <v>54248566.100000001</v>
      </c>
      <c r="V41" s="17">
        <f>КМС!V42+ИГС!V42+МАКС!V42</f>
        <v>54248566.100000001</v>
      </c>
      <c r="W41" s="18">
        <f>КМС!W42+ИГС!W42+МАКС!W42</f>
        <v>47</v>
      </c>
      <c r="X41" s="17">
        <f>КМС!X42+ИГС!X42+МАКС!X42</f>
        <v>11294.1</v>
      </c>
      <c r="Y41" s="18">
        <f>КМС!Y42+ИГС!Y42+МАКС!Y42</f>
        <v>0</v>
      </c>
      <c r="Z41" s="17">
        <f>КМС!Z42+ИГС!Z42+МАКС!Z42</f>
        <v>0</v>
      </c>
      <c r="AA41" s="18">
        <f>КМС!AA42+ИГС!AA42+МАКС!AA42</f>
        <v>707</v>
      </c>
      <c r="AB41" s="17">
        <f>КМС!AB42+ИГС!AB42+МАКС!AB42</f>
        <v>54237272</v>
      </c>
      <c r="AC41" s="18">
        <f>КМС!AC42+ИГС!AC42+МАКС!AC42</f>
        <v>0</v>
      </c>
      <c r="AD41" s="17">
        <f>КМС!AD42+ИГС!AD42+МАКС!AD42</f>
        <v>0</v>
      </c>
      <c r="AE41" s="18">
        <f>КМС!AE42+ИГС!AE42+МАКС!AE42</f>
        <v>0</v>
      </c>
      <c r="AF41" s="17">
        <f>КМС!AF42+ИГС!AF42+МАКС!AF42</f>
        <v>0</v>
      </c>
      <c r="AG41" s="18">
        <f>КМС!AG42+ИГС!AG42+МАКС!AG42</f>
        <v>0</v>
      </c>
      <c r="AH41" s="17">
        <f>КМС!AH42+ИГС!AH42+МАКС!AH42</f>
        <v>0</v>
      </c>
      <c r="AI41" s="18">
        <f>КМС!AI42+ИГС!AI42+МАКС!AI42</f>
        <v>0</v>
      </c>
      <c r="AJ41" s="17">
        <f>КМС!AJ42+ИГС!AJ42+МАКС!AJ42</f>
        <v>0</v>
      </c>
      <c r="AK41" s="18">
        <f>КМС!AK42+ИГС!AK42+МАКС!AK42</f>
        <v>0</v>
      </c>
      <c r="AL41" s="17">
        <f>КМС!AL42+ИГС!AL42+МАКС!AL42</f>
        <v>0</v>
      </c>
      <c r="AM41" s="17">
        <f>КМС!AM42+ИГС!AM42+МАКС!AM42</f>
        <v>58178293</v>
      </c>
      <c r="AN41" s="17">
        <f>КМС!AN42+ИГС!AN42+МАКС!AN42</f>
        <v>58178293</v>
      </c>
      <c r="AO41" s="18">
        <f>КМС!AO42+ИГС!AO42+МАКС!AO42</f>
        <v>80</v>
      </c>
      <c r="AP41" s="17">
        <f>КМС!AP42+ИГС!AP42+МАКС!AP42</f>
        <v>19224</v>
      </c>
      <c r="AQ41" s="18">
        <f>КМС!AQ42+ИГС!AQ42+МАКС!AQ42</f>
        <v>0</v>
      </c>
      <c r="AR41" s="17">
        <f>КМС!AR42+ИГС!AR42+МАКС!AR42</f>
        <v>0</v>
      </c>
      <c r="AS41" s="18">
        <f>КМС!AS42+ИГС!AS42+МАКС!AS42</f>
        <v>738</v>
      </c>
      <c r="AT41" s="17">
        <f>КМС!AT42+ИГС!AT42+МАКС!AT42</f>
        <v>58159069</v>
      </c>
      <c r="AU41" s="18">
        <f>КМС!AU42+ИГС!AU42+МАКС!AU42</f>
        <v>0</v>
      </c>
      <c r="AV41" s="17">
        <f>КМС!AV42+ИГС!AV42+МАКС!AV42</f>
        <v>0</v>
      </c>
      <c r="AW41" s="18">
        <f>КМС!AW42+ИГС!AW42+МАКС!AW42</f>
        <v>0</v>
      </c>
      <c r="AX41" s="17">
        <f>КМС!AX42+ИГС!AX42+МАКС!AX42</f>
        <v>0</v>
      </c>
      <c r="AY41" s="18">
        <f>КМС!AY42+ИГС!AY42+МАКС!AY42</f>
        <v>0</v>
      </c>
      <c r="AZ41" s="17">
        <f>КМС!AZ42+ИГС!AZ42+МАКС!AZ42</f>
        <v>0</v>
      </c>
      <c r="BA41" s="18">
        <f>КМС!BA42+ИГС!BA42+МАКС!BA42</f>
        <v>0</v>
      </c>
      <c r="BB41" s="17">
        <f>КМС!BB42+ИГС!BB42+МАКС!BB42</f>
        <v>0</v>
      </c>
      <c r="BC41" s="18">
        <f>КМС!BC42+ИГС!BC42+МАКС!BC42</f>
        <v>0</v>
      </c>
      <c r="BD41" s="17">
        <f>КМС!BD42+ИГС!BD42+МАКС!BD42</f>
        <v>0</v>
      </c>
      <c r="BE41" s="17">
        <f>КМС!BE42+ИГС!BE42+МАКС!BE42</f>
        <v>57366220.399999999</v>
      </c>
      <c r="BF41" s="17">
        <f>КМС!BF42+ИГС!BF42+МАКС!BF42</f>
        <v>57366220.399999999</v>
      </c>
      <c r="BG41" s="18">
        <f>КМС!BG42+ИГС!BG42+МАКС!BG42</f>
        <v>48</v>
      </c>
      <c r="BH41" s="17">
        <f>КМС!BH42+ИГС!BH42+МАКС!BH42</f>
        <v>11534.4</v>
      </c>
      <c r="BI41" s="18">
        <f>КМС!BI42+ИГС!BI42+МАКС!BI42</f>
        <v>0</v>
      </c>
      <c r="BJ41" s="17">
        <f>КМС!BJ42+ИГС!BJ42+МАКС!BJ42</f>
        <v>0</v>
      </c>
      <c r="BK41" s="18">
        <f>КМС!BK42+ИГС!BK42+МАКС!BK42</f>
        <v>724</v>
      </c>
      <c r="BL41" s="17">
        <f>КМС!BL42+ИГС!BL42+МАКС!BL42</f>
        <v>57354686</v>
      </c>
      <c r="BM41" s="18">
        <f>КМС!BM42+ИГС!BM42+МАКС!BM42</f>
        <v>0</v>
      </c>
      <c r="BN41" s="17">
        <f>КМС!BN42+ИГС!BN42+МАКС!BN42</f>
        <v>0</v>
      </c>
      <c r="BO41" s="18">
        <f>КМС!BO42+ИГС!BO42+МАКС!BO42</f>
        <v>0</v>
      </c>
      <c r="BP41" s="17">
        <f>КМС!BP42+ИГС!BP42+МАКС!BP42</f>
        <v>0</v>
      </c>
      <c r="BQ41" s="18">
        <f>КМС!BQ42+ИГС!BQ42+МАКС!BQ42</f>
        <v>0</v>
      </c>
      <c r="BR41" s="17">
        <f>КМС!BR42+ИГС!BR42+МАКС!BR42</f>
        <v>0</v>
      </c>
      <c r="BS41" s="18">
        <f>КМС!BS42+ИГС!BS42+МАКС!BS42</f>
        <v>0</v>
      </c>
      <c r="BT41" s="17">
        <f>КМС!BT42+ИГС!BT42+МАКС!BT42</f>
        <v>0</v>
      </c>
      <c r="BU41" s="18">
        <f>КМС!BU42+ИГС!BU42+МАКС!BU42</f>
        <v>0</v>
      </c>
      <c r="BV41" s="17">
        <f>КМС!BV42+ИГС!BV42+МАКС!BV42</f>
        <v>0</v>
      </c>
      <c r="BW41" s="17">
        <f>КМС!BW42+ИГС!BW42+МАКС!BW42</f>
        <v>61055815.700000003</v>
      </c>
      <c r="BX41" s="17">
        <f>КМС!BX42+ИГС!BX42+МАКС!BX42</f>
        <v>61055815.700000003</v>
      </c>
      <c r="BY41" s="18">
        <f>КМС!BY42+ИГС!BY42+МАКС!BY42</f>
        <v>69</v>
      </c>
      <c r="BZ41" s="17">
        <f>КМС!BZ42+ИГС!BZ42+МАКС!BZ42</f>
        <v>16580.7</v>
      </c>
      <c r="CA41" s="18">
        <f>КМС!CA42+ИГС!CA42+МАКС!CA42</f>
        <v>0</v>
      </c>
      <c r="CB41" s="17">
        <f>КМС!CB42+ИГС!CB42+МАКС!CB42</f>
        <v>0</v>
      </c>
      <c r="CC41" s="18">
        <f>КМС!CC42+ИГС!CC42+МАКС!CC42</f>
        <v>566</v>
      </c>
      <c r="CD41" s="17">
        <f>КМС!CD42+ИГС!CD42+МАКС!CD42</f>
        <v>61039235</v>
      </c>
      <c r="CE41" s="18">
        <f>КМС!CE42+ИГС!CE42+МАКС!CE42</f>
        <v>0</v>
      </c>
      <c r="CF41" s="17">
        <f>КМС!CF42+ИГС!CF42+МАКС!CF42</f>
        <v>0</v>
      </c>
      <c r="CG41" s="18">
        <f>КМС!CG42+ИГС!CG42+МАКС!CG42</f>
        <v>0</v>
      </c>
      <c r="CH41" s="17">
        <f>КМС!CH42+ИГС!CH42+МАКС!CH42</f>
        <v>0</v>
      </c>
      <c r="CI41" s="18">
        <f>КМС!CI42+ИГС!CI42+МАКС!CI42</f>
        <v>0</v>
      </c>
      <c r="CJ41" s="17">
        <f>КМС!CJ42+ИГС!CJ42+МАКС!CJ42</f>
        <v>0</v>
      </c>
      <c r="CK41" s="18">
        <f>КМС!CK42+ИГС!CK42+МАКС!CK42</f>
        <v>0</v>
      </c>
      <c r="CL41" s="17">
        <f>КМС!CL42+ИГС!CL42+МАКС!CL42</f>
        <v>0</v>
      </c>
      <c r="CM41" s="18">
        <f>КМС!CM42+ИГС!CM42+МАКС!CM42</f>
        <v>0</v>
      </c>
      <c r="CN41" s="17">
        <f>КМС!CN42+ИГС!CN42+МАКС!CN42</f>
        <v>0</v>
      </c>
    </row>
    <row r="42" spans="1:92" x14ac:dyDescent="0.25">
      <c r="A42" s="27">
        <f t="shared" si="4"/>
        <v>32</v>
      </c>
      <c r="B42" s="54" t="s">
        <v>32</v>
      </c>
      <c r="C42" s="9">
        <f>КМС!C43+ИГС!C43+МАКС!C43</f>
        <v>1770793.92</v>
      </c>
      <c r="D42" s="9">
        <f>КМС!D43+ИГС!D43+МАКС!D43</f>
        <v>1770793.92</v>
      </c>
      <c r="E42" s="10">
        <f>КМС!E43+ИГС!E43+МАКС!E43</f>
        <v>0</v>
      </c>
      <c r="F42" s="9">
        <f>КМС!F43+ИГС!F43+МАКС!F43</f>
        <v>0</v>
      </c>
      <c r="G42" s="10">
        <f>КМС!G43+ИГС!G43+МАКС!G43</f>
        <v>0</v>
      </c>
      <c r="H42" s="9">
        <f>КМС!H43+ИГС!H43+МАКС!H43</f>
        <v>0</v>
      </c>
      <c r="I42" s="10">
        <f>КМС!I43+ИГС!I43+МАКС!I43</f>
        <v>0</v>
      </c>
      <c r="J42" s="9">
        <f>КМС!J43+ИГС!J43+МАКС!J43</f>
        <v>1770793.92</v>
      </c>
      <c r="K42" s="10">
        <f>КМС!K43+ИГС!K43+МАКС!K43</f>
        <v>0</v>
      </c>
      <c r="L42" s="9">
        <f>КМС!L43+ИГС!L43+МАКС!L43</f>
        <v>0</v>
      </c>
      <c r="M42" s="10">
        <f>КМС!M43+ИГС!M43+МАКС!M43</f>
        <v>0</v>
      </c>
      <c r="N42" s="9">
        <f>КМС!N43+ИГС!N43+МАКС!N43</f>
        <v>0</v>
      </c>
      <c r="O42" s="10">
        <f>КМС!O43+ИГС!O43+МАКС!O43</f>
        <v>0</v>
      </c>
      <c r="P42" s="9">
        <f>КМС!P43+ИГС!P43+МАКС!P43</f>
        <v>0</v>
      </c>
      <c r="Q42" s="10">
        <f>КМС!Q43+ИГС!Q43+МАКС!Q43</f>
        <v>0</v>
      </c>
      <c r="R42" s="9">
        <f>КМС!R43+ИГС!R43+МАКС!R43</f>
        <v>0</v>
      </c>
      <c r="S42" s="10">
        <f>КМС!S43+ИГС!S43+МАКС!S43</f>
        <v>0</v>
      </c>
      <c r="T42" s="9">
        <f>КМС!T43+ИГС!T43+МАКС!T43</f>
        <v>0</v>
      </c>
      <c r="U42" s="17">
        <f>КМС!U43+ИГС!U43+МАКС!U43</f>
        <v>412452</v>
      </c>
      <c r="V42" s="17">
        <f>КМС!V43+ИГС!V43+МАКС!V43</f>
        <v>412452</v>
      </c>
      <c r="W42" s="18">
        <f>КМС!W43+ИГС!W43+МАКС!W43</f>
        <v>0</v>
      </c>
      <c r="X42" s="17">
        <f>КМС!X43+ИГС!X43+МАКС!X43</f>
        <v>0</v>
      </c>
      <c r="Y42" s="18">
        <f>КМС!Y43+ИГС!Y43+МАКС!Y43</f>
        <v>0</v>
      </c>
      <c r="Z42" s="17">
        <f>КМС!Z43+ИГС!Z43+МАКС!Z43</f>
        <v>0</v>
      </c>
      <c r="AA42" s="18">
        <f>КМС!AA43+ИГС!AA43+МАКС!AA43</f>
        <v>0</v>
      </c>
      <c r="AB42" s="17">
        <f>КМС!AB43+ИГС!AB43+МАКС!AB43</f>
        <v>412452</v>
      </c>
      <c r="AC42" s="18">
        <f>КМС!AC43+ИГС!AC43+МАКС!AC43</f>
        <v>0</v>
      </c>
      <c r="AD42" s="17">
        <f>КМС!AD43+ИГС!AD43+МАКС!AD43</f>
        <v>0</v>
      </c>
      <c r="AE42" s="18">
        <f>КМС!AE43+ИГС!AE43+МАКС!AE43</f>
        <v>0</v>
      </c>
      <c r="AF42" s="17">
        <f>КМС!AF43+ИГС!AF43+МАКС!AF43</f>
        <v>0</v>
      </c>
      <c r="AG42" s="18">
        <f>КМС!AG43+ИГС!AG43+МАКС!AG43</f>
        <v>0</v>
      </c>
      <c r="AH42" s="17">
        <f>КМС!AH43+ИГС!AH43+МАКС!AH43</f>
        <v>0</v>
      </c>
      <c r="AI42" s="18">
        <f>КМС!AI43+ИГС!AI43+МАКС!AI43</f>
        <v>0</v>
      </c>
      <c r="AJ42" s="17">
        <f>КМС!AJ43+ИГС!AJ43+МАКС!AJ43</f>
        <v>0</v>
      </c>
      <c r="AK42" s="18">
        <f>КМС!AK43+ИГС!AK43+МАКС!AK43</f>
        <v>0</v>
      </c>
      <c r="AL42" s="17">
        <f>КМС!AL43+ИГС!AL43+МАКС!AL43</f>
        <v>0</v>
      </c>
      <c r="AM42" s="17">
        <f>КМС!AM43+ИГС!AM43+МАКС!AM43</f>
        <v>604929.6</v>
      </c>
      <c r="AN42" s="17">
        <f>КМС!AN43+ИГС!AN43+МАКС!AN43</f>
        <v>604929.6</v>
      </c>
      <c r="AO42" s="18">
        <f>КМС!AO43+ИГС!AO43+МАКС!AO43</f>
        <v>0</v>
      </c>
      <c r="AP42" s="17">
        <f>КМС!AP43+ИГС!AP43+МАКС!AP43</f>
        <v>0</v>
      </c>
      <c r="AQ42" s="18">
        <f>КМС!AQ43+ИГС!AQ43+МАКС!AQ43</f>
        <v>0</v>
      </c>
      <c r="AR42" s="17">
        <f>КМС!AR43+ИГС!AR43+МАКС!AR43</f>
        <v>0</v>
      </c>
      <c r="AS42" s="18">
        <f>КМС!AS43+ИГС!AS43+МАКС!AS43</f>
        <v>0</v>
      </c>
      <c r="AT42" s="17">
        <f>КМС!AT43+ИГС!AT43+МАКС!AT43</f>
        <v>604929.6</v>
      </c>
      <c r="AU42" s="18">
        <f>КМС!AU43+ИГС!AU43+МАКС!AU43</f>
        <v>0</v>
      </c>
      <c r="AV42" s="17">
        <f>КМС!AV43+ИГС!AV43+МАКС!AV43</f>
        <v>0</v>
      </c>
      <c r="AW42" s="18">
        <f>КМС!AW43+ИГС!AW43+МАКС!AW43</f>
        <v>0</v>
      </c>
      <c r="AX42" s="17">
        <f>КМС!AX43+ИГС!AX43+МАКС!AX43</f>
        <v>0</v>
      </c>
      <c r="AY42" s="18">
        <f>КМС!AY43+ИГС!AY43+МАКС!AY43</f>
        <v>0</v>
      </c>
      <c r="AZ42" s="17">
        <f>КМС!AZ43+ИГС!AZ43+МАКС!AZ43</f>
        <v>0</v>
      </c>
      <c r="BA42" s="18">
        <f>КМС!BA43+ИГС!BA43+МАКС!BA43</f>
        <v>0</v>
      </c>
      <c r="BB42" s="17">
        <f>КМС!BB43+ИГС!BB43+МАКС!BB43</f>
        <v>0</v>
      </c>
      <c r="BC42" s="18">
        <f>КМС!BC43+ИГС!BC43+МАКС!BC43</f>
        <v>0</v>
      </c>
      <c r="BD42" s="17">
        <f>КМС!BD43+ИГС!BD43+МАКС!BD43</f>
        <v>0</v>
      </c>
      <c r="BE42" s="17">
        <f>КМС!BE43+ИГС!BE43+МАКС!BE43</f>
        <v>384955.2</v>
      </c>
      <c r="BF42" s="17">
        <f>КМС!BF43+ИГС!BF43+МАКС!BF43</f>
        <v>384955.2</v>
      </c>
      <c r="BG42" s="18">
        <f>КМС!BG43+ИГС!BG43+МАКС!BG43</f>
        <v>0</v>
      </c>
      <c r="BH42" s="17">
        <f>КМС!BH43+ИГС!BH43+МАКС!BH43</f>
        <v>0</v>
      </c>
      <c r="BI42" s="18">
        <f>КМС!BI43+ИГС!BI43+МАКС!BI43</f>
        <v>0</v>
      </c>
      <c r="BJ42" s="17">
        <f>КМС!BJ43+ИГС!BJ43+МАКС!BJ43</f>
        <v>0</v>
      </c>
      <c r="BK42" s="18">
        <f>КМС!BK43+ИГС!BK43+МАКС!BK43</f>
        <v>0</v>
      </c>
      <c r="BL42" s="17">
        <f>КМС!BL43+ИГС!BL43+МАКС!BL43</f>
        <v>384955.2</v>
      </c>
      <c r="BM42" s="18">
        <f>КМС!BM43+ИГС!BM43+МАКС!BM43</f>
        <v>0</v>
      </c>
      <c r="BN42" s="17">
        <f>КМС!BN43+ИГС!BN43+МАКС!BN43</f>
        <v>0</v>
      </c>
      <c r="BO42" s="18">
        <f>КМС!BO43+ИГС!BO43+МАКС!BO43</f>
        <v>0</v>
      </c>
      <c r="BP42" s="17">
        <f>КМС!BP43+ИГС!BP43+МАКС!BP43</f>
        <v>0</v>
      </c>
      <c r="BQ42" s="18">
        <f>КМС!BQ43+ИГС!BQ43+МАКС!BQ43</f>
        <v>0</v>
      </c>
      <c r="BR42" s="17">
        <f>КМС!BR43+ИГС!BR43+МАКС!BR43</f>
        <v>0</v>
      </c>
      <c r="BS42" s="18">
        <f>КМС!BS43+ИГС!BS43+МАКС!BS43</f>
        <v>0</v>
      </c>
      <c r="BT42" s="17">
        <f>КМС!BT43+ИГС!BT43+МАКС!BT43</f>
        <v>0</v>
      </c>
      <c r="BU42" s="18">
        <f>КМС!BU43+ИГС!BU43+МАКС!BU43</f>
        <v>0</v>
      </c>
      <c r="BV42" s="17">
        <f>КМС!BV43+ИГС!BV43+МАКС!BV43</f>
        <v>0</v>
      </c>
      <c r="BW42" s="17">
        <f>КМС!BW43+ИГС!BW43+МАКС!BW43</f>
        <v>368457.12</v>
      </c>
      <c r="BX42" s="17">
        <f>КМС!BX43+ИГС!BX43+МАКС!BX43</f>
        <v>368457.12</v>
      </c>
      <c r="BY42" s="18">
        <f>КМС!BY43+ИГС!BY43+МАКС!BY43</f>
        <v>0</v>
      </c>
      <c r="BZ42" s="17">
        <f>КМС!BZ43+ИГС!BZ43+МАКС!BZ43</f>
        <v>0</v>
      </c>
      <c r="CA42" s="18">
        <f>КМС!CA43+ИГС!CA43+МАКС!CA43</f>
        <v>0</v>
      </c>
      <c r="CB42" s="17">
        <f>КМС!CB43+ИГС!CB43+МАКС!CB43</f>
        <v>0</v>
      </c>
      <c r="CC42" s="18">
        <f>КМС!CC43+ИГС!CC43+МАКС!CC43</f>
        <v>0</v>
      </c>
      <c r="CD42" s="17">
        <f>КМС!CD43+ИГС!CD43+МАКС!CD43</f>
        <v>368457.12</v>
      </c>
      <c r="CE42" s="18">
        <f>КМС!CE43+ИГС!CE43+МАКС!CE43</f>
        <v>0</v>
      </c>
      <c r="CF42" s="17">
        <f>КМС!CF43+ИГС!CF43+МАКС!CF43</f>
        <v>0</v>
      </c>
      <c r="CG42" s="18">
        <f>КМС!CG43+ИГС!CG43+МАКС!CG43</f>
        <v>0</v>
      </c>
      <c r="CH42" s="17">
        <f>КМС!CH43+ИГС!CH43+МАКС!CH43</f>
        <v>0</v>
      </c>
      <c r="CI42" s="18">
        <f>КМС!CI43+ИГС!CI43+МАКС!CI43</f>
        <v>0</v>
      </c>
      <c r="CJ42" s="17">
        <f>КМС!CJ43+ИГС!CJ43+МАКС!CJ43</f>
        <v>0</v>
      </c>
      <c r="CK42" s="18">
        <f>КМС!CK43+ИГС!CK43+МАКС!CK43</f>
        <v>0</v>
      </c>
      <c r="CL42" s="17">
        <f>КМС!CL43+ИГС!CL43+МАКС!CL43</f>
        <v>0</v>
      </c>
      <c r="CM42" s="18">
        <f>КМС!CM43+ИГС!CM43+МАКС!CM43</f>
        <v>0</v>
      </c>
      <c r="CN42" s="17">
        <f>КМС!CN43+ИГС!CN43+МАКС!CN43</f>
        <v>0</v>
      </c>
    </row>
    <row r="43" spans="1:92" x14ac:dyDescent="0.25">
      <c r="A43" s="27">
        <f t="shared" si="4"/>
        <v>33</v>
      </c>
      <c r="B43" s="54" t="s">
        <v>33</v>
      </c>
      <c r="C43" s="9">
        <f>КМС!C44+ИГС!C44+МАКС!C44</f>
        <v>4715928.2300000004</v>
      </c>
      <c r="D43" s="9">
        <f>КМС!D44+ИГС!D44+МАКС!D44</f>
        <v>0</v>
      </c>
      <c r="E43" s="10">
        <f>КМС!E44+ИГС!E44+МАКС!E44</f>
        <v>0</v>
      </c>
      <c r="F43" s="9">
        <f>КМС!F44+ИГС!F44+МАКС!F44</f>
        <v>0</v>
      </c>
      <c r="G43" s="10">
        <f>КМС!G44+ИГС!G44+МАКС!G44</f>
        <v>0</v>
      </c>
      <c r="H43" s="9">
        <f>КМС!H44+ИГС!H44+МАКС!H44</f>
        <v>0</v>
      </c>
      <c r="I43" s="10">
        <f>КМС!I44+ИГС!I44+МАКС!I44</f>
        <v>0</v>
      </c>
      <c r="J43" s="9">
        <f>КМС!J44+ИГС!J44+МАКС!J44</f>
        <v>0</v>
      </c>
      <c r="K43" s="10">
        <f>КМС!K44+ИГС!K44+МАКС!K44</f>
        <v>213</v>
      </c>
      <c r="L43" s="9">
        <f>КМС!L44+ИГС!L44+МАКС!L44</f>
        <v>4715928.2300000004</v>
      </c>
      <c r="M43" s="10">
        <f>КМС!M44+ИГС!M44+МАКС!M44</f>
        <v>0</v>
      </c>
      <c r="N43" s="9">
        <f>КМС!N44+ИГС!N44+МАКС!N44</f>
        <v>0</v>
      </c>
      <c r="O43" s="10">
        <f>КМС!O44+ИГС!O44+МАКС!O44</f>
        <v>0</v>
      </c>
      <c r="P43" s="9">
        <f>КМС!P44+ИГС!P44+МАКС!P44</f>
        <v>0</v>
      </c>
      <c r="Q43" s="10">
        <f>КМС!Q44+ИГС!Q44+МАКС!Q44</f>
        <v>0</v>
      </c>
      <c r="R43" s="9">
        <f>КМС!R44+ИГС!R44+МАКС!R44</f>
        <v>0</v>
      </c>
      <c r="S43" s="10">
        <f>КМС!S44+ИГС!S44+МАКС!S44</f>
        <v>0</v>
      </c>
      <c r="T43" s="9">
        <f>КМС!T44+ИГС!T44+МАКС!T44</f>
        <v>0</v>
      </c>
      <c r="U43" s="17">
        <f>КМС!U44+ИГС!U44+МАКС!U44</f>
        <v>143309.32</v>
      </c>
      <c r="V43" s="17">
        <f>КМС!V44+ИГС!V44+МАКС!V44</f>
        <v>0</v>
      </c>
      <c r="W43" s="18">
        <f>КМС!W44+ИГС!W44+МАКС!W44</f>
        <v>0</v>
      </c>
      <c r="X43" s="17">
        <f>КМС!X44+ИГС!X44+МАКС!X44</f>
        <v>0</v>
      </c>
      <c r="Y43" s="18">
        <f>КМС!Y44+ИГС!Y44+МАКС!Y44</f>
        <v>0</v>
      </c>
      <c r="Z43" s="17">
        <f>КМС!Z44+ИГС!Z44+МАКС!Z44</f>
        <v>0</v>
      </c>
      <c r="AA43" s="18">
        <f>КМС!AA44+ИГС!AA44+МАКС!AA44</f>
        <v>0</v>
      </c>
      <c r="AB43" s="17">
        <f>КМС!AB44+ИГС!AB44+МАКС!AB44</f>
        <v>0</v>
      </c>
      <c r="AC43" s="18">
        <f>КМС!AC44+ИГС!AC44+МАКС!AC44</f>
        <v>16</v>
      </c>
      <c r="AD43" s="17">
        <f>КМС!AD44+ИГС!AD44+МАКС!AD44</f>
        <v>143309.32</v>
      </c>
      <c r="AE43" s="18">
        <f>КМС!AE44+ИГС!AE44+МАКС!AE44</f>
        <v>0</v>
      </c>
      <c r="AF43" s="17">
        <f>КМС!AF44+ИГС!AF44+МАКС!AF44</f>
        <v>0</v>
      </c>
      <c r="AG43" s="18">
        <f>КМС!AG44+ИГС!AG44+МАКС!AG44</f>
        <v>0</v>
      </c>
      <c r="AH43" s="17">
        <f>КМС!AH44+ИГС!AH44+МАКС!AH44</f>
        <v>0</v>
      </c>
      <c r="AI43" s="18">
        <f>КМС!AI44+ИГС!AI44+МАКС!AI44</f>
        <v>0</v>
      </c>
      <c r="AJ43" s="17">
        <f>КМС!AJ44+ИГС!AJ44+МАКС!AJ44</f>
        <v>0</v>
      </c>
      <c r="AK43" s="18">
        <f>КМС!AK44+ИГС!AK44+МАКС!AK44</f>
        <v>0</v>
      </c>
      <c r="AL43" s="17">
        <f>КМС!AL44+ИГС!AL44+МАКС!AL44</f>
        <v>0</v>
      </c>
      <c r="AM43" s="17">
        <f>КМС!AM44+ИГС!AM44+МАКС!AM44</f>
        <v>1475761.16</v>
      </c>
      <c r="AN43" s="17">
        <f>КМС!AN44+ИГС!AN44+МАКС!AN44</f>
        <v>0</v>
      </c>
      <c r="AO43" s="18">
        <f>КМС!AO44+ИГС!AO44+МАКС!AO44</f>
        <v>0</v>
      </c>
      <c r="AP43" s="17">
        <f>КМС!AP44+ИГС!AP44+МАКС!AP44</f>
        <v>0</v>
      </c>
      <c r="AQ43" s="18">
        <f>КМС!AQ44+ИГС!AQ44+МАКС!AQ44</f>
        <v>0</v>
      </c>
      <c r="AR43" s="17">
        <f>КМС!AR44+ИГС!AR44+МАКС!AR44</f>
        <v>0</v>
      </c>
      <c r="AS43" s="18">
        <f>КМС!AS44+ИГС!AS44+МАКС!AS44</f>
        <v>0</v>
      </c>
      <c r="AT43" s="17">
        <f>КМС!AT44+ИГС!AT44+МАКС!AT44</f>
        <v>0</v>
      </c>
      <c r="AU43" s="18">
        <f>КМС!AU44+ИГС!AU44+МАКС!AU44</f>
        <v>58</v>
      </c>
      <c r="AV43" s="17">
        <f>КМС!AV44+ИГС!AV44+МАКС!AV44</f>
        <v>1475761.16</v>
      </c>
      <c r="AW43" s="18">
        <f>КМС!AW44+ИГС!AW44+МАКС!AW44</f>
        <v>0</v>
      </c>
      <c r="AX43" s="17">
        <f>КМС!AX44+ИГС!AX44+МАКС!AX44</f>
        <v>0</v>
      </c>
      <c r="AY43" s="18">
        <f>КМС!AY44+ИГС!AY44+МАКС!AY44</f>
        <v>0</v>
      </c>
      <c r="AZ43" s="17">
        <f>КМС!AZ44+ИГС!AZ44+МАКС!AZ44</f>
        <v>0</v>
      </c>
      <c r="BA43" s="18">
        <f>КМС!BA44+ИГС!BA44+МАКС!BA44</f>
        <v>0</v>
      </c>
      <c r="BB43" s="17">
        <f>КМС!BB44+ИГС!BB44+МАКС!BB44</f>
        <v>0</v>
      </c>
      <c r="BC43" s="18">
        <f>КМС!BC44+ИГС!BC44+МАКС!BC44</f>
        <v>0</v>
      </c>
      <c r="BD43" s="17">
        <f>КМС!BD44+ИГС!BD44+МАКС!BD44</f>
        <v>0</v>
      </c>
      <c r="BE43" s="17">
        <f>КМС!BE44+ИГС!BE44+МАКС!BE44</f>
        <v>1311458.8799999999</v>
      </c>
      <c r="BF43" s="17">
        <f>КМС!BF44+ИГС!BF44+МАКС!BF44</f>
        <v>0</v>
      </c>
      <c r="BG43" s="18">
        <f>КМС!BG44+ИГС!BG44+МАКС!BG44</f>
        <v>0</v>
      </c>
      <c r="BH43" s="17">
        <f>КМС!BH44+ИГС!BH44+МАКС!BH44</f>
        <v>0</v>
      </c>
      <c r="BI43" s="18">
        <f>КМС!BI44+ИГС!BI44+МАКС!BI44</f>
        <v>0</v>
      </c>
      <c r="BJ43" s="17">
        <f>КМС!BJ44+ИГС!BJ44+МАКС!BJ44</f>
        <v>0</v>
      </c>
      <c r="BK43" s="18">
        <f>КМС!BK44+ИГС!BK44+МАКС!BK44</f>
        <v>0</v>
      </c>
      <c r="BL43" s="17">
        <f>КМС!BL44+ИГС!BL44+МАКС!BL44</f>
        <v>0</v>
      </c>
      <c r="BM43" s="18">
        <f>КМС!BM44+ИГС!BM44+МАКС!BM44</f>
        <v>52</v>
      </c>
      <c r="BN43" s="17">
        <f>КМС!BN44+ИГС!BN44+МАКС!BN44</f>
        <v>1311458.8799999999</v>
      </c>
      <c r="BO43" s="18">
        <f>КМС!BO44+ИГС!BO44+МАКС!BO44</f>
        <v>0</v>
      </c>
      <c r="BP43" s="17">
        <f>КМС!BP44+ИГС!BP44+МАКС!BP44</f>
        <v>0</v>
      </c>
      <c r="BQ43" s="18">
        <f>КМС!BQ44+ИГС!BQ44+МАКС!BQ44</f>
        <v>0</v>
      </c>
      <c r="BR43" s="17">
        <f>КМС!BR44+ИГС!BR44+МАКС!BR44</f>
        <v>0</v>
      </c>
      <c r="BS43" s="18">
        <f>КМС!BS44+ИГС!BS44+МАКС!BS44</f>
        <v>0</v>
      </c>
      <c r="BT43" s="17">
        <f>КМС!BT44+ИГС!BT44+МАКС!BT44</f>
        <v>0</v>
      </c>
      <c r="BU43" s="18">
        <f>КМС!BU44+ИГС!BU44+МАКС!BU44</f>
        <v>0</v>
      </c>
      <c r="BV43" s="17">
        <f>КМС!BV44+ИГС!BV44+МАКС!BV44</f>
        <v>0</v>
      </c>
      <c r="BW43" s="17">
        <f>КМС!BW44+ИГС!BW44+МАКС!BW44</f>
        <v>1785398.87</v>
      </c>
      <c r="BX43" s="17">
        <f>КМС!BX44+ИГС!BX44+МАКС!BX44</f>
        <v>0</v>
      </c>
      <c r="BY43" s="18">
        <f>КМС!BY44+ИГС!BY44+МАКС!BY44</f>
        <v>0</v>
      </c>
      <c r="BZ43" s="17">
        <f>КМС!BZ44+ИГС!BZ44+МАКС!BZ44</f>
        <v>0</v>
      </c>
      <c r="CA43" s="18">
        <f>КМС!CA44+ИГС!CA44+МАКС!CA44</f>
        <v>0</v>
      </c>
      <c r="CB43" s="17">
        <f>КМС!CB44+ИГС!CB44+МАКС!CB44</f>
        <v>0</v>
      </c>
      <c r="CC43" s="18">
        <f>КМС!CC44+ИГС!CC44+МАКС!CC44</f>
        <v>0</v>
      </c>
      <c r="CD43" s="17">
        <f>КМС!CD44+ИГС!CD44+МАКС!CD44</f>
        <v>0</v>
      </c>
      <c r="CE43" s="18">
        <f>КМС!CE44+ИГС!CE44+МАКС!CE44</f>
        <v>87</v>
      </c>
      <c r="CF43" s="17">
        <f>КМС!CF44+ИГС!CF44+МАКС!CF44</f>
        <v>1785398.87</v>
      </c>
      <c r="CG43" s="18">
        <f>КМС!CG44+ИГС!CG44+МАКС!CG44</f>
        <v>0</v>
      </c>
      <c r="CH43" s="17">
        <f>КМС!CH44+ИГС!CH44+МАКС!CH44</f>
        <v>0</v>
      </c>
      <c r="CI43" s="18">
        <f>КМС!CI44+ИГС!CI44+МАКС!CI44</f>
        <v>0</v>
      </c>
      <c r="CJ43" s="17">
        <f>КМС!CJ44+ИГС!CJ44+МАКС!CJ44</f>
        <v>0</v>
      </c>
      <c r="CK43" s="18">
        <f>КМС!CK44+ИГС!CK44+МАКС!CK44</f>
        <v>0</v>
      </c>
      <c r="CL43" s="17">
        <f>КМС!CL44+ИГС!CL44+МАКС!CL44</f>
        <v>0</v>
      </c>
      <c r="CM43" s="18">
        <f>КМС!CM44+ИГС!CM44+МАКС!CM44</f>
        <v>0</v>
      </c>
      <c r="CN43" s="17">
        <f>КМС!CN44+ИГС!CN44+МАКС!CN44</f>
        <v>0</v>
      </c>
    </row>
    <row r="44" spans="1:92" x14ac:dyDescent="0.25">
      <c r="A44" s="27">
        <f t="shared" si="4"/>
        <v>34</v>
      </c>
      <c r="B44" s="54" t="s">
        <v>134</v>
      </c>
      <c r="C44" s="9">
        <f>КМС!C45+ИГС!C45+МАКС!C45</f>
        <v>10857569.92</v>
      </c>
      <c r="D44" s="9">
        <f>КМС!D45+ИГС!D45+МАКС!D45</f>
        <v>10857569.92</v>
      </c>
      <c r="E44" s="10">
        <f>КМС!E45+ИГС!E45+МАКС!E45</f>
        <v>0</v>
      </c>
      <c r="F44" s="9">
        <f>КМС!F45+ИГС!F45+МАКС!F45</f>
        <v>0</v>
      </c>
      <c r="G44" s="10">
        <f>КМС!G45+ИГС!G45+МАКС!G45</f>
        <v>0</v>
      </c>
      <c r="H44" s="9">
        <f>КМС!H45+ИГС!H45+МАКС!H45</f>
        <v>0</v>
      </c>
      <c r="I44" s="10">
        <f>КМС!I45+ИГС!I45+МАКС!I45</f>
        <v>0</v>
      </c>
      <c r="J44" s="9">
        <f>КМС!J45+ИГС!J45+МАКС!J45</f>
        <v>10857569.92</v>
      </c>
      <c r="K44" s="10">
        <f>КМС!K45+ИГС!K45+МАКС!K45</f>
        <v>0</v>
      </c>
      <c r="L44" s="9">
        <f>КМС!L45+ИГС!L45+МАКС!L45</f>
        <v>0</v>
      </c>
      <c r="M44" s="10">
        <f>КМС!M45+ИГС!M45+МАКС!M45</f>
        <v>0</v>
      </c>
      <c r="N44" s="9">
        <f>КМС!N45+ИГС!N45+МАКС!N45</f>
        <v>0</v>
      </c>
      <c r="O44" s="10">
        <f>КМС!O45+ИГС!O45+МАКС!O45</f>
        <v>0</v>
      </c>
      <c r="P44" s="9">
        <f>КМС!P45+ИГС!P45+МАКС!P45</f>
        <v>0</v>
      </c>
      <c r="Q44" s="10">
        <f>КМС!Q45+ИГС!Q45+МАКС!Q45</f>
        <v>0</v>
      </c>
      <c r="R44" s="9">
        <f>КМС!R45+ИГС!R45+МАКС!R45</f>
        <v>0</v>
      </c>
      <c r="S44" s="10">
        <f>КМС!S45+ИГС!S45+МАКС!S45</f>
        <v>0</v>
      </c>
      <c r="T44" s="9">
        <f>КМС!T45+ИГС!T45+МАКС!T45</f>
        <v>0</v>
      </c>
      <c r="U44" s="17">
        <f>КМС!U45+ИГС!U45+МАКС!U45</f>
        <v>4418285.32</v>
      </c>
      <c r="V44" s="17">
        <f>КМС!V45+ИГС!V45+МАКС!V45</f>
        <v>4418285.32</v>
      </c>
      <c r="W44" s="18">
        <f>КМС!W45+ИГС!W45+МАКС!W45</f>
        <v>0</v>
      </c>
      <c r="X44" s="17">
        <f>КМС!X45+ИГС!X45+МАКС!X45</f>
        <v>0</v>
      </c>
      <c r="Y44" s="18">
        <f>КМС!Y45+ИГС!Y45+МАКС!Y45</f>
        <v>0</v>
      </c>
      <c r="Z44" s="17">
        <f>КМС!Z45+ИГС!Z45+МАКС!Z45</f>
        <v>0</v>
      </c>
      <c r="AA44" s="18">
        <f>КМС!AA45+ИГС!AA45+МАКС!AA45</f>
        <v>0</v>
      </c>
      <c r="AB44" s="17">
        <f>КМС!AB45+ИГС!AB45+МАКС!AB45</f>
        <v>4418285.32</v>
      </c>
      <c r="AC44" s="18">
        <f>КМС!AC45+ИГС!AC45+МАКС!AC45</f>
        <v>0</v>
      </c>
      <c r="AD44" s="17">
        <f>КМС!AD45+ИГС!AD45+МАКС!AD45</f>
        <v>0</v>
      </c>
      <c r="AE44" s="18">
        <f>КМС!AE45+ИГС!AE45+МАКС!AE45</f>
        <v>0</v>
      </c>
      <c r="AF44" s="17">
        <f>КМС!AF45+ИГС!AF45+МАКС!AF45</f>
        <v>0</v>
      </c>
      <c r="AG44" s="18">
        <f>КМС!AG45+ИГС!AG45+МАКС!AG45</f>
        <v>0</v>
      </c>
      <c r="AH44" s="17">
        <f>КМС!AH45+ИГС!AH45+МАКС!AH45</f>
        <v>0</v>
      </c>
      <c r="AI44" s="18">
        <f>КМС!AI45+ИГС!AI45+МАКС!AI45</f>
        <v>0</v>
      </c>
      <c r="AJ44" s="17">
        <f>КМС!AJ45+ИГС!AJ45+МАКС!AJ45</f>
        <v>0</v>
      </c>
      <c r="AK44" s="18">
        <f>КМС!AK45+ИГС!AK45+МАКС!AK45</f>
        <v>0</v>
      </c>
      <c r="AL44" s="17">
        <f>КМС!AL45+ИГС!AL45+МАКС!AL45</f>
        <v>0</v>
      </c>
      <c r="AM44" s="17">
        <f>КМС!AM45+ИГС!AM45+МАКС!AM45</f>
        <v>5351388</v>
      </c>
      <c r="AN44" s="17">
        <f>КМС!AN45+ИГС!AN45+МАКС!AN45</f>
        <v>5351388</v>
      </c>
      <c r="AO44" s="18">
        <f>КМС!AO45+ИГС!AO45+МАКС!AO45</f>
        <v>0</v>
      </c>
      <c r="AP44" s="17">
        <f>КМС!AP45+ИГС!AP45+МАКС!AP45</f>
        <v>0</v>
      </c>
      <c r="AQ44" s="18">
        <f>КМС!AQ45+ИГС!AQ45+МАКС!AQ45</f>
        <v>0</v>
      </c>
      <c r="AR44" s="17">
        <f>КМС!AR45+ИГС!AR45+МАКС!AR45</f>
        <v>0</v>
      </c>
      <c r="AS44" s="18">
        <f>КМС!AS45+ИГС!AS45+МАКС!AS45</f>
        <v>0</v>
      </c>
      <c r="AT44" s="17">
        <f>КМС!AT45+ИГС!AT45+МАКС!AT45</f>
        <v>5351388</v>
      </c>
      <c r="AU44" s="18">
        <f>КМС!AU45+ИГС!AU45+МАКС!AU45</f>
        <v>0</v>
      </c>
      <c r="AV44" s="17">
        <f>КМС!AV45+ИГС!AV45+МАКС!AV45</f>
        <v>0</v>
      </c>
      <c r="AW44" s="18">
        <f>КМС!AW45+ИГС!AW45+МАКС!AW45</f>
        <v>0</v>
      </c>
      <c r="AX44" s="17">
        <f>КМС!AX45+ИГС!AX45+МАКС!AX45</f>
        <v>0</v>
      </c>
      <c r="AY44" s="18">
        <f>КМС!AY45+ИГС!AY45+МАКС!AY45</f>
        <v>0</v>
      </c>
      <c r="AZ44" s="17">
        <f>КМС!AZ45+ИГС!AZ45+МАКС!AZ45</f>
        <v>0</v>
      </c>
      <c r="BA44" s="18">
        <f>КМС!BA45+ИГС!BA45+МАКС!BA45</f>
        <v>0</v>
      </c>
      <c r="BB44" s="17">
        <f>КМС!BB45+ИГС!BB45+МАКС!BB45</f>
        <v>0</v>
      </c>
      <c r="BC44" s="18">
        <f>КМС!BC45+ИГС!BC45+МАКС!BC45</f>
        <v>0</v>
      </c>
      <c r="BD44" s="17">
        <f>КМС!BD45+ИГС!BD45+МАКС!BD45</f>
        <v>0</v>
      </c>
      <c r="BE44" s="17">
        <f>КМС!BE45+ИГС!BE45+МАКС!BE45</f>
        <v>0</v>
      </c>
      <c r="BF44" s="17">
        <f>КМС!BF45+ИГС!BF45+МАКС!BF45</f>
        <v>0</v>
      </c>
      <c r="BG44" s="18">
        <f>КМС!BG45+ИГС!BG45+МАКС!BG45</f>
        <v>0</v>
      </c>
      <c r="BH44" s="17">
        <f>КМС!BH45+ИГС!BH45+МАКС!BH45</f>
        <v>0</v>
      </c>
      <c r="BI44" s="18">
        <f>КМС!BI45+ИГС!BI45+МАКС!BI45</f>
        <v>0</v>
      </c>
      <c r="BJ44" s="17">
        <f>КМС!BJ45+ИГС!BJ45+МАКС!BJ45</f>
        <v>0</v>
      </c>
      <c r="BK44" s="18">
        <f>КМС!BK45+ИГС!BK45+МАКС!BK45</f>
        <v>0</v>
      </c>
      <c r="BL44" s="17">
        <f>КМС!BL45+ИГС!BL45+МАКС!BL45</f>
        <v>0</v>
      </c>
      <c r="BM44" s="18">
        <f>КМС!BM45+ИГС!BM45+МАКС!BM45</f>
        <v>0</v>
      </c>
      <c r="BN44" s="17">
        <f>КМС!BN45+ИГС!BN45+МАКС!BN45</f>
        <v>0</v>
      </c>
      <c r="BO44" s="18">
        <f>КМС!BO45+ИГС!BO45+МАКС!BO45</f>
        <v>0</v>
      </c>
      <c r="BP44" s="17">
        <f>КМС!BP45+ИГС!BP45+МАКС!BP45</f>
        <v>0</v>
      </c>
      <c r="BQ44" s="18">
        <f>КМС!BQ45+ИГС!BQ45+МАКС!BQ45</f>
        <v>0</v>
      </c>
      <c r="BR44" s="17">
        <f>КМС!BR45+ИГС!BR45+МАКС!BR45</f>
        <v>0</v>
      </c>
      <c r="BS44" s="18">
        <f>КМС!BS45+ИГС!BS45+МАКС!BS45</f>
        <v>0</v>
      </c>
      <c r="BT44" s="17">
        <f>КМС!BT45+ИГС!BT45+МАКС!BT45</f>
        <v>0</v>
      </c>
      <c r="BU44" s="18">
        <f>КМС!BU45+ИГС!BU45+МАКС!BU45</f>
        <v>0</v>
      </c>
      <c r="BV44" s="17">
        <f>КМС!BV45+ИГС!BV45+МАКС!BV45</f>
        <v>0</v>
      </c>
      <c r="BW44" s="17">
        <f>КМС!BW45+ИГС!BW45+МАКС!BW45</f>
        <v>1087896.6000000001</v>
      </c>
      <c r="BX44" s="17">
        <f>КМС!BX45+ИГС!BX45+МАКС!BX45</f>
        <v>1087896.6000000001</v>
      </c>
      <c r="BY44" s="18">
        <f>КМС!BY45+ИГС!BY45+МАКС!BY45</f>
        <v>0</v>
      </c>
      <c r="BZ44" s="17">
        <f>КМС!BZ45+ИГС!BZ45+МАКС!BZ45</f>
        <v>0</v>
      </c>
      <c r="CA44" s="18">
        <f>КМС!CA45+ИГС!CA45+МАКС!CA45</f>
        <v>0</v>
      </c>
      <c r="CB44" s="17">
        <f>КМС!CB45+ИГС!CB45+МАКС!CB45</f>
        <v>0</v>
      </c>
      <c r="CC44" s="18">
        <f>КМС!CC45+ИГС!CC45+МАКС!CC45</f>
        <v>0</v>
      </c>
      <c r="CD44" s="17">
        <f>КМС!CD45+ИГС!CD45+МАКС!CD45</f>
        <v>1087896.6000000001</v>
      </c>
      <c r="CE44" s="18">
        <f>КМС!CE45+ИГС!CE45+МАКС!CE45</f>
        <v>0</v>
      </c>
      <c r="CF44" s="17">
        <f>КМС!CF45+ИГС!CF45+МАКС!CF45</f>
        <v>0</v>
      </c>
      <c r="CG44" s="18">
        <f>КМС!CG45+ИГС!CG45+МАКС!CG45</f>
        <v>0</v>
      </c>
      <c r="CH44" s="17">
        <f>КМС!CH45+ИГС!CH45+МАКС!CH45</f>
        <v>0</v>
      </c>
      <c r="CI44" s="18">
        <f>КМС!CI45+ИГС!CI45+МАКС!CI45</f>
        <v>0</v>
      </c>
      <c r="CJ44" s="17">
        <f>КМС!CJ45+ИГС!CJ45+МАКС!CJ45</f>
        <v>0</v>
      </c>
      <c r="CK44" s="18">
        <f>КМС!CK45+ИГС!CK45+МАКС!CK45</f>
        <v>0</v>
      </c>
      <c r="CL44" s="17">
        <f>КМС!CL45+ИГС!CL45+МАКС!CL45</f>
        <v>0</v>
      </c>
      <c r="CM44" s="18">
        <f>КМС!CM45+ИГС!CM45+МАКС!CM45</f>
        <v>0</v>
      </c>
      <c r="CN44" s="17">
        <f>КМС!CN45+ИГС!CN45+МАКС!CN45</f>
        <v>0</v>
      </c>
    </row>
    <row r="45" spans="1:92" x14ac:dyDescent="0.25">
      <c r="A45" s="27">
        <f t="shared" si="4"/>
        <v>35</v>
      </c>
      <c r="B45" s="54" t="s">
        <v>135</v>
      </c>
      <c r="C45" s="9">
        <f>КМС!C46+ИГС!C46+МАКС!C46</f>
        <v>22171837.239999998</v>
      </c>
      <c r="D45" s="9">
        <f>КМС!D46+ИГС!D46+МАКС!D46</f>
        <v>0</v>
      </c>
      <c r="E45" s="10">
        <f>КМС!E46+ИГС!E46+МАКС!E46</f>
        <v>0</v>
      </c>
      <c r="F45" s="9">
        <f>КМС!F46+ИГС!F46+МАКС!F46</f>
        <v>0</v>
      </c>
      <c r="G45" s="10">
        <f>КМС!G46+ИГС!G46+МАКС!G46</f>
        <v>0</v>
      </c>
      <c r="H45" s="9">
        <f>КМС!H46+ИГС!H46+МАКС!H46</f>
        <v>0</v>
      </c>
      <c r="I45" s="10">
        <f>КМС!I46+ИГС!I46+МАКС!I46</f>
        <v>0</v>
      </c>
      <c r="J45" s="9">
        <f>КМС!J46+ИГС!J46+МАКС!J46</f>
        <v>0</v>
      </c>
      <c r="K45" s="10">
        <f>КМС!K46+ИГС!K46+МАКС!K46</f>
        <v>985</v>
      </c>
      <c r="L45" s="9">
        <f>КМС!L46+ИГС!L46+МАКС!L46</f>
        <v>22171837.239999998</v>
      </c>
      <c r="M45" s="10">
        <f>КМС!M46+ИГС!M46+МАКС!M46</f>
        <v>0</v>
      </c>
      <c r="N45" s="9">
        <f>КМС!N46+ИГС!N46+МАКС!N46</f>
        <v>0</v>
      </c>
      <c r="O45" s="10">
        <f>КМС!O46+ИГС!O46+МАКС!O46</f>
        <v>0</v>
      </c>
      <c r="P45" s="9">
        <f>КМС!P46+ИГС!P46+МАКС!P46</f>
        <v>0</v>
      </c>
      <c r="Q45" s="10">
        <f>КМС!Q46+ИГС!Q46+МАКС!Q46</f>
        <v>0</v>
      </c>
      <c r="R45" s="9">
        <f>КМС!R46+ИГС!R46+МАКС!R46</f>
        <v>0</v>
      </c>
      <c r="S45" s="10">
        <f>КМС!S46+ИГС!S46+МАКС!S46</f>
        <v>0</v>
      </c>
      <c r="T45" s="9">
        <f>КМС!T46+ИГС!T46+МАКС!T46</f>
        <v>0</v>
      </c>
      <c r="U45" s="17">
        <f>КМС!U46+ИГС!U46+МАКС!U46</f>
        <v>8173486.4400000004</v>
      </c>
      <c r="V45" s="17">
        <f>КМС!V46+ИГС!V46+МАКС!V46</f>
        <v>0</v>
      </c>
      <c r="W45" s="18">
        <f>КМС!W46+ИГС!W46+МАКС!W46</f>
        <v>0</v>
      </c>
      <c r="X45" s="17">
        <f>КМС!X46+ИГС!X46+МАКС!X46</f>
        <v>0</v>
      </c>
      <c r="Y45" s="18">
        <f>КМС!Y46+ИГС!Y46+МАКС!Y46</f>
        <v>0</v>
      </c>
      <c r="Z45" s="17">
        <f>КМС!Z46+ИГС!Z46+МАКС!Z46</f>
        <v>0</v>
      </c>
      <c r="AA45" s="18">
        <f>КМС!AA46+ИГС!AA46+МАКС!AA46</f>
        <v>0</v>
      </c>
      <c r="AB45" s="17">
        <f>КМС!AB46+ИГС!AB46+МАКС!AB46</f>
        <v>0</v>
      </c>
      <c r="AC45" s="18">
        <f>КМС!AC46+ИГС!AC46+МАКС!AC46</f>
        <v>310</v>
      </c>
      <c r="AD45" s="17">
        <f>КМС!AD46+ИГС!AD46+МАКС!AD46</f>
        <v>8173486.4400000004</v>
      </c>
      <c r="AE45" s="18">
        <f>КМС!AE46+ИГС!AE46+МАКС!AE46</f>
        <v>0</v>
      </c>
      <c r="AF45" s="17">
        <f>КМС!AF46+ИГС!AF46+МАКС!AF46</f>
        <v>0</v>
      </c>
      <c r="AG45" s="18">
        <f>КМС!AG46+ИГС!AG46+МАКС!AG46</f>
        <v>0</v>
      </c>
      <c r="AH45" s="17">
        <f>КМС!AH46+ИГС!AH46+МАКС!AH46</f>
        <v>0</v>
      </c>
      <c r="AI45" s="18">
        <f>КМС!AI46+ИГС!AI46+МАКС!AI46</f>
        <v>0</v>
      </c>
      <c r="AJ45" s="17">
        <f>КМС!AJ46+ИГС!AJ46+МАКС!AJ46</f>
        <v>0</v>
      </c>
      <c r="AK45" s="18">
        <f>КМС!AK46+ИГС!AK46+МАКС!AK46</f>
        <v>0</v>
      </c>
      <c r="AL45" s="17">
        <f>КМС!AL46+ИГС!AL46+МАКС!AL46</f>
        <v>0</v>
      </c>
      <c r="AM45" s="17">
        <f>КМС!AM46+ИГС!AM46+МАКС!AM46</f>
        <v>7966897.6799999997</v>
      </c>
      <c r="AN45" s="17">
        <f>КМС!AN46+ИГС!AN46+МАКС!AN46</f>
        <v>0</v>
      </c>
      <c r="AO45" s="18">
        <f>КМС!AO46+ИГС!AO46+МАКС!AO46</f>
        <v>0</v>
      </c>
      <c r="AP45" s="17">
        <f>КМС!AP46+ИГС!AP46+МАКС!AP46</f>
        <v>0</v>
      </c>
      <c r="AQ45" s="18">
        <f>КМС!AQ46+ИГС!AQ46+МАКС!AQ46</f>
        <v>0</v>
      </c>
      <c r="AR45" s="17">
        <f>КМС!AR46+ИГС!AR46+МАКС!AR46</f>
        <v>0</v>
      </c>
      <c r="AS45" s="18">
        <f>КМС!AS46+ИГС!AS46+МАКС!AS46</f>
        <v>0</v>
      </c>
      <c r="AT45" s="17">
        <f>КМС!AT46+ИГС!AT46+МАКС!AT46</f>
        <v>0</v>
      </c>
      <c r="AU45" s="18">
        <f>КМС!AU46+ИГС!AU46+МАКС!AU46</f>
        <v>308</v>
      </c>
      <c r="AV45" s="17">
        <f>КМС!AV46+ИГС!AV46+МАКС!AV46</f>
        <v>7966897.6799999997</v>
      </c>
      <c r="AW45" s="18">
        <f>КМС!AW46+ИГС!AW46+МАКС!AW46</f>
        <v>0</v>
      </c>
      <c r="AX45" s="17">
        <f>КМС!AX46+ИГС!AX46+МАКС!AX46</f>
        <v>0</v>
      </c>
      <c r="AY45" s="18">
        <f>КМС!AY46+ИГС!AY46+МАКС!AY46</f>
        <v>0</v>
      </c>
      <c r="AZ45" s="17">
        <f>КМС!AZ46+ИГС!AZ46+МАКС!AZ46</f>
        <v>0</v>
      </c>
      <c r="BA45" s="18">
        <f>КМС!BA46+ИГС!BA46+МАКС!BA46</f>
        <v>0</v>
      </c>
      <c r="BB45" s="17">
        <f>КМС!BB46+ИГС!BB46+МАКС!BB46</f>
        <v>0</v>
      </c>
      <c r="BC45" s="18">
        <f>КМС!BC46+ИГС!BC46+МАКС!BC46</f>
        <v>0</v>
      </c>
      <c r="BD45" s="17">
        <f>КМС!BD46+ИГС!BD46+МАКС!BD46</f>
        <v>0</v>
      </c>
      <c r="BE45" s="17">
        <f>КМС!BE46+ИГС!BE46+МАКС!BE46</f>
        <v>3323465.32</v>
      </c>
      <c r="BF45" s="17">
        <f>КМС!BF46+ИГС!BF46+МАКС!BF46</f>
        <v>0</v>
      </c>
      <c r="BG45" s="18">
        <f>КМС!BG46+ИГС!BG46+МАКС!BG46</f>
        <v>0</v>
      </c>
      <c r="BH45" s="17">
        <f>КМС!BH46+ИГС!BH46+МАКС!BH46</f>
        <v>0</v>
      </c>
      <c r="BI45" s="18">
        <f>КМС!BI46+ИГС!BI46+МАКС!BI46</f>
        <v>0</v>
      </c>
      <c r="BJ45" s="17">
        <f>КМС!BJ46+ИГС!BJ46+МАКС!BJ46</f>
        <v>0</v>
      </c>
      <c r="BK45" s="18">
        <f>КМС!BK46+ИГС!BK46+МАКС!BK46</f>
        <v>0</v>
      </c>
      <c r="BL45" s="17">
        <f>КМС!BL46+ИГС!BL46+МАКС!BL46</f>
        <v>0</v>
      </c>
      <c r="BM45" s="18">
        <f>КМС!BM46+ИГС!BM46+МАКС!BM46</f>
        <v>155</v>
      </c>
      <c r="BN45" s="17">
        <f>КМС!BN46+ИГС!BN46+МАКС!BN46</f>
        <v>3323465.32</v>
      </c>
      <c r="BO45" s="18">
        <f>КМС!BO46+ИГС!BO46+МАКС!BO46</f>
        <v>0</v>
      </c>
      <c r="BP45" s="17">
        <f>КМС!BP46+ИГС!BP46+МАКС!BP46</f>
        <v>0</v>
      </c>
      <c r="BQ45" s="18">
        <f>КМС!BQ46+ИГС!BQ46+МАКС!BQ46</f>
        <v>0</v>
      </c>
      <c r="BR45" s="17">
        <f>КМС!BR46+ИГС!BR46+МАКС!BR46</f>
        <v>0</v>
      </c>
      <c r="BS45" s="18">
        <f>КМС!BS46+ИГС!BS46+МАКС!BS46</f>
        <v>0</v>
      </c>
      <c r="BT45" s="17">
        <f>КМС!BT46+ИГС!BT46+МАКС!BT46</f>
        <v>0</v>
      </c>
      <c r="BU45" s="18">
        <f>КМС!BU46+ИГС!BU46+МАКС!BU46</f>
        <v>0</v>
      </c>
      <c r="BV45" s="17">
        <f>КМС!BV46+ИГС!BV46+МАКС!BV46</f>
        <v>0</v>
      </c>
      <c r="BW45" s="17">
        <f>КМС!BW46+ИГС!BW46+МАКС!BW46</f>
        <v>2707987.8</v>
      </c>
      <c r="BX45" s="17">
        <f>КМС!BX46+ИГС!BX46+МАКС!BX46</f>
        <v>0</v>
      </c>
      <c r="BY45" s="18">
        <f>КМС!BY46+ИГС!BY46+МАКС!BY46</f>
        <v>0</v>
      </c>
      <c r="BZ45" s="17">
        <f>КМС!BZ46+ИГС!BZ46+МАКС!BZ46</f>
        <v>0</v>
      </c>
      <c r="CA45" s="18">
        <f>КМС!CA46+ИГС!CA46+МАКС!CA46</f>
        <v>0</v>
      </c>
      <c r="CB45" s="17">
        <f>КМС!CB46+ИГС!CB46+МАКС!CB46</f>
        <v>0</v>
      </c>
      <c r="CC45" s="18">
        <f>КМС!CC46+ИГС!CC46+МАКС!CC46</f>
        <v>0</v>
      </c>
      <c r="CD45" s="17">
        <f>КМС!CD46+ИГС!CD46+МАКС!CD46</f>
        <v>0</v>
      </c>
      <c r="CE45" s="18">
        <f>КМС!CE46+ИГС!CE46+МАКС!CE46</f>
        <v>212</v>
      </c>
      <c r="CF45" s="17">
        <f>КМС!CF46+ИГС!CF46+МАКС!CF46</f>
        <v>2707987.8</v>
      </c>
      <c r="CG45" s="18">
        <f>КМС!CG46+ИГС!CG46+МАКС!CG46</f>
        <v>0</v>
      </c>
      <c r="CH45" s="17">
        <f>КМС!CH46+ИГС!CH46+МАКС!CH46</f>
        <v>0</v>
      </c>
      <c r="CI45" s="18">
        <f>КМС!CI46+ИГС!CI46+МАКС!CI46</f>
        <v>0</v>
      </c>
      <c r="CJ45" s="17">
        <f>КМС!CJ46+ИГС!CJ46+МАКС!CJ46</f>
        <v>0</v>
      </c>
      <c r="CK45" s="18">
        <f>КМС!CK46+ИГС!CK46+МАКС!CK46</f>
        <v>0</v>
      </c>
      <c r="CL45" s="17">
        <f>КМС!CL46+ИГС!CL46+МАКС!CL46</f>
        <v>0</v>
      </c>
      <c r="CM45" s="18">
        <f>КМС!CM46+ИГС!CM46+МАКС!CM46</f>
        <v>0</v>
      </c>
      <c r="CN45" s="17">
        <f>КМС!CN46+ИГС!CN46+МАКС!CN46</f>
        <v>0</v>
      </c>
    </row>
    <row r="46" spans="1:92" x14ac:dyDescent="0.25">
      <c r="A46" s="27">
        <f t="shared" si="4"/>
        <v>36</v>
      </c>
      <c r="B46" s="54" t="s">
        <v>98</v>
      </c>
      <c r="C46" s="9">
        <f>КМС!C47+ИГС!C47+МАКС!C47</f>
        <v>1442282.77</v>
      </c>
      <c r="D46" s="9">
        <f>КМС!D47+ИГС!D47+МАКС!D47</f>
        <v>1442282.77</v>
      </c>
      <c r="E46" s="10">
        <f>КМС!E47+ИГС!E47+МАКС!E47</f>
        <v>0</v>
      </c>
      <c r="F46" s="9">
        <f>КМС!F47+ИГС!F47+МАКС!F47</f>
        <v>0</v>
      </c>
      <c r="G46" s="10">
        <f>КМС!G47+ИГС!G47+МАКС!G47</f>
        <v>0</v>
      </c>
      <c r="H46" s="9">
        <f>КМС!H47+ИГС!H47+МАКС!H47</f>
        <v>0</v>
      </c>
      <c r="I46" s="10">
        <f>КМС!I47+ИГС!I47+МАКС!I47</f>
        <v>3877</v>
      </c>
      <c r="J46" s="9">
        <f>КМС!J47+ИГС!J47+МАКС!J47</f>
        <v>1442282.77</v>
      </c>
      <c r="K46" s="10">
        <f>КМС!K47+ИГС!K47+МАКС!K47</f>
        <v>0</v>
      </c>
      <c r="L46" s="9">
        <f>КМС!L47+ИГС!L47+МАКС!L47</f>
        <v>0</v>
      </c>
      <c r="M46" s="10">
        <f>КМС!M47+ИГС!M47+МАКС!M47</f>
        <v>0</v>
      </c>
      <c r="N46" s="9">
        <f>КМС!N47+ИГС!N47+МАКС!N47</f>
        <v>0</v>
      </c>
      <c r="O46" s="10">
        <f>КМС!O47+ИГС!O47+МАКС!O47</f>
        <v>0</v>
      </c>
      <c r="P46" s="9">
        <f>КМС!P47+ИГС!P47+МАКС!P47</f>
        <v>0</v>
      </c>
      <c r="Q46" s="10">
        <f>КМС!Q47+ИГС!Q47+МАКС!Q47</f>
        <v>0</v>
      </c>
      <c r="R46" s="9">
        <f>КМС!R47+ИГС!R47+МАКС!R47</f>
        <v>0</v>
      </c>
      <c r="S46" s="10">
        <f>КМС!S47+ИГС!S47+МАКС!S47</f>
        <v>0</v>
      </c>
      <c r="T46" s="9">
        <f>КМС!T47+ИГС!T47+МАКС!T47</f>
        <v>0</v>
      </c>
      <c r="U46" s="17">
        <f>КМС!U47+ИГС!U47+МАКС!U47</f>
        <v>373870.05</v>
      </c>
      <c r="V46" s="17">
        <f>КМС!V47+ИГС!V47+МАКС!V47</f>
        <v>373870.05</v>
      </c>
      <c r="W46" s="18">
        <f>КМС!W47+ИГС!W47+МАКС!W47</f>
        <v>0</v>
      </c>
      <c r="X46" s="17">
        <f>КМС!X47+ИГС!X47+МАКС!X47</f>
        <v>0</v>
      </c>
      <c r="Y46" s="18">
        <f>КМС!Y47+ИГС!Y47+МАКС!Y47</f>
        <v>0</v>
      </c>
      <c r="Z46" s="17">
        <f>КМС!Z47+ИГС!Z47+МАКС!Z47</f>
        <v>0</v>
      </c>
      <c r="AA46" s="18">
        <f>КМС!AA47+ИГС!AA47+МАКС!AA47</f>
        <v>1005</v>
      </c>
      <c r="AB46" s="17">
        <f>КМС!AB47+ИГС!AB47+МАКС!AB47</f>
        <v>373870.05</v>
      </c>
      <c r="AC46" s="18">
        <f>КМС!AC47+ИГС!AC47+МАКС!AC47</f>
        <v>0</v>
      </c>
      <c r="AD46" s="17">
        <f>КМС!AD47+ИГС!AD47+МАКС!AD47</f>
        <v>0</v>
      </c>
      <c r="AE46" s="18">
        <f>КМС!AE47+ИГС!AE47+МАКС!AE47</f>
        <v>0</v>
      </c>
      <c r="AF46" s="17">
        <f>КМС!AF47+ИГС!AF47+МАКС!AF47</f>
        <v>0</v>
      </c>
      <c r="AG46" s="18">
        <f>КМС!AG47+ИГС!AG47+МАКС!AG47</f>
        <v>0</v>
      </c>
      <c r="AH46" s="17">
        <f>КМС!AH47+ИГС!AH47+МАКС!AH47</f>
        <v>0</v>
      </c>
      <c r="AI46" s="18">
        <f>КМС!AI47+ИГС!AI47+МАКС!AI47</f>
        <v>0</v>
      </c>
      <c r="AJ46" s="17">
        <f>КМС!AJ47+ИГС!AJ47+МАКС!AJ47</f>
        <v>0</v>
      </c>
      <c r="AK46" s="18">
        <f>КМС!AK47+ИГС!AK47+МАКС!AK47</f>
        <v>0</v>
      </c>
      <c r="AL46" s="17">
        <f>КМС!AL47+ИГС!AL47+МАКС!AL47</f>
        <v>0</v>
      </c>
      <c r="AM46" s="17">
        <f>КМС!AM47+ИГС!AM47+МАКС!AM47</f>
        <v>499237.42</v>
      </c>
      <c r="AN46" s="17">
        <f>КМС!AN47+ИГС!AN47+МАКС!AN47</f>
        <v>499237.42</v>
      </c>
      <c r="AO46" s="18">
        <f>КМС!AO47+ИГС!AO47+МАКС!AO47</f>
        <v>0</v>
      </c>
      <c r="AP46" s="17">
        <f>КМС!AP47+ИГС!AP47+МАКС!AP47</f>
        <v>0</v>
      </c>
      <c r="AQ46" s="18">
        <f>КМС!AQ47+ИГС!AQ47+МАКС!AQ47</f>
        <v>0</v>
      </c>
      <c r="AR46" s="17">
        <f>КМС!AR47+ИГС!AR47+МАКС!AR47</f>
        <v>0</v>
      </c>
      <c r="AS46" s="18">
        <f>КМС!AS47+ИГС!AS47+МАКС!AS47</f>
        <v>1342</v>
      </c>
      <c r="AT46" s="17">
        <f>КМС!AT47+ИГС!AT47+МАКС!AT47</f>
        <v>499237.42</v>
      </c>
      <c r="AU46" s="18">
        <f>КМС!AU47+ИГС!AU47+МАКС!AU47</f>
        <v>0</v>
      </c>
      <c r="AV46" s="17">
        <f>КМС!AV47+ИГС!AV47+МАКС!AV47</f>
        <v>0</v>
      </c>
      <c r="AW46" s="18">
        <f>КМС!AW47+ИГС!AW47+МАКС!AW47</f>
        <v>0</v>
      </c>
      <c r="AX46" s="17">
        <f>КМС!AX47+ИГС!AX47+МАКС!AX47</f>
        <v>0</v>
      </c>
      <c r="AY46" s="18">
        <f>КМС!AY47+ИГС!AY47+МАКС!AY47</f>
        <v>0</v>
      </c>
      <c r="AZ46" s="17">
        <f>КМС!AZ47+ИГС!AZ47+МАКС!AZ47</f>
        <v>0</v>
      </c>
      <c r="BA46" s="18">
        <f>КМС!BA47+ИГС!BA47+МАКС!BA47</f>
        <v>0</v>
      </c>
      <c r="BB46" s="17">
        <f>КМС!BB47+ИГС!BB47+МАКС!BB47</f>
        <v>0</v>
      </c>
      <c r="BC46" s="18">
        <f>КМС!BC47+ИГС!BC47+МАКС!BC47</f>
        <v>0</v>
      </c>
      <c r="BD46" s="17">
        <f>КМС!BD47+ИГС!BD47+МАКС!BD47</f>
        <v>0</v>
      </c>
      <c r="BE46" s="17">
        <f>КМС!BE47+ИГС!BE47+МАКС!BE47</f>
        <v>536738.48</v>
      </c>
      <c r="BF46" s="17">
        <f>КМС!BF47+ИГС!BF47+МАКС!BF47</f>
        <v>536738.48</v>
      </c>
      <c r="BG46" s="18">
        <f>КМС!BG47+ИГС!BG47+МАКС!BG47</f>
        <v>0</v>
      </c>
      <c r="BH46" s="17">
        <f>КМС!BH47+ИГС!BH47+МАКС!BH47</f>
        <v>0</v>
      </c>
      <c r="BI46" s="18">
        <f>КМС!BI47+ИГС!BI47+МАКС!BI47</f>
        <v>0</v>
      </c>
      <c r="BJ46" s="17">
        <f>КМС!BJ47+ИГС!BJ47+МАКС!BJ47</f>
        <v>0</v>
      </c>
      <c r="BK46" s="18">
        <f>КМС!BK47+ИГС!BK47+МАКС!BK47</f>
        <v>1442</v>
      </c>
      <c r="BL46" s="17">
        <f>КМС!BL47+ИГС!BL47+МАКС!BL47</f>
        <v>536738.48</v>
      </c>
      <c r="BM46" s="18">
        <f>КМС!BM47+ИГС!BM47+МАКС!BM47</f>
        <v>0</v>
      </c>
      <c r="BN46" s="17">
        <f>КМС!BN47+ИГС!BN47+МАКС!BN47</f>
        <v>0</v>
      </c>
      <c r="BO46" s="18">
        <f>КМС!BO47+ИГС!BO47+МАКС!BO47</f>
        <v>0</v>
      </c>
      <c r="BP46" s="17">
        <f>КМС!BP47+ИГС!BP47+МАКС!BP47</f>
        <v>0</v>
      </c>
      <c r="BQ46" s="18">
        <f>КМС!BQ47+ИГС!BQ47+МАКС!BQ47</f>
        <v>0</v>
      </c>
      <c r="BR46" s="17">
        <f>КМС!BR47+ИГС!BR47+МАКС!BR47</f>
        <v>0</v>
      </c>
      <c r="BS46" s="18">
        <f>КМС!BS47+ИГС!BS47+МАКС!BS47</f>
        <v>0</v>
      </c>
      <c r="BT46" s="17">
        <f>КМС!BT47+ИГС!BT47+МАКС!BT47</f>
        <v>0</v>
      </c>
      <c r="BU46" s="18">
        <f>КМС!BU47+ИГС!BU47+МАКС!BU47</f>
        <v>0</v>
      </c>
      <c r="BV46" s="17">
        <f>КМС!BV47+ИГС!BV47+МАКС!BV47</f>
        <v>0</v>
      </c>
      <c r="BW46" s="17">
        <f>КМС!BW47+ИГС!BW47+МАКС!BW47</f>
        <v>32436.82</v>
      </c>
      <c r="BX46" s="17">
        <f>КМС!BX47+ИГС!BX47+МАКС!BX47</f>
        <v>32436.82</v>
      </c>
      <c r="BY46" s="18">
        <f>КМС!BY47+ИГС!BY47+МАКС!BY47</f>
        <v>0</v>
      </c>
      <c r="BZ46" s="17">
        <f>КМС!BZ47+ИГС!BZ47+МАКС!BZ47</f>
        <v>0</v>
      </c>
      <c r="CA46" s="18">
        <f>КМС!CA47+ИГС!CA47+МАКС!CA47</f>
        <v>0</v>
      </c>
      <c r="CB46" s="17">
        <f>КМС!CB47+ИГС!CB47+МАКС!CB47</f>
        <v>0</v>
      </c>
      <c r="CC46" s="18">
        <f>КМС!CC47+ИГС!CC47+МАКС!CC47</f>
        <v>88</v>
      </c>
      <c r="CD46" s="17">
        <f>КМС!CD47+ИГС!CD47+МАКС!CD47</f>
        <v>32436.82</v>
      </c>
      <c r="CE46" s="18">
        <f>КМС!CE47+ИГС!CE47+МАКС!CE47</f>
        <v>0</v>
      </c>
      <c r="CF46" s="17">
        <f>КМС!CF47+ИГС!CF47+МАКС!CF47</f>
        <v>0</v>
      </c>
      <c r="CG46" s="18">
        <f>КМС!CG47+ИГС!CG47+МАКС!CG47</f>
        <v>0</v>
      </c>
      <c r="CH46" s="17">
        <f>КМС!CH47+ИГС!CH47+МАКС!CH47</f>
        <v>0</v>
      </c>
      <c r="CI46" s="18">
        <f>КМС!CI47+ИГС!CI47+МАКС!CI47</f>
        <v>0</v>
      </c>
      <c r="CJ46" s="17">
        <f>КМС!CJ47+ИГС!CJ47+МАКС!CJ47</f>
        <v>0</v>
      </c>
      <c r="CK46" s="18">
        <f>КМС!CK47+ИГС!CK47+МАКС!CK47</f>
        <v>0</v>
      </c>
      <c r="CL46" s="17">
        <f>КМС!CL47+ИГС!CL47+МАКС!CL47</f>
        <v>0</v>
      </c>
      <c r="CM46" s="18">
        <f>КМС!CM47+ИГС!CM47+МАКС!CM47</f>
        <v>0</v>
      </c>
      <c r="CN46" s="17">
        <f>КМС!CN47+ИГС!CN47+МАКС!CN47</f>
        <v>0</v>
      </c>
    </row>
    <row r="47" spans="1:92" x14ac:dyDescent="0.25">
      <c r="A47" s="27">
        <f t="shared" si="4"/>
        <v>37</v>
      </c>
      <c r="B47" s="54" t="s">
        <v>109</v>
      </c>
      <c r="C47" s="9">
        <f>КМС!C48+ИГС!C48+МАКС!C48</f>
        <v>23996281</v>
      </c>
      <c r="D47" s="9">
        <f>КМС!D48+ИГС!D48+МАКС!D48</f>
        <v>23996281</v>
      </c>
      <c r="E47" s="10">
        <f>КМС!E48+ИГС!E48+МАКС!E48</f>
        <v>0</v>
      </c>
      <c r="F47" s="9">
        <f>КМС!F48+ИГС!F48+МАКС!F48</f>
        <v>0</v>
      </c>
      <c r="G47" s="10">
        <f>КМС!G48+ИГС!G48+МАКС!G48</f>
        <v>0</v>
      </c>
      <c r="H47" s="9">
        <f>КМС!H48+ИГС!H48+МАКС!H48</f>
        <v>0</v>
      </c>
      <c r="I47" s="10">
        <f>КМС!I48+ИГС!I48+МАКС!I48</f>
        <v>275</v>
      </c>
      <c r="J47" s="9">
        <f>КМС!J48+ИГС!J48+МАКС!J48</f>
        <v>23996281</v>
      </c>
      <c r="K47" s="10">
        <f>КМС!K48+ИГС!K48+МАКС!K48</f>
        <v>0</v>
      </c>
      <c r="L47" s="9">
        <f>КМС!L48+ИГС!L48+МАКС!L48</f>
        <v>0</v>
      </c>
      <c r="M47" s="10">
        <f>КМС!M48+ИГС!M48+МАКС!M48</f>
        <v>0</v>
      </c>
      <c r="N47" s="9">
        <f>КМС!N48+ИГС!N48+МАКС!N48</f>
        <v>0</v>
      </c>
      <c r="O47" s="10">
        <f>КМС!O48+ИГС!O48+МАКС!O48</f>
        <v>0</v>
      </c>
      <c r="P47" s="9">
        <f>КМС!P48+ИГС!P48+МАКС!P48</f>
        <v>0</v>
      </c>
      <c r="Q47" s="10">
        <f>КМС!Q48+ИГС!Q48+МАКС!Q48</f>
        <v>0</v>
      </c>
      <c r="R47" s="9">
        <f>КМС!R48+ИГС!R48+МАКС!R48</f>
        <v>0</v>
      </c>
      <c r="S47" s="10">
        <f>КМС!S48+ИГС!S48+МАКС!S48</f>
        <v>0</v>
      </c>
      <c r="T47" s="9">
        <f>КМС!T48+ИГС!T48+МАКС!T48</f>
        <v>0</v>
      </c>
      <c r="U47" s="17">
        <f>КМС!U48+ИГС!U48+МАКС!U48</f>
        <v>3678849</v>
      </c>
      <c r="V47" s="17">
        <f>КМС!V48+ИГС!V48+МАКС!V48</f>
        <v>3678849</v>
      </c>
      <c r="W47" s="18">
        <f>КМС!W48+ИГС!W48+МАКС!W48</f>
        <v>0</v>
      </c>
      <c r="X47" s="17">
        <f>КМС!X48+ИГС!X48+МАКС!X48</f>
        <v>0</v>
      </c>
      <c r="Y47" s="18">
        <f>КМС!Y48+ИГС!Y48+МАКС!Y48</f>
        <v>0</v>
      </c>
      <c r="Z47" s="17">
        <f>КМС!Z48+ИГС!Z48+МАКС!Z48</f>
        <v>0</v>
      </c>
      <c r="AA47" s="18">
        <f>КМС!AA48+ИГС!AA48+МАКС!AA48</f>
        <v>49</v>
      </c>
      <c r="AB47" s="17">
        <f>КМС!AB48+ИГС!AB48+МАКС!AB48</f>
        <v>3678849</v>
      </c>
      <c r="AC47" s="18">
        <f>КМС!AC48+ИГС!AC48+МАКС!AC48</f>
        <v>0</v>
      </c>
      <c r="AD47" s="17">
        <f>КМС!AD48+ИГС!AD48+МАКС!AD48</f>
        <v>0</v>
      </c>
      <c r="AE47" s="18">
        <f>КМС!AE48+ИГС!AE48+МАКС!AE48</f>
        <v>0</v>
      </c>
      <c r="AF47" s="17">
        <f>КМС!AF48+ИГС!AF48+МАКС!AF48</f>
        <v>0</v>
      </c>
      <c r="AG47" s="18">
        <f>КМС!AG48+ИГС!AG48+МАКС!AG48</f>
        <v>0</v>
      </c>
      <c r="AH47" s="17">
        <f>КМС!AH48+ИГС!AH48+МАКС!AH48</f>
        <v>0</v>
      </c>
      <c r="AI47" s="18">
        <f>КМС!AI48+ИГС!AI48+МАКС!AI48</f>
        <v>0</v>
      </c>
      <c r="AJ47" s="17">
        <f>КМС!AJ48+ИГС!AJ48+МАКС!AJ48</f>
        <v>0</v>
      </c>
      <c r="AK47" s="18">
        <f>КМС!AK48+ИГС!AK48+МАКС!AK48</f>
        <v>0</v>
      </c>
      <c r="AL47" s="17">
        <f>КМС!AL48+ИГС!AL48+МАКС!AL48</f>
        <v>0</v>
      </c>
      <c r="AM47" s="17">
        <f>КМС!AM48+ИГС!AM48+МАКС!AM48</f>
        <v>4429361</v>
      </c>
      <c r="AN47" s="17">
        <f>КМС!AN48+ИГС!AN48+МАКС!AN48</f>
        <v>4429361</v>
      </c>
      <c r="AO47" s="18">
        <f>КМС!AO48+ИГС!AO48+МАКС!AO48</f>
        <v>0</v>
      </c>
      <c r="AP47" s="17">
        <f>КМС!AP48+ИГС!AP48+МАКС!AP48</f>
        <v>0</v>
      </c>
      <c r="AQ47" s="18">
        <f>КМС!AQ48+ИГС!AQ48+МАКС!AQ48</f>
        <v>0</v>
      </c>
      <c r="AR47" s="17">
        <f>КМС!AR48+ИГС!AR48+МАКС!AR48</f>
        <v>0</v>
      </c>
      <c r="AS47" s="18">
        <f>КМС!AS48+ИГС!AS48+МАКС!AS48</f>
        <v>61</v>
      </c>
      <c r="AT47" s="17">
        <f>КМС!AT48+ИГС!AT48+МАКС!AT48</f>
        <v>4429361</v>
      </c>
      <c r="AU47" s="18">
        <f>КМС!AU48+ИГС!AU48+МАКС!AU48</f>
        <v>0</v>
      </c>
      <c r="AV47" s="17">
        <f>КМС!AV48+ИГС!AV48+МАКС!AV48</f>
        <v>0</v>
      </c>
      <c r="AW47" s="18">
        <f>КМС!AW48+ИГС!AW48+МАКС!AW48</f>
        <v>0</v>
      </c>
      <c r="AX47" s="17">
        <f>КМС!AX48+ИГС!AX48+МАКС!AX48</f>
        <v>0</v>
      </c>
      <c r="AY47" s="18">
        <f>КМС!AY48+ИГС!AY48+МАКС!AY48</f>
        <v>0</v>
      </c>
      <c r="AZ47" s="17">
        <f>КМС!AZ48+ИГС!AZ48+МАКС!AZ48</f>
        <v>0</v>
      </c>
      <c r="BA47" s="18">
        <f>КМС!BA48+ИГС!BA48+МАКС!BA48</f>
        <v>0</v>
      </c>
      <c r="BB47" s="17">
        <f>КМС!BB48+ИГС!BB48+МАКС!BB48</f>
        <v>0</v>
      </c>
      <c r="BC47" s="18">
        <f>КМС!BC48+ИГС!BC48+МАКС!BC48</f>
        <v>0</v>
      </c>
      <c r="BD47" s="17">
        <f>КМС!BD48+ИГС!BD48+МАКС!BD48</f>
        <v>0</v>
      </c>
      <c r="BE47" s="17">
        <f>КМС!BE48+ИГС!BE48+МАКС!BE48</f>
        <v>7525223</v>
      </c>
      <c r="BF47" s="17">
        <f>КМС!BF48+ИГС!BF48+МАКС!BF48</f>
        <v>7525223</v>
      </c>
      <c r="BG47" s="18">
        <f>КМС!BG48+ИГС!BG48+МАКС!BG48</f>
        <v>0</v>
      </c>
      <c r="BH47" s="17">
        <f>КМС!BH48+ИГС!BH48+МАКС!BH48</f>
        <v>0</v>
      </c>
      <c r="BI47" s="18">
        <f>КМС!BI48+ИГС!BI48+МАКС!BI48</f>
        <v>0</v>
      </c>
      <c r="BJ47" s="17">
        <f>КМС!BJ48+ИГС!BJ48+МАКС!BJ48</f>
        <v>0</v>
      </c>
      <c r="BK47" s="18">
        <f>КМС!BK48+ИГС!BK48+МАКС!BK48</f>
        <v>93</v>
      </c>
      <c r="BL47" s="17">
        <f>КМС!BL48+ИГС!BL48+МАКС!BL48</f>
        <v>7525223</v>
      </c>
      <c r="BM47" s="18">
        <f>КМС!BM48+ИГС!BM48+МАКС!BM48</f>
        <v>0</v>
      </c>
      <c r="BN47" s="17">
        <f>КМС!BN48+ИГС!BN48+МАКС!BN48</f>
        <v>0</v>
      </c>
      <c r="BO47" s="18">
        <f>КМС!BO48+ИГС!BO48+МАКС!BO48</f>
        <v>0</v>
      </c>
      <c r="BP47" s="17">
        <f>КМС!BP48+ИГС!BP48+МАКС!BP48</f>
        <v>0</v>
      </c>
      <c r="BQ47" s="18">
        <f>КМС!BQ48+ИГС!BQ48+МАКС!BQ48</f>
        <v>0</v>
      </c>
      <c r="BR47" s="17">
        <f>КМС!BR48+ИГС!BR48+МАКС!BR48</f>
        <v>0</v>
      </c>
      <c r="BS47" s="18">
        <f>КМС!BS48+ИГС!BS48+МАКС!BS48</f>
        <v>0</v>
      </c>
      <c r="BT47" s="17">
        <f>КМС!BT48+ИГС!BT48+МАКС!BT48</f>
        <v>0</v>
      </c>
      <c r="BU47" s="18">
        <f>КМС!BU48+ИГС!BU48+МАКС!BU48</f>
        <v>0</v>
      </c>
      <c r="BV47" s="17">
        <f>КМС!BV48+ИГС!BV48+МАКС!BV48</f>
        <v>0</v>
      </c>
      <c r="BW47" s="17">
        <f>КМС!BW48+ИГС!BW48+МАКС!BW48</f>
        <v>8362848</v>
      </c>
      <c r="BX47" s="17">
        <f>КМС!BX48+ИГС!BX48+МАКС!BX48</f>
        <v>8362848</v>
      </c>
      <c r="BY47" s="18">
        <f>КМС!BY48+ИГС!BY48+МАКС!BY48</f>
        <v>0</v>
      </c>
      <c r="BZ47" s="17">
        <f>КМС!BZ48+ИГС!BZ48+МАКС!BZ48</f>
        <v>0</v>
      </c>
      <c r="CA47" s="18">
        <f>КМС!CA48+ИГС!CA48+МАКС!CA48</f>
        <v>0</v>
      </c>
      <c r="CB47" s="17">
        <f>КМС!CB48+ИГС!CB48+МАКС!CB48</f>
        <v>0</v>
      </c>
      <c r="CC47" s="18">
        <f>КМС!CC48+ИГС!CC48+МАКС!CC48</f>
        <v>72</v>
      </c>
      <c r="CD47" s="17">
        <f>КМС!CD48+ИГС!CD48+МАКС!CD48</f>
        <v>8362848</v>
      </c>
      <c r="CE47" s="18">
        <f>КМС!CE48+ИГС!CE48+МАКС!CE48</f>
        <v>0</v>
      </c>
      <c r="CF47" s="17">
        <f>КМС!CF48+ИГС!CF48+МАКС!CF48</f>
        <v>0</v>
      </c>
      <c r="CG47" s="18">
        <f>КМС!CG48+ИГС!CG48+МАКС!CG48</f>
        <v>0</v>
      </c>
      <c r="CH47" s="17">
        <f>КМС!CH48+ИГС!CH48+МАКС!CH48</f>
        <v>0</v>
      </c>
      <c r="CI47" s="18">
        <f>КМС!CI48+ИГС!CI48+МАКС!CI48</f>
        <v>0</v>
      </c>
      <c r="CJ47" s="17">
        <f>КМС!CJ48+ИГС!CJ48+МАКС!CJ48</f>
        <v>0</v>
      </c>
      <c r="CK47" s="18">
        <f>КМС!CK48+ИГС!CK48+МАКС!CK48</f>
        <v>0</v>
      </c>
      <c r="CL47" s="17">
        <f>КМС!CL48+ИГС!CL48+МАКС!CL48</f>
        <v>0</v>
      </c>
      <c r="CM47" s="18">
        <f>КМС!CM48+ИГС!CM48+МАКС!CM48</f>
        <v>0</v>
      </c>
      <c r="CN47" s="17">
        <f>КМС!CN48+ИГС!CN48+МАКС!CN48</f>
        <v>0</v>
      </c>
    </row>
    <row r="48" spans="1:92" x14ac:dyDescent="0.25">
      <c r="A48" s="27"/>
      <c r="B48" s="53" t="s">
        <v>34</v>
      </c>
      <c r="C48" s="9">
        <f>КМС!C49+ИГС!C49+МАКС!C49</f>
        <v>0</v>
      </c>
      <c r="D48" s="9">
        <f>КМС!D49+ИГС!D49+МАКС!D49</f>
        <v>0</v>
      </c>
      <c r="E48" s="10">
        <f>КМС!E49+ИГС!E49+МАКС!E49</f>
        <v>0</v>
      </c>
      <c r="F48" s="9">
        <f>КМС!F49+ИГС!F49+МАКС!F49</f>
        <v>0</v>
      </c>
      <c r="G48" s="10">
        <f>КМС!G49+ИГС!G49+МАКС!G49</f>
        <v>0</v>
      </c>
      <c r="H48" s="9">
        <f>КМС!H49+ИГС!H49+МАКС!H49</f>
        <v>0</v>
      </c>
      <c r="I48" s="10">
        <f>КМС!I49+ИГС!I49+МАКС!I49</f>
        <v>0</v>
      </c>
      <c r="J48" s="9">
        <f>КМС!J49+ИГС!J49+МАКС!J49</f>
        <v>0</v>
      </c>
      <c r="K48" s="10">
        <f>КМС!K49+ИГС!K49+МАКС!K49</f>
        <v>0</v>
      </c>
      <c r="L48" s="9">
        <f>КМС!L49+ИГС!L49+МАКС!L49</f>
        <v>0</v>
      </c>
      <c r="M48" s="10">
        <f>КМС!M49+ИГС!M49+МАКС!M49</f>
        <v>0</v>
      </c>
      <c r="N48" s="9">
        <f>КМС!N49+ИГС!N49+МАКС!N49</f>
        <v>0</v>
      </c>
      <c r="O48" s="10">
        <f>КМС!O49+ИГС!O49+МАКС!O49</f>
        <v>0</v>
      </c>
      <c r="P48" s="9">
        <f>КМС!P49+ИГС!P49+МАКС!P49</f>
        <v>0</v>
      </c>
      <c r="Q48" s="10">
        <f>КМС!Q49+ИГС!Q49+МАКС!Q49</f>
        <v>0</v>
      </c>
      <c r="R48" s="9">
        <f>КМС!R49+ИГС!R49+МАКС!R49</f>
        <v>0</v>
      </c>
      <c r="S48" s="10">
        <f>КМС!S49+ИГС!S49+МАКС!S49</f>
        <v>0</v>
      </c>
      <c r="T48" s="9">
        <f>КМС!T49+ИГС!T49+МАКС!T49</f>
        <v>0</v>
      </c>
      <c r="U48" s="17">
        <f>КМС!U49+ИГС!U49+МАКС!U49</f>
        <v>0</v>
      </c>
      <c r="V48" s="17">
        <f>КМС!V49+ИГС!V49+МАКС!V49</f>
        <v>0</v>
      </c>
      <c r="W48" s="18">
        <f>КМС!W49+ИГС!W49+МАКС!W49</f>
        <v>0</v>
      </c>
      <c r="X48" s="17">
        <f>КМС!X49+ИГС!X49+МАКС!X49</f>
        <v>0</v>
      </c>
      <c r="Y48" s="18">
        <f>КМС!Y49+ИГС!Y49+МАКС!Y49</f>
        <v>0</v>
      </c>
      <c r="Z48" s="17">
        <f>КМС!Z49+ИГС!Z49+МАКС!Z49</f>
        <v>0</v>
      </c>
      <c r="AA48" s="18">
        <f>КМС!AA49+ИГС!AA49+МАКС!AA49</f>
        <v>0</v>
      </c>
      <c r="AB48" s="17">
        <f>КМС!AB49+ИГС!AB49+МАКС!AB49</f>
        <v>0</v>
      </c>
      <c r="AC48" s="18">
        <f>КМС!AC49+ИГС!AC49+МАКС!AC49</f>
        <v>0</v>
      </c>
      <c r="AD48" s="17">
        <f>КМС!AD49+ИГС!AD49+МАКС!AD49</f>
        <v>0</v>
      </c>
      <c r="AE48" s="18">
        <f>КМС!AE49+ИГС!AE49+МАКС!AE49</f>
        <v>0</v>
      </c>
      <c r="AF48" s="17">
        <f>КМС!AF49+ИГС!AF49+МАКС!AF49</f>
        <v>0</v>
      </c>
      <c r="AG48" s="18">
        <f>КМС!AG49+ИГС!AG49+МАКС!AG49</f>
        <v>0</v>
      </c>
      <c r="AH48" s="17">
        <f>КМС!AH49+ИГС!AH49+МАКС!AH49</f>
        <v>0</v>
      </c>
      <c r="AI48" s="18">
        <f>КМС!AI49+ИГС!AI49+МАКС!AI49</f>
        <v>0</v>
      </c>
      <c r="AJ48" s="17">
        <f>КМС!AJ49+ИГС!AJ49+МАКС!AJ49</f>
        <v>0</v>
      </c>
      <c r="AK48" s="18">
        <f>КМС!AK49+ИГС!AK49+МАКС!AK49</f>
        <v>0</v>
      </c>
      <c r="AL48" s="17">
        <f>КМС!AL49+ИГС!AL49+МАКС!AL49</f>
        <v>0</v>
      </c>
      <c r="AM48" s="17">
        <f>КМС!AM49+ИГС!AM49+МАКС!AM49</f>
        <v>0</v>
      </c>
      <c r="AN48" s="17">
        <f>КМС!AN49+ИГС!AN49+МАКС!AN49</f>
        <v>0</v>
      </c>
      <c r="AO48" s="18">
        <f>КМС!AO49+ИГС!AO49+МАКС!AO49</f>
        <v>0</v>
      </c>
      <c r="AP48" s="17">
        <f>КМС!AP49+ИГС!AP49+МАКС!AP49</f>
        <v>0</v>
      </c>
      <c r="AQ48" s="18">
        <f>КМС!AQ49+ИГС!AQ49+МАКС!AQ49</f>
        <v>0</v>
      </c>
      <c r="AR48" s="17">
        <f>КМС!AR49+ИГС!AR49+МАКС!AR49</f>
        <v>0</v>
      </c>
      <c r="AS48" s="18">
        <f>КМС!AS49+ИГС!AS49+МАКС!AS49</f>
        <v>0</v>
      </c>
      <c r="AT48" s="17">
        <f>КМС!AT49+ИГС!AT49+МАКС!AT49</f>
        <v>0</v>
      </c>
      <c r="AU48" s="18">
        <f>КМС!AU49+ИГС!AU49+МАКС!AU49</f>
        <v>0</v>
      </c>
      <c r="AV48" s="17">
        <f>КМС!AV49+ИГС!AV49+МАКС!AV49</f>
        <v>0</v>
      </c>
      <c r="AW48" s="18">
        <f>КМС!AW49+ИГС!AW49+МАКС!AW49</f>
        <v>0</v>
      </c>
      <c r="AX48" s="17">
        <f>КМС!AX49+ИГС!AX49+МАКС!AX49</f>
        <v>0</v>
      </c>
      <c r="AY48" s="18">
        <f>КМС!AY49+ИГС!AY49+МАКС!AY49</f>
        <v>0</v>
      </c>
      <c r="AZ48" s="17">
        <f>КМС!AZ49+ИГС!AZ49+МАКС!AZ49</f>
        <v>0</v>
      </c>
      <c r="BA48" s="18">
        <f>КМС!BA49+ИГС!BA49+МАКС!BA49</f>
        <v>0</v>
      </c>
      <c r="BB48" s="17">
        <f>КМС!BB49+ИГС!BB49+МАКС!BB49</f>
        <v>0</v>
      </c>
      <c r="BC48" s="18">
        <f>КМС!BC49+ИГС!BC49+МАКС!BC49</f>
        <v>0</v>
      </c>
      <c r="BD48" s="17">
        <f>КМС!BD49+ИГС!BD49+МАКС!BD49</f>
        <v>0</v>
      </c>
      <c r="BE48" s="17">
        <f>КМС!BE49+ИГС!BE49+МАКС!BE49</f>
        <v>0</v>
      </c>
      <c r="BF48" s="17">
        <f>КМС!BF49+ИГС!BF49+МАКС!BF49</f>
        <v>0</v>
      </c>
      <c r="BG48" s="18">
        <f>КМС!BG49+ИГС!BG49+МАКС!BG49</f>
        <v>0</v>
      </c>
      <c r="BH48" s="17">
        <f>КМС!BH49+ИГС!BH49+МАКС!BH49</f>
        <v>0</v>
      </c>
      <c r="BI48" s="18">
        <f>КМС!BI49+ИГС!BI49+МАКС!BI49</f>
        <v>0</v>
      </c>
      <c r="BJ48" s="17">
        <f>КМС!BJ49+ИГС!BJ49+МАКС!BJ49</f>
        <v>0</v>
      </c>
      <c r="BK48" s="18">
        <f>КМС!BK49+ИГС!BK49+МАКС!BK49</f>
        <v>0</v>
      </c>
      <c r="BL48" s="17">
        <f>КМС!BL49+ИГС!BL49+МАКС!BL49</f>
        <v>0</v>
      </c>
      <c r="BM48" s="18">
        <f>КМС!BM49+ИГС!BM49+МАКС!BM49</f>
        <v>0</v>
      </c>
      <c r="BN48" s="17">
        <f>КМС!BN49+ИГС!BN49+МАКС!BN49</f>
        <v>0</v>
      </c>
      <c r="BO48" s="18">
        <f>КМС!BO49+ИГС!BO49+МАКС!BO49</f>
        <v>0</v>
      </c>
      <c r="BP48" s="17">
        <f>КМС!BP49+ИГС!BP49+МАКС!BP49</f>
        <v>0</v>
      </c>
      <c r="BQ48" s="18">
        <f>КМС!BQ49+ИГС!BQ49+МАКС!BQ49</f>
        <v>0</v>
      </c>
      <c r="BR48" s="17">
        <f>КМС!BR49+ИГС!BR49+МАКС!BR49</f>
        <v>0</v>
      </c>
      <c r="BS48" s="18">
        <f>КМС!BS49+ИГС!BS49+МАКС!BS49</f>
        <v>0</v>
      </c>
      <c r="BT48" s="17">
        <f>КМС!BT49+ИГС!BT49+МАКС!BT49</f>
        <v>0</v>
      </c>
      <c r="BU48" s="18">
        <f>КМС!BU49+ИГС!BU49+МАКС!BU49</f>
        <v>0</v>
      </c>
      <c r="BV48" s="17">
        <f>КМС!BV49+ИГС!BV49+МАКС!BV49</f>
        <v>0</v>
      </c>
      <c r="BW48" s="17">
        <f>КМС!BW49+ИГС!BW49+МАКС!BW49</f>
        <v>0</v>
      </c>
      <c r="BX48" s="17">
        <f>КМС!BX49+ИГС!BX49+МАКС!BX49</f>
        <v>0</v>
      </c>
      <c r="BY48" s="18">
        <f>КМС!BY49+ИГС!BY49+МАКС!BY49</f>
        <v>0</v>
      </c>
      <c r="BZ48" s="17">
        <f>КМС!BZ49+ИГС!BZ49+МАКС!BZ49</f>
        <v>0</v>
      </c>
      <c r="CA48" s="18">
        <f>КМС!CA49+ИГС!CA49+МАКС!CA49</f>
        <v>0</v>
      </c>
      <c r="CB48" s="17">
        <f>КМС!CB49+ИГС!CB49+МАКС!CB49</f>
        <v>0</v>
      </c>
      <c r="CC48" s="18">
        <f>КМС!CC49+ИГС!CC49+МАКС!CC49</f>
        <v>0</v>
      </c>
      <c r="CD48" s="17">
        <f>КМС!CD49+ИГС!CD49+МАКС!CD49</f>
        <v>0</v>
      </c>
      <c r="CE48" s="18">
        <f>КМС!CE49+ИГС!CE49+МАКС!CE49</f>
        <v>0</v>
      </c>
      <c r="CF48" s="17">
        <f>КМС!CF49+ИГС!CF49+МАКС!CF49</f>
        <v>0</v>
      </c>
      <c r="CG48" s="18">
        <f>КМС!CG49+ИГС!CG49+МАКС!CG49</f>
        <v>0</v>
      </c>
      <c r="CH48" s="17">
        <f>КМС!CH49+ИГС!CH49+МАКС!CH49</f>
        <v>0</v>
      </c>
      <c r="CI48" s="18">
        <f>КМС!CI49+ИГС!CI49+МАКС!CI49</f>
        <v>0</v>
      </c>
      <c r="CJ48" s="17">
        <f>КМС!CJ49+ИГС!CJ49+МАКС!CJ49</f>
        <v>0</v>
      </c>
      <c r="CK48" s="18">
        <f>КМС!CK49+ИГС!CK49+МАКС!CK49</f>
        <v>0</v>
      </c>
      <c r="CL48" s="17">
        <f>КМС!CL49+ИГС!CL49+МАКС!CL49</f>
        <v>0</v>
      </c>
      <c r="CM48" s="18">
        <f>КМС!CM49+ИГС!CM49+МАКС!CM49</f>
        <v>0</v>
      </c>
      <c r="CN48" s="17">
        <f>КМС!CN49+ИГС!CN49+МАКС!CN49</f>
        <v>0</v>
      </c>
    </row>
    <row r="49" spans="1:92" x14ac:dyDescent="0.25">
      <c r="A49" s="27">
        <f>A47+1</f>
        <v>38</v>
      </c>
      <c r="B49" s="28" t="s">
        <v>35</v>
      </c>
      <c r="C49" s="9">
        <f>КМС!C50+ИГС!C50+МАКС!C50</f>
        <v>90287485.019999996</v>
      </c>
      <c r="D49" s="9">
        <f>КМС!D50+ИГС!D50+МАКС!D50</f>
        <v>58732697.549999997</v>
      </c>
      <c r="E49" s="10">
        <f>КМС!E50+ИГС!E50+МАКС!E50</f>
        <v>61455</v>
      </c>
      <c r="F49" s="9">
        <f>КМС!F50+ИГС!F50+МАКС!F50</f>
        <v>29070743.280000001</v>
      </c>
      <c r="G49" s="10">
        <f>КМС!G50+ИГС!G50+МАКС!G50</f>
        <v>5430</v>
      </c>
      <c r="H49" s="9">
        <f>КМС!H50+ИГС!H50+МАКС!H50</f>
        <v>2416184.4900000002</v>
      </c>
      <c r="I49" s="10">
        <f>КМС!I50+ИГС!I50+МАКС!I50</f>
        <v>18204</v>
      </c>
      <c r="J49" s="9">
        <f>КМС!J50+ИГС!J50+МАКС!J50</f>
        <v>27245769.780000001</v>
      </c>
      <c r="K49" s="10">
        <f>КМС!K50+ИГС!K50+МАКС!K50</f>
        <v>625</v>
      </c>
      <c r="L49" s="9">
        <f>КМС!L50+ИГС!L50+МАКС!L50</f>
        <v>7747650.7199999997</v>
      </c>
      <c r="M49" s="10">
        <f>КМС!M50+ИГС!M50+МАКС!M50</f>
        <v>564</v>
      </c>
      <c r="N49" s="9">
        <f>КМС!N50+ИГС!N50+МАКС!N50</f>
        <v>12400514</v>
      </c>
      <c r="O49" s="10">
        <f>КМС!O50+ИГС!O50+МАКС!O50</f>
        <v>0</v>
      </c>
      <c r="P49" s="9">
        <f>КМС!P50+ИГС!P50+МАКС!P50</f>
        <v>0</v>
      </c>
      <c r="Q49" s="10">
        <f>КМС!Q50+ИГС!Q50+МАКС!Q50</f>
        <v>0</v>
      </c>
      <c r="R49" s="9">
        <f>КМС!R50+ИГС!R50+МАКС!R50</f>
        <v>0</v>
      </c>
      <c r="S49" s="10">
        <f>КМС!S50+ИГС!S50+МАКС!S50</f>
        <v>5144</v>
      </c>
      <c r="T49" s="9">
        <f>КМС!T50+ИГС!T50+МАКС!T50</f>
        <v>11406622.75</v>
      </c>
      <c r="U49" s="17">
        <f>КМС!U50+ИГС!U50+МАКС!U50</f>
        <v>25278334.27</v>
      </c>
      <c r="V49" s="17">
        <f>КМС!V50+ИГС!V50+МАКС!V50</f>
        <v>17654131.41</v>
      </c>
      <c r="W49" s="18">
        <f>КМС!W50+ИГС!W50+МАКС!W50</f>
        <v>14624</v>
      </c>
      <c r="X49" s="17">
        <f>КМС!X50+ИГС!X50+МАКС!X50</f>
        <v>8073186.6699999999</v>
      </c>
      <c r="Y49" s="18">
        <f>КМС!Y50+ИГС!Y50+МАКС!Y50</f>
        <v>1358</v>
      </c>
      <c r="Z49" s="17">
        <f>КМС!Z50+ИГС!Z50+МАКС!Z50</f>
        <v>564665.69999999995</v>
      </c>
      <c r="AA49" s="18">
        <f>КМС!AA50+ИГС!AA50+МАКС!AA50</f>
        <v>4500</v>
      </c>
      <c r="AB49" s="17">
        <f>КМС!AB50+ИГС!AB50+МАКС!AB50</f>
        <v>9016279.0399999991</v>
      </c>
      <c r="AC49" s="18">
        <f>КМС!AC50+ИГС!AC50+МАКС!AC50</f>
        <v>156</v>
      </c>
      <c r="AD49" s="17">
        <f>КМС!AD50+ИГС!AD50+МАКС!AD50</f>
        <v>1929075</v>
      </c>
      <c r="AE49" s="18">
        <f>КМС!AE50+ИГС!AE50+МАКС!AE50</f>
        <v>143</v>
      </c>
      <c r="AF49" s="17">
        <f>КМС!AF50+ИГС!AF50+МАКС!AF50</f>
        <v>2893332.65</v>
      </c>
      <c r="AG49" s="18">
        <f>КМС!AG50+ИГС!AG50+МАКС!AG50</f>
        <v>0</v>
      </c>
      <c r="AH49" s="17">
        <f>КМС!AH50+ИГС!AH50+МАКС!AH50</f>
        <v>0</v>
      </c>
      <c r="AI49" s="18">
        <f>КМС!AI50+ИГС!AI50+МАКС!AI50</f>
        <v>0</v>
      </c>
      <c r="AJ49" s="17">
        <f>КМС!AJ50+ИГС!AJ50+МАКС!AJ50</f>
        <v>0</v>
      </c>
      <c r="AK49" s="18">
        <f>КМС!AK50+ИГС!AK50+МАКС!AK50</f>
        <v>1285</v>
      </c>
      <c r="AL49" s="17">
        <f>КМС!AL50+ИГС!AL50+МАКС!AL50</f>
        <v>2801795.21</v>
      </c>
      <c r="AM49" s="17">
        <f>КМС!AM50+ИГС!AM50+МАКС!AM50</f>
        <v>20924251.57</v>
      </c>
      <c r="AN49" s="17">
        <f>КМС!AN50+ИГС!AN50+МАКС!AN50</f>
        <v>13326249.199999999</v>
      </c>
      <c r="AO49" s="18">
        <f>КМС!AO50+ИГС!AO50+МАКС!AO50</f>
        <v>9524</v>
      </c>
      <c r="AP49" s="17">
        <f>КМС!AP50+ИГС!AP50+МАКС!AP50</f>
        <v>4458301.26</v>
      </c>
      <c r="AQ49" s="18">
        <f>КМС!AQ50+ИГС!AQ50+МАКС!AQ50</f>
        <v>1872</v>
      </c>
      <c r="AR49" s="17">
        <f>КМС!AR50+ИГС!AR50+МАКС!AR50</f>
        <v>851837.73</v>
      </c>
      <c r="AS49" s="18">
        <f>КМС!AS50+ИГС!AS50+МАКС!AS50</f>
        <v>5361</v>
      </c>
      <c r="AT49" s="17">
        <f>КМС!AT50+ИГС!AT50+МАКС!AT50</f>
        <v>8016110.21</v>
      </c>
      <c r="AU49" s="18">
        <f>КМС!AU50+ИГС!AU50+МАКС!AU50</f>
        <v>127</v>
      </c>
      <c r="AV49" s="17">
        <f>КМС!AV50+ИГС!AV50+МАКС!AV50</f>
        <v>1575824.52</v>
      </c>
      <c r="AW49" s="18">
        <f>КМС!AW50+ИГС!AW50+МАКС!AW50</f>
        <v>137</v>
      </c>
      <c r="AX49" s="17">
        <f>КМС!AX50+ИГС!AX50+МАКС!AX50</f>
        <v>3242982.08</v>
      </c>
      <c r="AY49" s="18">
        <f>КМС!AY50+ИГС!AY50+МАКС!AY50</f>
        <v>0</v>
      </c>
      <c r="AZ49" s="17">
        <f>КМС!AZ50+ИГС!AZ50+МАКС!AZ50</f>
        <v>0</v>
      </c>
      <c r="BA49" s="18">
        <f>КМС!BA50+ИГС!BA50+МАКС!BA50</f>
        <v>0</v>
      </c>
      <c r="BB49" s="17">
        <f>КМС!BB50+ИГС!BB50+МАКС!BB50</f>
        <v>0</v>
      </c>
      <c r="BC49" s="18">
        <f>КМС!BC50+ИГС!BC50+МАКС!BC50</f>
        <v>1556</v>
      </c>
      <c r="BD49" s="17">
        <f>КМС!BD50+ИГС!BD50+МАКС!BD50</f>
        <v>2779195.77</v>
      </c>
      <c r="BE49" s="17">
        <f>КМС!BE50+ИГС!BE50+МАКС!BE50</f>
        <v>21540471.719999999</v>
      </c>
      <c r="BF49" s="17">
        <f>КМС!BF50+ИГС!BF50+МАКС!BF50</f>
        <v>13452634.35</v>
      </c>
      <c r="BG49" s="18">
        <f>КМС!BG50+ИГС!BG50+МАКС!BG50</f>
        <v>10552</v>
      </c>
      <c r="BH49" s="17">
        <f>КМС!BH50+ИГС!BH50+МАКС!BH50</f>
        <v>8134256.4400000004</v>
      </c>
      <c r="BI49" s="18">
        <f>КМС!BI50+ИГС!BI50+МАКС!BI50</f>
        <v>1152</v>
      </c>
      <c r="BJ49" s="17">
        <f>КМС!BJ50+ИГС!BJ50+МАКС!BJ50</f>
        <v>520865.21</v>
      </c>
      <c r="BK49" s="18">
        <f>КМС!BK50+ИГС!BK50+МАКС!BK50</f>
        <v>3687</v>
      </c>
      <c r="BL49" s="17">
        <f>КМС!BL50+ИГС!BL50+МАКС!BL50</f>
        <v>4797512.7</v>
      </c>
      <c r="BM49" s="18">
        <f>КМС!BM50+ИГС!BM50+МАКС!BM50</f>
        <v>152</v>
      </c>
      <c r="BN49" s="17">
        <f>КМС!BN50+ИГС!BN50+МАКС!BN50</f>
        <v>1824306.72</v>
      </c>
      <c r="BO49" s="18">
        <f>КМС!BO50+ИГС!BO50+МАКС!BO50</f>
        <v>158</v>
      </c>
      <c r="BP49" s="17">
        <f>КМС!BP50+ИГС!BP50+МАКС!BP50</f>
        <v>3389403.27</v>
      </c>
      <c r="BQ49" s="18">
        <f>КМС!BQ50+ИГС!BQ50+МАКС!BQ50</f>
        <v>0</v>
      </c>
      <c r="BR49" s="17">
        <f>КМС!BR50+ИГС!BR50+МАКС!BR50</f>
        <v>0</v>
      </c>
      <c r="BS49" s="18">
        <f>КМС!BS50+ИГС!BS50+МАКС!BS50</f>
        <v>0</v>
      </c>
      <c r="BT49" s="17">
        <f>КМС!BT50+ИГС!BT50+МАКС!BT50</f>
        <v>0</v>
      </c>
      <c r="BU49" s="18">
        <f>КМС!BU50+ИГС!BU50+МАКС!BU50</f>
        <v>860</v>
      </c>
      <c r="BV49" s="17">
        <f>КМС!BV50+ИГС!BV50+МАКС!BV50</f>
        <v>2874127.38</v>
      </c>
      <c r="BW49" s="17">
        <f>КМС!BW50+ИГС!BW50+МАКС!BW50</f>
        <v>22544427.460000001</v>
      </c>
      <c r="BX49" s="17">
        <f>КМС!BX50+ИГС!BX50+МАКС!BX50</f>
        <v>14299682.59</v>
      </c>
      <c r="BY49" s="18">
        <f>КМС!BY50+ИГС!BY50+МАКС!BY50</f>
        <v>26755</v>
      </c>
      <c r="BZ49" s="17">
        <f>КМС!BZ50+ИГС!BZ50+МАКС!BZ50</f>
        <v>8404998.9100000001</v>
      </c>
      <c r="CA49" s="18">
        <f>КМС!CA50+ИГС!CA50+МАКС!CA50</f>
        <v>1048</v>
      </c>
      <c r="CB49" s="17">
        <f>КМС!CB50+ИГС!CB50+МАКС!CB50</f>
        <v>478815.85</v>
      </c>
      <c r="CC49" s="18">
        <f>КМС!CC50+ИГС!CC50+МАКС!CC50</f>
        <v>4656</v>
      </c>
      <c r="CD49" s="17">
        <f>КМС!CD50+ИГС!CD50+МАКС!CD50</f>
        <v>5415867.8300000001</v>
      </c>
      <c r="CE49" s="18">
        <f>КМС!CE50+ИГС!CE50+МАКС!CE50</f>
        <v>190</v>
      </c>
      <c r="CF49" s="17">
        <f>КМС!CF50+ИГС!CF50+МАКС!CF50</f>
        <v>2418444.48</v>
      </c>
      <c r="CG49" s="18">
        <f>КМС!CG50+ИГС!CG50+МАКС!CG50</f>
        <v>126</v>
      </c>
      <c r="CH49" s="17">
        <f>КМС!CH50+ИГС!CH50+МАКС!CH50</f>
        <v>2874796</v>
      </c>
      <c r="CI49" s="18">
        <f>КМС!CI50+ИГС!CI50+МАКС!CI50</f>
        <v>0</v>
      </c>
      <c r="CJ49" s="17">
        <f>КМС!CJ50+ИГС!CJ50+МАКС!CJ50</f>
        <v>0</v>
      </c>
      <c r="CK49" s="18">
        <f>КМС!CK50+ИГС!CK50+МАКС!CK50</f>
        <v>0</v>
      </c>
      <c r="CL49" s="17">
        <f>КМС!CL50+ИГС!CL50+МАКС!CL50</f>
        <v>0</v>
      </c>
      <c r="CM49" s="18">
        <f>КМС!CM50+ИГС!CM50+МАКС!CM50</f>
        <v>1443</v>
      </c>
      <c r="CN49" s="17">
        <f>КМС!CN50+ИГС!CN50+МАКС!CN50</f>
        <v>2951504.39</v>
      </c>
    </row>
    <row r="50" spans="1:92" x14ac:dyDescent="0.25">
      <c r="A50" s="27"/>
      <c r="B50" s="53" t="s">
        <v>36</v>
      </c>
      <c r="C50" s="9">
        <f>КМС!C51+ИГС!C51+МАКС!C51</f>
        <v>0</v>
      </c>
      <c r="D50" s="9">
        <f>КМС!D51+ИГС!D51+МАКС!D51</f>
        <v>0</v>
      </c>
      <c r="E50" s="10">
        <f>КМС!E51+ИГС!E51+МАКС!E51</f>
        <v>0</v>
      </c>
      <c r="F50" s="9">
        <f>КМС!F51+ИГС!F51+МАКС!F51</f>
        <v>0</v>
      </c>
      <c r="G50" s="10">
        <f>КМС!G51+ИГС!G51+МАКС!G51</f>
        <v>0</v>
      </c>
      <c r="H50" s="9">
        <f>КМС!H51+ИГС!H51+МАКС!H51</f>
        <v>0</v>
      </c>
      <c r="I50" s="10">
        <f>КМС!I51+ИГС!I51+МАКС!I51</f>
        <v>0</v>
      </c>
      <c r="J50" s="9">
        <f>КМС!J51+ИГС!J51+МАКС!J51</f>
        <v>0</v>
      </c>
      <c r="K50" s="10">
        <f>КМС!K51+ИГС!K51+МАКС!K51</f>
        <v>0</v>
      </c>
      <c r="L50" s="9">
        <f>КМС!L51+ИГС!L51+МАКС!L51</f>
        <v>0</v>
      </c>
      <c r="M50" s="10">
        <f>КМС!M51+ИГС!M51+МАКС!M51</f>
        <v>0</v>
      </c>
      <c r="N50" s="9">
        <f>КМС!N51+ИГС!N51+МАКС!N51</f>
        <v>0</v>
      </c>
      <c r="O50" s="10">
        <f>КМС!O51+ИГС!O51+МАКС!O51</f>
        <v>0</v>
      </c>
      <c r="P50" s="9">
        <f>КМС!P51+ИГС!P51+МАКС!P51</f>
        <v>0</v>
      </c>
      <c r="Q50" s="10">
        <f>КМС!Q51+ИГС!Q51+МАКС!Q51</f>
        <v>0</v>
      </c>
      <c r="R50" s="9">
        <f>КМС!R51+ИГС!R51+МАКС!R51</f>
        <v>0</v>
      </c>
      <c r="S50" s="10">
        <f>КМС!S51+ИГС!S51+МАКС!S51</f>
        <v>0</v>
      </c>
      <c r="T50" s="9">
        <f>КМС!T51+ИГС!T51+МАКС!T51</f>
        <v>0</v>
      </c>
      <c r="U50" s="17">
        <f>КМС!U51+ИГС!U51+МАКС!U51</f>
        <v>0</v>
      </c>
      <c r="V50" s="17">
        <f>КМС!V51+ИГС!V51+МАКС!V51</f>
        <v>0</v>
      </c>
      <c r="W50" s="18">
        <f>КМС!W51+ИГС!W51+МАКС!W51</f>
        <v>0</v>
      </c>
      <c r="X50" s="17">
        <f>КМС!X51+ИГС!X51+МАКС!X51</f>
        <v>0</v>
      </c>
      <c r="Y50" s="18">
        <f>КМС!Y51+ИГС!Y51+МАКС!Y51</f>
        <v>0</v>
      </c>
      <c r="Z50" s="17">
        <f>КМС!Z51+ИГС!Z51+МАКС!Z51</f>
        <v>0</v>
      </c>
      <c r="AA50" s="18">
        <f>КМС!AA51+ИГС!AA51+МАКС!AA51</f>
        <v>0</v>
      </c>
      <c r="AB50" s="17">
        <f>КМС!AB51+ИГС!AB51+МАКС!AB51</f>
        <v>0</v>
      </c>
      <c r="AC50" s="18">
        <f>КМС!AC51+ИГС!AC51+МАКС!AC51</f>
        <v>0</v>
      </c>
      <c r="AD50" s="17">
        <f>КМС!AD51+ИГС!AD51+МАКС!AD51</f>
        <v>0</v>
      </c>
      <c r="AE50" s="18">
        <f>КМС!AE51+ИГС!AE51+МАКС!AE51</f>
        <v>0</v>
      </c>
      <c r="AF50" s="17">
        <f>КМС!AF51+ИГС!AF51+МАКС!AF51</f>
        <v>0</v>
      </c>
      <c r="AG50" s="18">
        <f>КМС!AG51+ИГС!AG51+МАКС!AG51</f>
        <v>0</v>
      </c>
      <c r="AH50" s="17">
        <f>КМС!AH51+ИГС!AH51+МАКС!AH51</f>
        <v>0</v>
      </c>
      <c r="AI50" s="18">
        <f>КМС!AI51+ИГС!AI51+МАКС!AI51</f>
        <v>0</v>
      </c>
      <c r="AJ50" s="17">
        <f>КМС!AJ51+ИГС!AJ51+МАКС!AJ51</f>
        <v>0</v>
      </c>
      <c r="AK50" s="18">
        <f>КМС!AK51+ИГС!AK51+МАКС!AK51</f>
        <v>0</v>
      </c>
      <c r="AL50" s="17">
        <f>КМС!AL51+ИГС!AL51+МАКС!AL51</f>
        <v>0</v>
      </c>
      <c r="AM50" s="17">
        <f>КМС!AM51+ИГС!AM51+МАКС!AM51</f>
        <v>0</v>
      </c>
      <c r="AN50" s="17">
        <f>КМС!AN51+ИГС!AN51+МАКС!AN51</f>
        <v>0</v>
      </c>
      <c r="AO50" s="18">
        <f>КМС!AO51+ИГС!AO51+МАКС!AO51</f>
        <v>0</v>
      </c>
      <c r="AP50" s="17">
        <f>КМС!AP51+ИГС!AP51+МАКС!AP51</f>
        <v>0</v>
      </c>
      <c r="AQ50" s="18">
        <f>КМС!AQ51+ИГС!AQ51+МАКС!AQ51</f>
        <v>0</v>
      </c>
      <c r="AR50" s="17">
        <f>КМС!AR51+ИГС!AR51+МАКС!AR51</f>
        <v>0</v>
      </c>
      <c r="AS50" s="18">
        <f>КМС!AS51+ИГС!AS51+МАКС!AS51</f>
        <v>0</v>
      </c>
      <c r="AT50" s="17">
        <f>КМС!AT51+ИГС!AT51+МАКС!AT51</f>
        <v>0</v>
      </c>
      <c r="AU50" s="18">
        <f>КМС!AU51+ИГС!AU51+МАКС!AU51</f>
        <v>0</v>
      </c>
      <c r="AV50" s="17">
        <f>КМС!AV51+ИГС!AV51+МАКС!AV51</f>
        <v>0</v>
      </c>
      <c r="AW50" s="18">
        <f>КМС!AW51+ИГС!AW51+МАКС!AW51</f>
        <v>0</v>
      </c>
      <c r="AX50" s="17">
        <f>КМС!AX51+ИГС!AX51+МАКС!AX51</f>
        <v>0</v>
      </c>
      <c r="AY50" s="18">
        <f>КМС!AY51+ИГС!AY51+МАКС!AY51</f>
        <v>0</v>
      </c>
      <c r="AZ50" s="17">
        <f>КМС!AZ51+ИГС!AZ51+МАКС!AZ51</f>
        <v>0</v>
      </c>
      <c r="BA50" s="18">
        <f>КМС!BA51+ИГС!BA51+МАКС!BA51</f>
        <v>0</v>
      </c>
      <c r="BB50" s="17">
        <f>КМС!BB51+ИГС!BB51+МАКС!BB51</f>
        <v>0</v>
      </c>
      <c r="BC50" s="18">
        <f>КМС!BC51+ИГС!BC51+МАКС!BC51</f>
        <v>0</v>
      </c>
      <c r="BD50" s="17">
        <f>КМС!BD51+ИГС!BD51+МАКС!BD51</f>
        <v>0</v>
      </c>
      <c r="BE50" s="17">
        <f>КМС!BE51+ИГС!BE51+МАКС!BE51</f>
        <v>0</v>
      </c>
      <c r="BF50" s="17">
        <f>КМС!BF51+ИГС!BF51+МАКС!BF51</f>
        <v>0</v>
      </c>
      <c r="BG50" s="18">
        <f>КМС!BG51+ИГС!BG51+МАКС!BG51</f>
        <v>0</v>
      </c>
      <c r="BH50" s="17">
        <f>КМС!BH51+ИГС!BH51+МАКС!BH51</f>
        <v>0</v>
      </c>
      <c r="BI50" s="18">
        <f>КМС!BI51+ИГС!BI51+МАКС!BI51</f>
        <v>0</v>
      </c>
      <c r="BJ50" s="17">
        <f>КМС!BJ51+ИГС!BJ51+МАКС!BJ51</f>
        <v>0</v>
      </c>
      <c r="BK50" s="18">
        <f>КМС!BK51+ИГС!BK51+МАКС!BK51</f>
        <v>0</v>
      </c>
      <c r="BL50" s="17">
        <f>КМС!BL51+ИГС!BL51+МАКС!BL51</f>
        <v>0</v>
      </c>
      <c r="BM50" s="18">
        <f>КМС!BM51+ИГС!BM51+МАКС!BM51</f>
        <v>0</v>
      </c>
      <c r="BN50" s="17">
        <f>КМС!BN51+ИГС!BN51+МАКС!BN51</f>
        <v>0</v>
      </c>
      <c r="BO50" s="18">
        <f>КМС!BO51+ИГС!BO51+МАКС!BO51</f>
        <v>0</v>
      </c>
      <c r="BP50" s="17">
        <f>КМС!BP51+ИГС!BP51+МАКС!BP51</f>
        <v>0</v>
      </c>
      <c r="BQ50" s="18">
        <f>КМС!BQ51+ИГС!BQ51+МАКС!BQ51</f>
        <v>0</v>
      </c>
      <c r="BR50" s="17">
        <f>КМС!BR51+ИГС!BR51+МАКС!BR51</f>
        <v>0</v>
      </c>
      <c r="BS50" s="18">
        <f>КМС!BS51+ИГС!BS51+МАКС!BS51</f>
        <v>0</v>
      </c>
      <c r="BT50" s="17">
        <f>КМС!BT51+ИГС!BT51+МАКС!BT51</f>
        <v>0</v>
      </c>
      <c r="BU50" s="18">
        <f>КМС!BU51+ИГС!BU51+МАКС!BU51</f>
        <v>0</v>
      </c>
      <c r="BV50" s="17">
        <f>КМС!BV51+ИГС!BV51+МАКС!BV51</f>
        <v>0</v>
      </c>
      <c r="BW50" s="17">
        <f>КМС!BW51+ИГС!BW51+МАКС!BW51</f>
        <v>0</v>
      </c>
      <c r="BX50" s="17">
        <f>КМС!BX51+ИГС!BX51+МАКС!BX51</f>
        <v>0</v>
      </c>
      <c r="BY50" s="18">
        <f>КМС!BY51+ИГС!BY51+МАКС!BY51</f>
        <v>0</v>
      </c>
      <c r="BZ50" s="17">
        <f>КМС!BZ51+ИГС!BZ51+МАКС!BZ51</f>
        <v>0</v>
      </c>
      <c r="CA50" s="18">
        <f>КМС!CA51+ИГС!CA51+МАКС!CA51</f>
        <v>0</v>
      </c>
      <c r="CB50" s="17">
        <f>КМС!CB51+ИГС!CB51+МАКС!CB51</f>
        <v>0</v>
      </c>
      <c r="CC50" s="18">
        <f>КМС!CC51+ИГС!CC51+МАКС!CC51</f>
        <v>0</v>
      </c>
      <c r="CD50" s="17">
        <f>КМС!CD51+ИГС!CD51+МАКС!CD51</f>
        <v>0</v>
      </c>
      <c r="CE50" s="18">
        <f>КМС!CE51+ИГС!CE51+МАКС!CE51</f>
        <v>0</v>
      </c>
      <c r="CF50" s="17">
        <f>КМС!CF51+ИГС!CF51+МАКС!CF51</f>
        <v>0</v>
      </c>
      <c r="CG50" s="18">
        <f>КМС!CG51+ИГС!CG51+МАКС!CG51</f>
        <v>0</v>
      </c>
      <c r="CH50" s="17">
        <f>КМС!CH51+ИГС!CH51+МАКС!CH51</f>
        <v>0</v>
      </c>
      <c r="CI50" s="18">
        <f>КМС!CI51+ИГС!CI51+МАКС!CI51</f>
        <v>0</v>
      </c>
      <c r="CJ50" s="17">
        <f>КМС!CJ51+ИГС!CJ51+МАКС!CJ51</f>
        <v>0</v>
      </c>
      <c r="CK50" s="18">
        <f>КМС!CK51+ИГС!CK51+МАКС!CK51</f>
        <v>0</v>
      </c>
      <c r="CL50" s="17">
        <f>КМС!CL51+ИГС!CL51+МАКС!CL51</f>
        <v>0</v>
      </c>
      <c r="CM50" s="18">
        <f>КМС!CM51+ИГС!CM51+МАКС!CM51</f>
        <v>0</v>
      </c>
      <c r="CN50" s="17">
        <f>КМС!CN51+ИГС!CN51+МАКС!CN51</f>
        <v>0</v>
      </c>
    </row>
    <row r="51" spans="1:92" x14ac:dyDescent="0.25">
      <c r="A51" s="27">
        <f>A49+1</f>
        <v>39</v>
      </c>
      <c r="B51" s="54" t="s">
        <v>37</v>
      </c>
      <c r="C51" s="9">
        <f>КМС!C52+ИГС!C52+МАКС!C52</f>
        <v>562715434.14999998</v>
      </c>
      <c r="D51" s="9">
        <f>КМС!D52+ИГС!D52+МАКС!D52</f>
        <v>261425728.21000001</v>
      </c>
      <c r="E51" s="10">
        <f>КМС!E52+ИГС!E52+МАКС!E52</f>
        <v>161326</v>
      </c>
      <c r="F51" s="9">
        <f>КМС!F52+ИГС!F52+МАКС!F52</f>
        <v>91307983.810000002</v>
      </c>
      <c r="G51" s="10">
        <f>КМС!G52+ИГС!G52+МАКС!G52</f>
        <v>16479</v>
      </c>
      <c r="H51" s="9">
        <f>КМС!H52+ИГС!H52+МАКС!H52</f>
        <v>6548144.21</v>
      </c>
      <c r="I51" s="10">
        <f>КМС!I52+ИГС!I52+МАКС!I52</f>
        <v>88371</v>
      </c>
      <c r="J51" s="9">
        <f>КМС!J52+ИГС!J52+МАКС!J52</f>
        <v>163569600.19</v>
      </c>
      <c r="K51" s="10">
        <f>КМС!K52+ИГС!K52+МАКС!K52</f>
        <v>3321</v>
      </c>
      <c r="L51" s="9">
        <f>КМС!L52+ИГС!L52+МАКС!L52</f>
        <v>18585561.640000001</v>
      </c>
      <c r="M51" s="10">
        <f>КМС!M52+ИГС!M52+МАКС!M52</f>
        <v>10775</v>
      </c>
      <c r="N51" s="9">
        <f>КМС!N52+ИГС!N52+МАКС!N52</f>
        <v>234076656.46000001</v>
      </c>
      <c r="O51" s="10">
        <f>КМС!O52+ИГС!O52+МАКС!O52</f>
        <v>0</v>
      </c>
      <c r="P51" s="9">
        <f>КМС!P52+ИГС!P52+МАКС!P52</f>
        <v>0</v>
      </c>
      <c r="Q51" s="10">
        <f>КМС!Q52+ИГС!Q52+МАКС!Q52</f>
        <v>0</v>
      </c>
      <c r="R51" s="9">
        <f>КМС!R52+ИГС!R52+МАКС!R52</f>
        <v>0</v>
      </c>
      <c r="S51" s="10">
        <f>КМС!S52+ИГС!S52+МАКС!S52</f>
        <v>32157</v>
      </c>
      <c r="T51" s="9">
        <f>КМС!T52+ИГС!T52+МАКС!T52</f>
        <v>48627487.840000004</v>
      </c>
      <c r="U51" s="17">
        <f>КМС!U52+ИГС!U52+МАКС!U52</f>
        <v>163472253.24000001</v>
      </c>
      <c r="V51" s="17">
        <f>КМС!V52+ИГС!V52+МАКС!V52</f>
        <v>71465351.530000001</v>
      </c>
      <c r="W51" s="18">
        <f>КМС!W52+ИГС!W52+МАКС!W52</f>
        <v>47815</v>
      </c>
      <c r="X51" s="17">
        <f>КМС!X52+ИГС!X52+МАКС!X52</f>
        <v>25944231.690000001</v>
      </c>
      <c r="Y51" s="18">
        <f>КМС!Y52+ИГС!Y52+МАКС!Y52</f>
        <v>4120</v>
      </c>
      <c r="Z51" s="17">
        <f>КМС!Z52+ИГС!Z52+МАКС!Z52</f>
        <v>1873880.62</v>
      </c>
      <c r="AA51" s="18">
        <f>КМС!AA52+ИГС!AA52+МАКС!AA52</f>
        <v>21849</v>
      </c>
      <c r="AB51" s="17">
        <f>КМС!AB52+ИГС!AB52+МАКС!AB52</f>
        <v>43647239.219999999</v>
      </c>
      <c r="AC51" s="18">
        <f>КМС!AC52+ИГС!AC52+МАКС!AC52</f>
        <v>565</v>
      </c>
      <c r="AD51" s="17">
        <f>КМС!AD52+ИГС!AD52+МАКС!AD52</f>
        <v>8113441.4000000004</v>
      </c>
      <c r="AE51" s="18">
        <f>КМС!AE52+ИГС!AE52+МАКС!AE52</f>
        <v>2756</v>
      </c>
      <c r="AF51" s="17">
        <f>КМС!AF52+ИГС!AF52+МАКС!AF52</f>
        <v>71540718.829999998</v>
      </c>
      <c r="AG51" s="18">
        <f>КМС!AG52+ИГС!AG52+МАКС!AG52</f>
        <v>0</v>
      </c>
      <c r="AH51" s="17">
        <f>КМС!AH52+ИГС!AH52+МАКС!AH52</f>
        <v>0</v>
      </c>
      <c r="AI51" s="18">
        <f>КМС!AI52+ИГС!AI52+МАКС!AI52</f>
        <v>0</v>
      </c>
      <c r="AJ51" s="17">
        <f>КМС!AJ52+ИГС!AJ52+МАКС!AJ52</f>
        <v>0</v>
      </c>
      <c r="AK51" s="18">
        <f>КМС!AK52+ИГС!AK52+МАКС!AK52</f>
        <v>8040</v>
      </c>
      <c r="AL51" s="17">
        <f>КМС!AL52+ИГС!AL52+МАКС!AL52</f>
        <v>12352741.48</v>
      </c>
      <c r="AM51" s="17">
        <f>КМС!AM52+ИГС!AM52+МАКС!AM52</f>
        <v>132269180.88</v>
      </c>
      <c r="AN51" s="17">
        <f>КМС!AN52+ИГС!AN52+МАКС!AN52</f>
        <v>43602889.520000003</v>
      </c>
      <c r="AO51" s="18">
        <f>КМС!AO52+ИГС!AO52+МАКС!AO52</f>
        <v>11439</v>
      </c>
      <c r="AP51" s="17">
        <f>КМС!AP52+ИГС!AP52+МАКС!AP52</f>
        <v>18279226.43</v>
      </c>
      <c r="AQ51" s="18">
        <f>КМС!AQ52+ИГС!AQ52+МАКС!AQ52</f>
        <v>3888</v>
      </c>
      <c r="AR51" s="17">
        <f>КМС!AR52+ИГС!AR52+МАКС!AR52</f>
        <v>1705054.8</v>
      </c>
      <c r="AS51" s="18">
        <f>КМС!AS52+ИГС!AS52+МАКС!AS52</f>
        <v>555</v>
      </c>
      <c r="AT51" s="17">
        <f>КМС!AT52+ИГС!AT52+МАКС!AT52</f>
        <v>23618608.289999999</v>
      </c>
      <c r="AU51" s="18">
        <f>КМС!AU52+ИГС!AU52+МАКС!AU52</f>
        <v>541</v>
      </c>
      <c r="AV51" s="17">
        <f>КМС!AV52+ИГС!AV52+МАКС!AV52</f>
        <v>1703044.72</v>
      </c>
      <c r="AW51" s="18">
        <f>КМС!AW52+ИГС!AW52+МАКС!AW52</f>
        <v>4155</v>
      </c>
      <c r="AX51" s="17">
        <f>КМС!AX52+ИГС!AX52+МАКС!AX52</f>
        <v>75188583.939999998</v>
      </c>
      <c r="AY51" s="18">
        <f>КМС!AY52+ИГС!AY52+МАКС!AY52</f>
        <v>0</v>
      </c>
      <c r="AZ51" s="17">
        <f>КМС!AZ52+ИГС!AZ52+МАКС!AZ52</f>
        <v>0</v>
      </c>
      <c r="BA51" s="18">
        <f>КМС!BA52+ИГС!BA52+МАКС!BA52</f>
        <v>0</v>
      </c>
      <c r="BB51" s="17">
        <f>КМС!BB52+ИГС!BB52+МАКС!BB52</f>
        <v>0</v>
      </c>
      <c r="BC51" s="18">
        <f>КМС!BC52+ИГС!BC52+МАКС!BC52</f>
        <v>8126</v>
      </c>
      <c r="BD51" s="17">
        <f>КМС!BD52+ИГС!BD52+МАКС!BD52</f>
        <v>11774662.699999999</v>
      </c>
      <c r="BE51" s="17">
        <f>КМС!BE52+ИГС!BE52+МАКС!BE52</f>
        <v>135624790.65000001</v>
      </c>
      <c r="BF51" s="17">
        <f>КМС!BF52+ИГС!BF52+МАКС!BF52</f>
        <v>63687108.939999998</v>
      </c>
      <c r="BG51" s="18">
        <f>КМС!BG52+ИГС!BG52+МАКС!BG52</f>
        <v>44514</v>
      </c>
      <c r="BH51" s="17">
        <f>КМС!BH52+ИГС!BH52+МАКС!BH52</f>
        <v>25518024.920000002</v>
      </c>
      <c r="BI51" s="18">
        <f>КМС!BI52+ИГС!BI52+МАКС!BI52</f>
        <v>4081</v>
      </c>
      <c r="BJ51" s="17">
        <f>КМС!BJ52+ИГС!BJ52+МАКС!BJ52</f>
        <v>1808657.72</v>
      </c>
      <c r="BK51" s="18">
        <f>КМС!BK52+ИГС!BK52+МАКС!BK52</f>
        <v>21840</v>
      </c>
      <c r="BL51" s="17">
        <f>КМС!BL52+ИГС!BL52+МАКС!BL52</f>
        <v>36360426.299999997</v>
      </c>
      <c r="BM51" s="18">
        <f>КМС!BM52+ИГС!BM52+МАКС!BM52</f>
        <v>834</v>
      </c>
      <c r="BN51" s="17">
        <f>КМС!BN52+ИГС!BN52+МАКС!BN52</f>
        <v>7758678.96</v>
      </c>
      <c r="BO51" s="18">
        <f>КМС!BO52+ИГС!BO52+МАКС!BO52</f>
        <v>2647</v>
      </c>
      <c r="BP51" s="17">
        <f>КМС!BP52+ИГС!BP52+МАКС!BP52</f>
        <v>51953908.780000001</v>
      </c>
      <c r="BQ51" s="18">
        <f>КМС!BQ52+ИГС!BQ52+МАКС!BQ52</f>
        <v>0</v>
      </c>
      <c r="BR51" s="17">
        <f>КМС!BR52+ИГС!BR52+МАКС!BR52</f>
        <v>0</v>
      </c>
      <c r="BS51" s="18">
        <f>КМС!BS52+ИГС!BS52+МАКС!BS52</f>
        <v>0</v>
      </c>
      <c r="BT51" s="17">
        <f>КМС!BT52+ИГС!BT52+МАКС!BT52</f>
        <v>0</v>
      </c>
      <c r="BU51" s="18">
        <f>КМС!BU52+ИГС!BU52+МАКС!BU52</f>
        <v>8039</v>
      </c>
      <c r="BV51" s="17">
        <f>КМС!BV52+ИГС!BV52+МАКС!BV52</f>
        <v>12225093.970000001</v>
      </c>
      <c r="BW51" s="17">
        <f>КМС!BW52+ИГС!BW52+МАКС!BW52</f>
        <v>131349209.38</v>
      </c>
      <c r="BX51" s="17">
        <f>КМС!BX52+ИГС!BX52+МАКС!BX52</f>
        <v>82670378.219999999</v>
      </c>
      <c r="BY51" s="18">
        <f>КМС!BY52+ИГС!BY52+МАКС!BY52</f>
        <v>57558</v>
      </c>
      <c r="BZ51" s="17">
        <f>КМС!BZ52+ИГС!BZ52+МАКС!BZ52</f>
        <v>21566500.77</v>
      </c>
      <c r="CA51" s="18">
        <f>КМС!CA52+ИГС!CA52+МАКС!CA52</f>
        <v>4390</v>
      </c>
      <c r="CB51" s="17">
        <f>КМС!CB52+ИГС!CB52+МАКС!CB52</f>
        <v>1160551.07</v>
      </c>
      <c r="CC51" s="18">
        <f>КМС!CC52+ИГС!CC52+МАКС!CC52</f>
        <v>44127</v>
      </c>
      <c r="CD51" s="17">
        <f>КМС!CD52+ИГС!CD52+МАКС!CD52</f>
        <v>59943326.380000003</v>
      </c>
      <c r="CE51" s="18">
        <f>КМС!CE52+ИГС!CE52+МАКС!CE52</f>
        <v>1381</v>
      </c>
      <c r="CF51" s="17">
        <f>КМС!CF52+ИГС!CF52+МАКС!CF52</f>
        <v>1010396.56</v>
      </c>
      <c r="CG51" s="18">
        <f>КМС!CG52+ИГС!CG52+МАКС!CG52</f>
        <v>1217</v>
      </c>
      <c r="CH51" s="17">
        <f>КМС!CH52+ИГС!CH52+МАКС!CH52</f>
        <v>35393444.909999996</v>
      </c>
      <c r="CI51" s="18">
        <f>КМС!CI52+ИГС!CI52+МАКС!CI52</f>
        <v>0</v>
      </c>
      <c r="CJ51" s="17">
        <f>КМС!CJ52+ИГС!CJ52+МАКС!CJ52</f>
        <v>0</v>
      </c>
      <c r="CK51" s="18">
        <f>КМС!CK52+ИГС!CK52+МАКС!CK52</f>
        <v>0</v>
      </c>
      <c r="CL51" s="17">
        <f>КМС!CL52+ИГС!CL52+МАКС!CL52</f>
        <v>0</v>
      </c>
      <c r="CM51" s="18">
        <f>КМС!CM52+ИГС!CM52+МАКС!CM52</f>
        <v>7952</v>
      </c>
      <c r="CN51" s="17">
        <f>КМС!CN52+ИГС!CN52+МАКС!CN52</f>
        <v>12274989.689999999</v>
      </c>
    </row>
    <row r="52" spans="1:92" x14ac:dyDescent="0.25">
      <c r="A52" s="27">
        <f>A51+1</f>
        <v>40</v>
      </c>
      <c r="B52" s="54" t="s">
        <v>38</v>
      </c>
      <c r="C52" s="9">
        <f>КМС!C53+ИГС!C53+МАКС!C53</f>
        <v>125266710.62</v>
      </c>
      <c r="D52" s="9">
        <f>КМС!D53+ИГС!D53+МАКС!D53</f>
        <v>73071184.159999996</v>
      </c>
      <c r="E52" s="10">
        <f>КМС!E53+ИГС!E53+МАКС!E53</f>
        <v>98527</v>
      </c>
      <c r="F52" s="9">
        <f>КМС!F53+ИГС!F53+МАКС!F53</f>
        <v>22517497.039999999</v>
      </c>
      <c r="G52" s="10">
        <f>КМС!G53+ИГС!G53+МАКС!G53</f>
        <v>12731</v>
      </c>
      <c r="H52" s="9">
        <f>КМС!H53+ИГС!H53+МАКС!H53</f>
        <v>5229661.2699999996</v>
      </c>
      <c r="I52" s="10">
        <f>КМС!I53+ИГС!I53+МАКС!I53</f>
        <v>23372</v>
      </c>
      <c r="J52" s="9">
        <f>КМС!J53+ИГС!J53+МАКС!J53</f>
        <v>45324025.850000001</v>
      </c>
      <c r="K52" s="10">
        <f>КМС!K53+ИГС!K53+МАКС!K53</f>
        <v>586</v>
      </c>
      <c r="L52" s="9">
        <f>КМС!L53+ИГС!L53+МАКС!L53</f>
        <v>5723448.4800000004</v>
      </c>
      <c r="M52" s="10">
        <f>КМС!M53+ИГС!M53+МАКС!M53</f>
        <v>2709</v>
      </c>
      <c r="N52" s="9">
        <f>КМС!N53+ИГС!N53+МАКС!N53</f>
        <v>46472077.979999997</v>
      </c>
      <c r="O52" s="10">
        <f>КМС!O53+ИГС!O53+МАКС!O53</f>
        <v>0</v>
      </c>
      <c r="P52" s="9">
        <f>КМС!P53+ИГС!P53+МАКС!P53</f>
        <v>0</v>
      </c>
      <c r="Q52" s="10">
        <f>КМС!Q53+ИГС!Q53+МАКС!Q53</f>
        <v>0</v>
      </c>
      <c r="R52" s="9">
        <f>КМС!R53+ИГС!R53+МАКС!R53</f>
        <v>0</v>
      </c>
      <c r="S52" s="10">
        <f>КМС!S53+ИГС!S53+МАКС!S53</f>
        <v>0</v>
      </c>
      <c r="T52" s="9">
        <f>КМС!T53+ИГС!T53+МАКС!T53</f>
        <v>0</v>
      </c>
      <c r="U52" s="17">
        <f>КМС!U53+ИГС!U53+МАКС!U53</f>
        <v>34241181.409999996</v>
      </c>
      <c r="V52" s="17">
        <f>КМС!V53+ИГС!V53+МАКС!V53</f>
        <v>19512745.920000002</v>
      </c>
      <c r="W52" s="18">
        <f>КМС!W53+ИГС!W53+МАКС!W53</f>
        <v>24594</v>
      </c>
      <c r="X52" s="17">
        <f>КМС!X53+ИГС!X53+МАКС!X53</f>
        <v>7605820.71</v>
      </c>
      <c r="Y52" s="18">
        <f>КМС!Y53+ИГС!Y53+МАКС!Y53</f>
        <v>3186</v>
      </c>
      <c r="Z52" s="17">
        <f>КМС!Z53+ИГС!Z53+МАКС!Z53</f>
        <v>1304441.8500000001</v>
      </c>
      <c r="AA52" s="18">
        <f>КМС!AA53+ИГС!AA53+МАКС!AA53</f>
        <v>5780</v>
      </c>
      <c r="AB52" s="17">
        <f>КМС!AB53+ИГС!AB53+МАКС!AB53</f>
        <v>10602483.359999999</v>
      </c>
      <c r="AC52" s="18">
        <f>КМС!AC53+ИГС!AC53+МАКС!AC53</f>
        <v>154</v>
      </c>
      <c r="AD52" s="17">
        <f>КМС!AD53+ИГС!AD53+МАКС!AD53</f>
        <v>1544182.15</v>
      </c>
      <c r="AE52" s="18">
        <f>КМС!AE53+ИГС!AE53+МАКС!AE53</f>
        <v>775</v>
      </c>
      <c r="AF52" s="17">
        <f>КМС!AF53+ИГС!AF53+МАКС!AF53</f>
        <v>13184253.34</v>
      </c>
      <c r="AG52" s="18">
        <f>КМС!AG53+ИГС!AG53+МАКС!AG53</f>
        <v>0</v>
      </c>
      <c r="AH52" s="17">
        <f>КМС!AH53+ИГС!AH53+МАКС!AH53</f>
        <v>0</v>
      </c>
      <c r="AI52" s="18">
        <f>КМС!AI53+ИГС!AI53+МАКС!AI53</f>
        <v>0</v>
      </c>
      <c r="AJ52" s="17">
        <f>КМС!AJ53+ИГС!AJ53+МАКС!AJ53</f>
        <v>0</v>
      </c>
      <c r="AK52" s="18">
        <f>КМС!AK53+ИГС!AK53+МАКС!AK53</f>
        <v>0</v>
      </c>
      <c r="AL52" s="17">
        <f>КМС!AL53+ИГС!AL53+МАКС!AL53</f>
        <v>0</v>
      </c>
      <c r="AM52" s="17">
        <f>КМС!AM53+ИГС!AM53+МАКС!AM53</f>
        <v>32287878.670000002</v>
      </c>
      <c r="AN52" s="17">
        <f>КМС!AN53+ИГС!AN53+МАКС!AN53</f>
        <v>19354364.350000001</v>
      </c>
      <c r="AO52" s="18">
        <f>КМС!AO53+ИГС!AO53+МАКС!AO53</f>
        <v>28815</v>
      </c>
      <c r="AP52" s="17">
        <f>КМС!AP53+ИГС!AP53+МАКС!AP53</f>
        <v>5865927.6699999999</v>
      </c>
      <c r="AQ52" s="18">
        <f>КМС!AQ53+ИГС!AQ53+МАКС!AQ53</f>
        <v>4078</v>
      </c>
      <c r="AR52" s="17">
        <f>КМС!AR53+ИГС!AR53+МАКС!AR53</f>
        <v>1679554.17</v>
      </c>
      <c r="AS52" s="18">
        <f>КМС!AS53+ИГС!AS53+МАКС!AS53</f>
        <v>6303</v>
      </c>
      <c r="AT52" s="17">
        <f>КМС!AT53+ИГС!AT53+МАКС!AT53</f>
        <v>11808882.51</v>
      </c>
      <c r="AU52" s="18">
        <f>КМС!AU53+ИГС!AU53+МАКС!AU53</f>
        <v>152</v>
      </c>
      <c r="AV52" s="17">
        <f>КМС!AV53+ИГС!AV53+МАКС!AV53</f>
        <v>1437188.09</v>
      </c>
      <c r="AW52" s="18">
        <f>КМС!AW53+ИГС!AW53+МАКС!AW53</f>
        <v>662</v>
      </c>
      <c r="AX52" s="17">
        <f>КМС!AX53+ИГС!AX53+МАКС!AX53</f>
        <v>11496326.23</v>
      </c>
      <c r="AY52" s="18">
        <f>КМС!AY53+ИГС!AY53+МАКС!AY53</f>
        <v>0</v>
      </c>
      <c r="AZ52" s="17">
        <f>КМС!AZ53+ИГС!AZ53+МАКС!AZ53</f>
        <v>0</v>
      </c>
      <c r="BA52" s="18">
        <f>КМС!BA53+ИГС!BA53+МАКС!BA53</f>
        <v>0</v>
      </c>
      <c r="BB52" s="17">
        <f>КМС!BB53+ИГС!BB53+МАКС!BB53</f>
        <v>0</v>
      </c>
      <c r="BC52" s="18">
        <f>КМС!BC53+ИГС!BC53+МАКС!BC53</f>
        <v>0</v>
      </c>
      <c r="BD52" s="17">
        <f>КМС!BD53+ИГС!BD53+МАКС!BD53</f>
        <v>0</v>
      </c>
      <c r="BE52" s="17">
        <f>КМС!BE53+ИГС!BE53+МАКС!BE53</f>
        <v>28269108.920000002</v>
      </c>
      <c r="BF52" s="17">
        <f>КМС!BF53+ИГС!BF53+МАКС!BF53</f>
        <v>15893177.77</v>
      </c>
      <c r="BG52" s="18">
        <f>КМС!BG53+ИГС!BG53+МАКС!BG53</f>
        <v>16541</v>
      </c>
      <c r="BH52" s="17">
        <f>КМС!BH53+ИГС!BH53+МАКС!BH53</f>
        <v>4798785.2300000004</v>
      </c>
      <c r="BI52" s="18">
        <f>КМС!BI53+ИГС!BI53+МАКС!BI53</f>
        <v>2747</v>
      </c>
      <c r="BJ52" s="17">
        <f>КМС!BJ53+ИГС!BJ53+МАКС!BJ53</f>
        <v>1128696.3</v>
      </c>
      <c r="BK52" s="18">
        <f>КМС!BK53+ИГС!BK53+МАКС!BK53</f>
        <v>3900</v>
      </c>
      <c r="BL52" s="17">
        <f>КМС!BL53+ИГС!BL53+МАКС!BL53</f>
        <v>9965696.2400000002</v>
      </c>
      <c r="BM52" s="18">
        <f>КМС!BM53+ИГС!BM53+МАКС!BM53</f>
        <v>148</v>
      </c>
      <c r="BN52" s="17">
        <f>КМС!BN53+ИГС!BN53+МАКС!BN53</f>
        <v>1448757</v>
      </c>
      <c r="BO52" s="18">
        <f>КМС!BO53+ИГС!BO53+МАКС!BO53</f>
        <v>646</v>
      </c>
      <c r="BP52" s="17">
        <f>КМС!BP53+ИГС!BP53+МАКС!BP53</f>
        <v>10927174.15</v>
      </c>
      <c r="BQ52" s="18">
        <f>КМС!BQ53+ИГС!BQ53+МАКС!BQ53</f>
        <v>0</v>
      </c>
      <c r="BR52" s="17">
        <f>КМС!BR53+ИГС!BR53+МАКС!BR53</f>
        <v>0</v>
      </c>
      <c r="BS52" s="18">
        <f>КМС!BS53+ИГС!BS53+МАКС!BS53</f>
        <v>0</v>
      </c>
      <c r="BT52" s="17">
        <f>КМС!BT53+ИГС!BT53+МАКС!BT53</f>
        <v>0</v>
      </c>
      <c r="BU52" s="18">
        <f>КМС!BU53+ИГС!BU53+МАКС!BU53</f>
        <v>0</v>
      </c>
      <c r="BV52" s="17">
        <f>КМС!BV53+ИГС!BV53+МАКС!BV53</f>
        <v>0</v>
      </c>
      <c r="BW52" s="17">
        <f>КМС!BW53+ИГС!BW53+МАКС!BW53</f>
        <v>30468541.620000001</v>
      </c>
      <c r="BX52" s="17">
        <f>КМС!BX53+ИГС!BX53+МАКС!BX53</f>
        <v>18310896.120000001</v>
      </c>
      <c r="BY52" s="18">
        <f>КМС!BY53+ИГС!BY53+МАКС!BY53</f>
        <v>28577</v>
      </c>
      <c r="BZ52" s="17">
        <f>КМС!BZ53+ИГС!BZ53+МАКС!BZ53</f>
        <v>4246963.43</v>
      </c>
      <c r="CA52" s="18">
        <f>КМС!CA53+ИГС!CA53+МАКС!CA53</f>
        <v>2720</v>
      </c>
      <c r="CB52" s="17">
        <f>КМС!CB53+ИГС!CB53+МАКС!CB53</f>
        <v>1116968.95</v>
      </c>
      <c r="CC52" s="18">
        <f>КМС!CC53+ИГС!CC53+МАКС!CC53</f>
        <v>7389</v>
      </c>
      <c r="CD52" s="17">
        <f>КМС!CD53+ИГС!CD53+МАКС!CD53</f>
        <v>12946963.74</v>
      </c>
      <c r="CE52" s="18">
        <f>КМС!CE53+ИГС!CE53+МАКС!CE53</f>
        <v>132</v>
      </c>
      <c r="CF52" s="17">
        <f>КМС!CF53+ИГС!CF53+МАКС!CF53</f>
        <v>1293321.24</v>
      </c>
      <c r="CG52" s="18">
        <f>КМС!CG53+ИГС!CG53+МАКС!CG53</f>
        <v>626</v>
      </c>
      <c r="CH52" s="17">
        <f>КМС!CH53+ИГС!CH53+МАКС!CH53</f>
        <v>10864324.26</v>
      </c>
      <c r="CI52" s="18">
        <f>КМС!CI53+ИГС!CI53+МАКС!CI53</f>
        <v>0</v>
      </c>
      <c r="CJ52" s="17">
        <f>КМС!CJ53+ИГС!CJ53+МАКС!CJ53</f>
        <v>0</v>
      </c>
      <c r="CK52" s="18">
        <f>КМС!CK53+ИГС!CK53+МАКС!CK53</f>
        <v>0</v>
      </c>
      <c r="CL52" s="17">
        <f>КМС!CL53+ИГС!CL53+МАКС!CL53</f>
        <v>0</v>
      </c>
      <c r="CM52" s="18">
        <f>КМС!CM53+ИГС!CM53+МАКС!CM53</f>
        <v>0</v>
      </c>
      <c r="CN52" s="17">
        <f>КМС!CN53+ИГС!CN53+МАКС!CN53</f>
        <v>0</v>
      </c>
    </row>
    <row r="53" spans="1:92" x14ac:dyDescent="0.25">
      <c r="A53" s="27">
        <f>A52+1</f>
        <v>41</v>
      </c>
      <c r="B53" s="54" t="s">
        <v>39</v>
      </c>
      <c r="C53" s="9">
        <f>КМС!C54+ИГС!C54+МАКС!C54</f>
        <v>23676269.57</v>
      </c>
      <c r="D53" s="9">
        <f>КМС!D54+ИГС!D54+МАКС!D54</f>
        <v>23676269.57</v>
      </c>
      <c r="E53" s="10">
        <f>КМС!E54+ИГС!E54+МАКС!E54</f>
        <v>12273</v>
      </c>
      <c r="F53" s="9">
        <f>КМС!F54+ИГС!F54+МАКС!F54</f>
        <v>3743829.56</v>
      </c>
      <c r="G53" s="10">
        <f>КМС!G54+ИГС!G54+МАКС!G54</f>
        <v>2102</v>
      </c>
      <c r="H53" s="9">
        <f>КМС!H54+ИГС!H54+МАКС!H54</f>
        <v>1068677.82</v>
      </c>
      <c r="I53" s="10">
        <f>КМС!I54+ИГС!I54+МАКС!I54</f>
        <v>19643</v>
      </c>
      <c r="J53" s="9">
        <f>КМС!J54+ИГС!J54+МАКС!J54</f>
        <v>18863762.190000001</v>
      </c>
      <c r="K53" s="10">
        <f>КМС!K54+ИГС!K54+МАКС!K54</f>
        <v>0</v>
      </c>
      <c r="L53" s="9">
        <f>КМС!L54+ИГС!L54+МАКС!L54</f>
        <v>0</v>
      </c>
      <c r="M53" s="10">
        <f>КМС!M54+ИГС!M54+МАКС!M54</f>
        <v>0</v>
      </c>
      <c r="N53" s="9">
        <f>КМС!N54+ИГС!N54+МАКС!N54</f>
        <v>0</v>
      </c>
      <c r="O53" s="10">
        <f>КМС!O54+ИГС!O54+МАКС!O54</f>
        <v>0</v>
      </c>
      <c r="P53" s="9">
        <f>КМС!P54+ИГС!P54+МАКС!P54</f>
        <v>0</v>
      </c>
      <c r="Q53" s="10">
        <f>КМС!Q54+ИГС!Q54+МАКС!Q54</f>
        <v>0</v>
      </c>
      <c r="R53" s="9">
        <f>КМС!R54+ИГС!R54+МАКС!R54</f>
        <v>0</v>
      </c>
      <c r="S53" s="10">
        <f>КМС!S54+ИГС!S54+МАКС!S54</f>
        <v>0</v>
      </c>
      <c r="T53" s="9">
        <f>КМС!T54+ИГС!T54+МАКС!T54</f>
        <v>0</v>
      </c>
      <c r="U53" s="17">
        <f>КМС!U54+ИГС!U54+МАКС!U54</f>
        <v>6609263.9900000002</v>
      </c>
      <c r="V53" s="17">
        <f>КМС!V54+ИГС!V54+МАКС!V54</f>
        <v>6609263.9900000002</v>
      </c>
      <c r="W53" s="18">
        <f>КМС!W54+ИГС!W54+МАКС!W54</f>
        <v>3069</v>
      </c>
      <c r="X53" s="17">
        <f>КМС!X54+ИГС!X54+МАКС!X54</f>
        <v>935957.39</v>
      </c>
      <c r="Y53" s="18">
        <f>КМС!Y54+ИГС!Y54+МАКС!Y54</f>
        <v>525</v>
      </c>
      <c r="Z53" s="17">
        <f>КМС!Z54+ИГС!Z54+МАКС!Z54</f>
        <v>332431.3</v>
      </c>
      <c r="AA53" s="18">
        <f>КМС!AA54+ИГС!AA54+МАКС!AA54</f>
        <v>5562</v>
      </c>
      <c r="AB53" s="17">
        <f>КМС!AB54+ИГС!AB54+МАКС!AB54</f>
        <v>5340875.3</v>
      </c>
      <c r="AC53" s="18">
        <f>КМС!AC54+ИГС!AC54+МАКС!AC54</f>
        <v>0</v>
      </c>
      <c r="AD53" s="17">
        <f>КМС!AD54+ИГС!AD54+МАКС!AD54</f>
        <v>0</v>
      </c>
      <c r="AE53" s="18">
        <f>КМС!AE54+ИГС!AE54+МАКС!AE54</f>
        <v>0</v>
      </c>
      <c r="AF53" s="17">
        <f>КМС!AF54+ИГС!AF54+МАКС!AF54</f>
        <v>0</v>
      </c>
      <c r="AG53" s="18">
        <f>КМС!AG54+ИГС!AG54+МАКС!AG54</f>
        <v>0</v>
      </c>
      <c r="AH53" s="17">
        <f>КМС!AH54+ИГС!AH54+МАКС!AH54</f>
        <v>0</v>
      </c>
      <c r="AI53" s="18">
        <f>КМС!AI54+ИГС!AI54+МАКС!AI54</f>
        <v>0</v>
      </c>
      <c r="AJ53" s="17">
        <f>КМС!AJ54+ИГС!AJ54+МАКС!AJ54</f>
        <v>0</v>
      </c>
      <c r="AK53" s="18">
        <f>КМС!AK54+ИГС!AK54+МАКС!AK54</f>
        <v>0</v>
      </c>
      <c r="AL53" s="17">
        <f>КМС!AL54+ИГС!AL54+МАКС!AL54</f>
        <v>0</v>
      </c>
      <c r="AM53" s="17">
        <f>КМС!AM54+ИГС!AM54+МАКС!AM54</f>
        <v>6482078.8499999996</v>
      </c>
      <c r="AN53" s="17">
        <f>КМС!AN54+ИГС!AN54+МАКС!AN54</f>
        <v>6482078.8499999996</v>
      </c>
      <c r="AO53" s="18">
        <f>КМС!AO54+ИГС!AO54+МАКС!AO54</f>
        <v>3084</v>
      </c>
      <c r="AP53" s="17">
        <f>КМС!AP54+ИГС!AP54+МАКС!AP54</f>
        <v>940990.65</v>
      </c>
      <c r="AQ53" s="18">
        <f>КМС!AQ54+ИГС!AQ54+МАКС!AQ54</f>
        <v>517</v>
      </c>
      <c r="AR53" s="17">
        <f>КМС!AR54+ИГС!AR54+МАКС!AR54</f>
        <v>197331.92</v>
      </c>
      <c r="AS53" s="18">
        <f>КМС!AS54+ИГС!AS54+МАКС!AS54</f>
        <v>5564</v>
      </c>
      <c r="AT53" s="17">
        <f>КМС!AT54+ИГС!AT54+МАКС!AT54</f>
        <v>5343756.28</v>
      </c>
      <c r="AU53" s="18">
        <f>КМС!AU54+ИГС!AU54+МАКС!AU54</f>
        <v>0</v>
      </c>
      <c r="AV53" s="17">
        <f>КМС!AV54+ИГС!AV54+МАКС!AV54</f>
        <v>0</v>
      </c>
      <c r="AW53" s="18">
        <f>КМС!AW54+ИГС!AW54+МАКС!AW54</f>
        <v>0</v>
      </c>
      <c r="AX53" s="17">
        <f>КМС!AX54+ИГС!AX54+МАКС!AX54</f>
        <v>0</v>
      </c>
      <c r="AY53" s="18">
        <f>КМС!AY54+ИГС!AY54+МАКС!AY54</f>
        <v>0</v>
      </c>
      <c r="AZ53" s="17">
        <f>КМС!AZ54+ИГС!AZ54+МАКС!AZ54</f>
        <v>0</v>
      </c>
      <c r="BA53" s="18">
        <f>КМС!BA54+ИГС!BA54+МАКС!BA54</f>
        <v>0</v>
      </c>
      <c r="BB53" s="17">
        <f>КМС!BB54+ИГС!BB54+МАКС!BB54</f>
        <v>0</v>
      </c>
      <c r="BC53" s="18">
        <f>КМС!BC54+ИГС!BC54+МАКС!BC54</f>
        <v>0</v>
      </c>
      <c r="BD53" s="17">
        <f>КМС!BD54+ИГС!BD54+МАКС!BD54</f>
        <v>0</v>
      </c>
      <c r="BE53" s="17">
        <f>КМС!BE54+ИГС!BE54+МАКС!BE54</f>
        <v>9850330.7699999996</v>
      </c>
      <c r="BF53" s="17">
        <f>КМС!BF54+ИГС!BF54+МАКС!BF54</f>
        <v>9850330.7699999996</v>
      </c>
      <c r="BG53" s="18">
        <f>КМС!BG54+ИГС!BG54+МАКС!BG54</f>
        <v>4910</v>
      </c>
      <c r="BH53" s="17">
        <f>КМС!BH54+ИГС!BH54+МАКС!BH54</f>
        <v>1497775.86</v>
      </c>
      <c r="BI53" s="18">
        <f>КМС!BI54+ИГС!BI54+МАКС!BI54</f>
        <v>530</v>
      </c>
      <c r="BJ53" s="17">
        <f>КМС!BJ54+ИГС!BJ54+МАКС!BJ54</f>
        <v>269457.3</v>
      </c>
      <c r="BK53" s="18">
        <f>КМС!BK54+ИГС!BK54+МАКС!BK54</f>
        <v>8417</v>
      </c>
      <c r="BL53" s="17">
        <f>КМС!BL54+ИГС!BL54+МАКС!BL54</f>
        <v>8083097.6100000003</v>
      </c>
      <c r="BM53" s="18">
        <f>КМС!BM54+ИГС!BM54+МАКС!BM54</f>
        <v>0</v>
      </c>
      <c r="BN53" s="17">
        <f>КМС!BN54+ИГС!BN54+МАКС!BN54</f>
        <v>0</v>
      </c>
      <c r="BO53" s="18">
        <f>КМС!BO54+ИГС!BO54+МАКС!BO54</f>
        <v>0</v>
      </c>
      <c r="BP53" s="17">
        <f>КМС!BP54+ИГС!BP54+МАКС!BP54</f>
        <v>0</v>
      </c>
      <c r="BQ53" s="18">
        <f>КМС!BQ54+ИГС!BQ54+МАКС!BQ54</f>
        <v>0</v>
      </c>
      <c r="BR53" s="17">
        <f>КМС!BR54+ИГС!BR54+МАКС!BR54</f>
        <v>0</v>
      </c>
      <c r="BS53" s="18">
        <f>КМС!BS54+ИГС!BS54+МАКС!BS54</f>
        <v>0</v>
      </c>
      <c r="BT53" s="17">
        <f>КМС!BT54+ИГС!BT54+МАКС!BT54</f>
        <v>0</v>
      </c>
      <c r="BU53" s="18">
        <f>КМС!BU54+ИГС!BU54+МАКС!BU54</f>
        <v>0</v>
      </c>
      <c r="BV53" s="17">
        <f>КМС!BV54+ИГС!BV54+МАКС!BV54</f>
        <v>0</v>
      </c>
      <c r="BW53" s="17">
        <f>КМС!BW54+ИГС!BW54+МАКС!BW54</f>
        <v>734595.96</v>
      </c>
      <c r="BX53" s="17">
        <f>КМС!BX54+ИГС!BX54+МАКС!BX54</f>
        <v>734595.96</v>
      </c>
      <c r="BY53" s="18">
        <f>КМС!BY54+ИГС!BY54+МАКС!BY54</f>
        <v>1210</v>
      </c>
      <c r="BZ53" s="17">
        <f>КМС!BZ54+ИГС!BZ54+МАКС!BZ54</f>
        <v>369105.66</v>
      </c>
      <c r="CA53" s="18">
        <f>КМС!CA54+ИГС!CA54+МАКС!CA54</f>
        <v>530</v>
      </c>
      <c r="CB53" s="17">
        <f>КМС!CB54+ИГС!CB54+МАКС!CB54</f>
        <v>269457.3</v>
      </c>
      <c r="CC53" s="18">
        <f>КМС!CC54+ИГС!CC54+МАКС!CC54</f>
        <v>100</v>
      </c>
      <c r="CD53" s="17">
        <f>КМС!CD54+ИГС!CD54+МАКС!CD54</f>
        <v>96033</v>
      </c>
      <c r="CE53" s="18">
        <f>КМС!CE54+ИГС!CE54+МАКС!CE54</f>
        <v>0</v>
      </c>
      <c r="CF53" s="17">
        <f>КМС!CF54+ИГС!CF54+МАКС!CF54</f>
        <v>0</v>
      </c>
      <c r="CG53" s="18">
        <f>КМС!CG54+ИГС!CG54+МАКС!CG54</f>
        <v>0</v>
      </c>
      <c r="CH53" s="17">
        <f>КМС!CH54+ИГС!CH54+МАКС!CH54</f>
        <v>0</v>
      </c>
      <c r="CI53" s="18">
        <f>КМС!CI54+ИГС!CI54+МАКС!CI54</f>
        <v>0</v>
      </c>
      <c r="CJ53" s="17">
        <f>КМС!CJ54+ИГС!CJ54+МАКС!CJ54</f>
        <v>0</v>
      </c>
      <c r="CK53" s="18">
        <f>КМС!CK54+ИГС!CK54+МАКС!CK54</f>
        <v>0</v>
      </c>
      <c r="CL53" s="17">
        <f>КМС!CL54+ИГС!CL54+МАКС!CL54</f>
        <v>0</v>
      </c>
      <c r="CM53" s="18">
        <f>КМС!CM54+ИГС!CM54+МАКС!CM54</f>
        <v>0</v>
      </c>
      <c r="CN53" s="17">
        <f>КМС!CN54+ИГС!CN54+МАКС!CN54</f>
        <v>0</v>
      </c>
    </row>
    <row r="54" spans="1:92" x14ac:dyDescent="0.25">
      <c r="A54" s="27">
        <f>1+A53</f>
        <v>42</v>
      </c>
      <c r="B54" s="54" t="s">
        <v>40</v>
      </c>
      <c r="C54" s="9">
        <f>КМС!C55+ИГС!C55+МАКС!C55</f>
        <v>18297278.670000002</v>
      </c>
      <c r="D54" s="9">
        <f>КМС!D55+ИГС!D55+МАКС!D55</f>
        <v>12228926.029999999</v>
      </c>
      <c r="E54" s="10">
        <f>КМС!E55+ИГС!E55+МАКС!E55</f>
        <v>15592</v>
      </c>
      <c r="F54" s="9">
        <f>КМС!F55+ИГС!F55+МАКС!F55</f>
        <v>6422230.2400000002</v>
      </c>
      <c r="G54" s="10">
        <f>КМС!G55+ИГС!G55+МАКС!G55</f>
        <v>378</v>
      </c>
      <c r="H54" s="9">
        <f>КМС!H55+ИГС!H55+МАКС!H55</f>
        <v>170223.96</v>
      </c>
      <c r="I54" s="10">
        <f>КМС!I55+ИГС!I55+МАКС!I55</f>
        <v>5861</v>
      </c>
      <c r="J54" s="9">
        <f>КМС!J55+ИГС!J55+МАКС!J55</f>
        <v>5636471.8300000001</v>
      </c>
      <c r="K54" s="10">
        <f>КМС!K55+ИГС!K55+МАКС!K55</f>
        <v>828</v>
      </c>
      <c r="L54" s="9">
        <f>КМС!L55+ИГС!L55+МАКС!L55</f>
        <v>6068352.6399999997</v>
      </c>
      <c r="M54" s="10">
        <f>КМС!M55+ИГС!M55+МАКС!M55</f>
        <v>0</v>
      </c>
      <c r="N54" s="9">
        <f>КМС!N55+ИГС!N55+МАКС!N55</f>
        <v>0</v>
      </c>
      <c r="O54" s="10">
        <f>КМС!O55+ИГС!O55+МАКС!O55</f>
        <v>0</v>
      </c>
      <c r="P54" s="9">
        <f>КМС!P55+ИГС!P55+МАКС!P55</f>
        <v>0</v>
      </c>
      <c r="Q54" s="10">
        <f>КМС!Q55+ИГС!Q55+МАКС!Q55</f>
        <v>0</v>
      </c>
      <c r="R54" s="9">
        <f>КМС!R55+ИГС!R55+МАКС!R55</f>
        <v>0</v>
      </c>
      <c r="S54" s="10">
        <f>КМС!S55+ИГС!S55+МАКС!S55</f>
        <v>0</v>
      </c>
      <c r="T54" s="9">
        <f>КМС!T55+ИГС!T55+МАКС!T55</f>
        <v>0</v>
      </c>
      <c r="U54" s="17">
        <f>КМС!U55+ИГС!U55+МАКС!U55</f>
        <v>4528455.42</v>
      </c>
      <c r="V54" s="17">
        <f>КМС!V55+ИГС!V55+МАКС!V55</f>
        <v>3011367.26</v>
      </c>
      <c r="W54" s="18">
        <f>КМС!W55+ИГС!W55+МАКС!W55</f>
        <v>3722</v>
      </c>
      <c r="X54" s="17">
        <f>КМС!X55+ИГС!X55+МАКС!X55</f>
        <v>1516679.17</v>
      </c>
      <c r="Y54" s="18">
        <f>КМС!Y55+ИГС!Y55+МАКС!Y55</f>
        <v>94</v>
      </c>
      <c r="Z54" s="17">
        <f>КМС!Z55+ИГС!Z55+МАКС!Z55</f>
        <v>42352.44</v>
      </c>
      <c r="AA54" s="18">
        <f>КМС!AA55+ИГС!AA55+МАКС!AA55</f>
        <v>1448</v>
      </c>
      <c r="AB54" s="17">
        <f>КМС!AB55+ИГС!AB55+МАКС!AB55</f>
        <v>1452335.65</v>
      </c>
      <c r="AC54" s="18">
        <f>КМС!AC55+ИГС!AC55+МАКС!AC55</f>
        <v>207</v>
      </c>
      <c r="AD54" s="17">
        <f>КМС!AD55+ИГС!AD55+МАКС!AD55</f>
        <v>1517088.16</v>
      </c>
      <c r="AE54" s="18">
        <f>КМС!AE55+ИГС!AE55+МАКС!AE55</f>
        <v>0</v>
      </c>
      <c r="AF54" s="17">
        <f>КМС!AF55+ИГС!AF55+МАКС!AF55</f>
        <v>0</v>
      </c>
      <c r="AG54" s="18">
        <f>КМС!AG55+ИГС!AG55+МАКС!AG55</f>
        <v>0</v>
      </c>
      <c r="AH54" s="17">
        <f>КМС!AH55+ИГС!AH55+МАКС!AH55</f>
        <v>0</v>
      </c>
      <c r="AI54" s="18">
        <f>КМС!AI55+ИГС!AI55+МАКС!AI55</f>
        <v>0</v>
      </c>
      <c r="AJ54" s="17">
        <f>КМС!AJ55+ИГС!AJ55+МАКС!AJ55</f>
        <v>0</v>
      </c>
      <c r="AK54" s="18">
        <f>КМС!AK55+ИГС!AK55+МАКС!AK55</f>
        <v>0</v>
      </c>
      <c r="AL54" s="17">
        <f>КМС!AL55+ИГС!AL55+МАКС!AL55</f>
        <v>0</v>
      </c>
      <c r="AM54" s="17">
        <f>КМС!AM55+ИГС!AM55+МАКС!AM55</f>
        <v>4690567.26</v>
      </c>
      <c r="AN54" s="17">
        <f>КМС!AN55+ИГС!AN55+МАКС!AN55</f>
        <v>3173479.1</v>
      </c>
      <c r="AO54" s="18">
        <f>КМС!AO55+ИГС!AO55+МАКС!AO55</f>
        <v>3764</v>
      </c>
      <c r="AP54" s="17">
        <f>КМС!AP55+ИГС!AP55+МАКС!AP55</f>
        <v>1647049.92</v>
      </c>
      <c r="AQ54" s="18">
        <f>КМС!AQ55+ИГС!AQ55+МАКС!AQ55</f>
        <v>94</v>
      </c>
      <c r="AR54" s="17">
        <f>КМС!AR55+ИГС!AR55+МАКС!AR55</f>
        <v>42352.44</v>
      </c>
      <c r="AS54" s="18">
        <f>КМС!AS55+ИГС!AS55+МАКС!AS55</f>
        <v>1448</v>
      </c>
      <c r="AT54" s="17">
        <f>КМС!AT55+ИГС!AT55+МАКС!AT55</f>
        <v>1484076.74</v>
      </c>
      <c r="AU54" s="18">
        <f>КМС!AU55+ИГС!AU55+МАКС!AU55</f>
        <v>207</v>
      </c>
      <c r="AV54" s="17">
        <f>КМС!AV55+ИГС!AV55+МАКС!AV55</f>
        <v>1517088.16</v>
      </c>
      <c r="AW54" s="18">
        <f>КМС!AW55+ИГС!AW55+МАКС!AW55</f>
        <v>0</v>
      </c>
      <c r="AX54" s="17">
        <f>КМС!AX55+ИГС!AX55+МАКС!AX55</f>
        <v>0</v>
      </c>
      <c r="AY54" s="18">
        <f>КМС!AY55+ИГС!AY55+МАКС!AY55</f>
        <v>0</v>
      </c>
      <c r="AZ54" s="17">
        <f>КМС!AZ55+ИГС!AZ55+МАКС!AZ55</f>
        <v>0</v>
      </c>
      <c r="BA54" s="18">
        <f>КМС!BA55+ИГС!BA55+МАКС!BA55</f>
        <v>0</v>
      </c>
      <c r="BB54" s="17">
        <f>КМС!BB55+ИГС!BB55+МАКС!BB55</f>
        <v>0</v>
      </c>
      <c r="BC54" s="18">
        <f>КМС!BC55+ИГС!BC55+МАКС!BC55</f>
        <v>0</v>
      </c>
      <c r="BD54" s="17">
        <f>КМС!BD55+ИГС!BD55+МАКС!BD55</f>
        <v>0</v>
      </c>
      <c r="BE54" s="17">
        <f>КМС!BE55+ИГС!BE55+МАКС!BE55</f>
        <v>4731257.2699999996</v>
      </c>
      <c r="BF54" s="17">
        <f>КМС!BF55+ИГС!BF55+МАКС!BF55</f>
        <v>3214169.11</v>
      </c>
      <c r="BG54" s="18">
        <f>КМС!BG55+ИГС!BG55+МАКС!BG55</f>
        <v>3838</v>
      </c>
      <c r="BH54" s="17">
        <f>КМС!BH55+ИГС!BH55+МАКС!BH55</f>
        <v>1728349.78</v>
      </c>
      <c r="BI54" s="18">
        <f>КМС!BI55+ИГС!BI55+МАКС!BI55</f>
        <v>94</v>
      </c>
      <c r="BJ54" s="17">
        <f>КМС!BJ55+ИГС!BJ55+МАКС!BJ55</f>
        <v>42352.44</v>
      </c>
      <c r="BK54" s="18">
        <f>КМС!BK55+ИГС!BK55+МАКС!BK55</f>
        <v>1449</v>
      </c>
      <c r="BL54" s="17">
        <f>КМС!BL55+ИГС!BL55+МАКС!BL55</f>
        <v>1443466.89</v>
      </c>
      <c r="BM54" s="18">
        <f>КМС!BM55+ИГС!BM55+МАКС!BM55</f>
        <v>207</v>
      </c>
      <c r="BN54" s="17">
        <f>КМС!BN55+ИГС!BN55+МАКС!BN55</f>
        <v>1517088.16</v>
      </c>
      <c r="BO54" s="18">
        <f>КМС!BO55+ИГС!BO55+МАКС!BO55</f>
        <v>0</v>
      </c>
      <c r="BP54" s="17">
        <f>КМС!BP55+ИГС!BP55+МАКС!BP55</f>
        <v>0</v>
      </c>
      <c r="BQ54" s="18">
        <f>КМС!BQ55+ИГС!BQ55+МАКС!BQ55</f>
        <v>0</v>
      </c>
      <c r="BR54" s="17">
        <f>КМС!BR55+ИГС!BR55+МАКС!BR55</f>
        <v>0</v>
      </c>
      <c r="BS54" s="18">
        <f>КМС!BS55+ИГС!BS55+МАКС!BS55</f>
        <v>0</v>
      </c>
      <c r="BT54" s="17">
        <f>КМС!BT55+ИГС!BT55+МАКС!BT55</f>
        <v>0</v>
      </c>
      <c r="BU54" s="18">
        <f>КМС!BU55+ИГС!BU55+МАКС!BU55</f>
        <v>0</v>
      </c>
      <c r="BV54" s="17">
        <f>КМС!BV55+ИГС!BV55+МАКС!BV55</f>
        <v>0</v>
      </c>
      <c r="BW54" s="17">
        <f>КМС!BW55+ИГС!BW55+МАКС!BW55</f>
        <v>4346998.72</v>
      </c>
      <c r="BX54" s="17">
        <f>КМС!BX55+ИГС!BX55+МАКС!BX55</f>
        <v>2829910.56</v>
      </c>
      <c r="BY54" s="18">
        <f>КМС!BY55+ИГС!BY55+МАКС!BY55</f>
        <v>4268</v>
      </c>
      <c r="BZ54" s="17">
        <f>КМС!BZ55+ИГС!BZ55+МАКС!BZ55</f>
        <v>1530151.37</v>
      </c>
      <c r="CA54" s="18">
        <f>КМС!CA55+ИГС!CA55+МАКС!CA55</f>
        <v>96</v>
      </c>
      <c r="CB54" s="17">
        <f>КМС!CB55+ИГС!CB55+МАКС!CB55</f>
        <v>43166.64</v>
      </c>
      <c r="CC54" s="18">
        <f>КМС!CC55+ИГС!CC55+МАКС!CC55</f>
        <v>1516</v>
      </c>
      <c r="CD54" s="17">
        <f>КМС!CD55+ИГС!CD55+МАКС!CD55</f>
        <v>1256592.55</v>
      </c>
      <c r="CE54" s="18">
        <f>КМС!CE55+ИГС!CE55+МАКС!CE55</f>
        <v>207</v>
      </c>
      <c r="CF54" s="17">
        <f>КМС!CF55+ИГС!CF55+МАКС!CF55</f>
        <v>1517088.16</v>
      </c>
      <c r="CG54" s="18">
        <f>КМС!CG55+ИГС!CG55+МАКС!CG55</f>
        <v>0</v>
      </c>
      <c r="CH54" s="17">
        <f>КМС!CH55+ИГС!CH55+МАКС!CH55</f>
        <v>0</v>
      </c>
      <c r="CI54" s="18">
        <f>КМС!CI55+ИГС!CI55+МАКС!CI55</f>
        <v>0</v>
      </c>
      <c r="CJ54" s="17">
        <f>КМС!CJ55+ИГС!CJ55+МАКС!CJ55</f>
        <v>0</v>
      </c>
      <c r="CK54" s="18">
        <f>КМС!CK55+ИГС!CK55+МАКС!CK55</f>
        <v>0</v>
      </c>
      <c r="CL54" s="17">
        <f>КМС!CL55+ИГС!CL55+МАКС!CL55</f>
        <v>0</v>
      </c>
      <c r="CM54" s="18">
        <f>КМС!CM55+ИГС!CM55+МАКС!CM55</f>
        <v>0</v>
      </c>
      <c r="CN54" s="17">
        <f>КМС!CN55+ИГС!CN55+МАКС!CN55</f>
        <v>0</v>
      </c>
    </row>
    <row r="55" spans="1:92" x14ac:dyDescent="0.25">
      <c r="A55" s="27"/>
      <c r="B55" s="53" t="s">
        <v>41</v>
      </c>
      <c r="C55" s="9">
        <f>КМС!C56+ИГС!C56+МАКС!C56</f>
        <v>0</v>
      </c>
      <c r="D55" s="9">
        <f>КМС!D56+ИГС!D56+МАКС!D56</f>
        <v>0</v>
      </c>
      <c r="E55" s="10">
        <f>КМС!E56+ИГС!E56+МАКС!E56</f>
        <v>0</v>
      </c>
      <c r="F55" s="9">
        <f>КМС!F56+ИГС!F56+МАКС!F56</f>
        <v>0</v>
      </c>
      <c r="G55" s="10">
        <f>КМС!G56+ИГС!G56+МАКС!G56</f>
        <v>0</v>
      </c>
      <c r="H55" s="9">
        <f>КМС!H56+ИГС!H56+МАКС!H56</f>
        <v>0</v>
      </c>
      <c r="I55" s="10">
        <f>КМС!I56+ИГС!I56+МАКС!I56</f>
        <v>0</v>
      </c>
      <c r="J55" s="9">
        <f>КМС!J56+ИГС!J56+МАКС!J56</f>
        <v>0</v>
      </c>
      <c r="K55" s="10">
        <f>КМС!K56+ИГС!K56+МАКС!K56</f>
        <v>0</v>
      </c>
      <c r="L55" s="9">
        <f>КМС!L56+ИГС!L56+МАКС!L56</f>
        <v>0</v>
      </c>
      <c r="M55" s="10">
        <f>КМС!M56+ИГС!M56+МАКС!M56</f>
        <v>0</v>
      </c>
      <c r="N55" s="9">
        <f>КМС!N56+ИГС!N56+МАКС!N56</f>
        <v>0</v>
      </c>
      <c r="O55" s="10">
        <f>КМС!O56+ИГС!O56+МАКС!O56</f>
        <v>0</v>
      </c>
      <c r="P55" s="9">
        <f>КМС!P56+ИГС!P56+МАКС!P56</f>
        <v>0</v>
      </c>
      <c r="Q55" s="10">
        <f>КМС!Q56+ИГС!Q56+МАКС!Q56</f>
        <v>0</v>
      </c>
      <c r="R55" s="9">
        <f>КМС!R56+ИГС!R56+МАКС!R56</f>
        <v>0</v>
      </c>
      <c r="S55" s="10">
        <f>КМС!S56+ИГС!S56+МАКС!S56</f>
        <v>0</v>
      </c>
      <c r="T55" s="9">
        <f>КМС!T56+ИГС!T56+МАКС!T56</f>
        <v>0</v>
      </c>
      <c r="U55" s="17">
        <f>КМС!U56+ИГС!U56+МАКС!U56</f>
        <v>0</v>
      </c>
      <c r="V55" s="17">
        <f>КМС!V56+ИГС!V56+МАКС!V56</f>
        <v>0</v>
      </c>
      <c r="W55" s="18">
        <f>КМС!W56+ИГС!W56+МАКС!W56</f>
        <v>0</v>
      </c>
      <c r="X55" s="17">
        <f>КМС!X56+ИГС!X56+МАКС!X56</f>
        <v>0</v>
      </c>
      <c r="Y55" s="18">
        <f>КМС!Y56+ИГС!Y56+МАКС!Y56</f>
        <v>0</v>
      </c>
      <c r="Z55" s="17">
        <f>КМС!Z56+ИГС!Z56+МАКС!Z56</f>
        <v>0</v>
      </c>
      <c r="AA55" s="18">
        <f>КМС!AA56+ИГС!AA56+МАКС!AA56</f>
        <v>0</v>
      </c>
      <c r="AB55" s="17">
        <f>КМС!AB56+ИГС!AB56+МАКС!AB56</f>
        <v>0</v>
      </c>
      <c r="AC55" s="18">
        <f>КМС!AC56+ИГС!AC56+МАКС!AC56</f>
        <v>0</v>
      </c>
      <c r="AD55" s="17">
        <f>КМС!AD56+ИГС!AD56+МАКС!AD56</f>
        <v>0</v>
      </c>
      <c r="AE55" s="18">
        <f>КМС!AE56+ИГС!AE56+МАКС!AE56</f>
        <v>0</v>
      </c>
      <c r="AF55" s="17">
        <f>КМС!AF56+ИГС!AF56+МАКС!AF56</f>
        <v>0</v>
      </c>
      <c r="AG55" s="18">
        <f>КМС!AG56+ИГС!AG56+МАКС!AG56</f>
        <v>0</v>
      </c>
      <c r="AH55" s="17">
        <f>КМС!AH56+ИГС!AH56+МАКС!AH56</f>
        <v>0</v>
      </c>
      <c r="AI55" s="18">
        <f>КМС!AI56+ИГС!AI56+МАКС!AI56</f>
        <v>0</v>
      </c>
      <c r="AJ55" s="17">
        <f>КМС!AJ56+ИГС!AJ56+МАКС!AJ56</f>
        <v>0</v>
      </c>
      <c r="AK55" s="18">
        <f>КМС!AK56+ИГС!AK56+МАКС!AK56</f>
        <v>0</v>
      </c>
      <c r="AL55" s="17">
        <f>КМС!AL56+ИГС!AL56+МАКС!AL56</f>
        <v>0</v>
      </c>
      <c r="AM55" s="17">
        <f>КМС!AM56+ИГС!AM56+МАКС!AM56</f>
        <v>0</v>
      </c>
      <c r="AN55" s="17">
        <f>КМС!AN56+ИГС!AN56+МАКС!AN56</f>
        <v>0</v>
      </c>
      <c r="AO55" s="18">
        <f>КМС!AO56+ИГС!AO56+МАКС!AO56</f>
        <v>0</v>
      </c>
      <c r="AP55" s="17">
        <f>КМС!AP56+ИГС!AP56+МАКС!AP56</f>
        <v>0</v>
      </c>
      <c r="AQ55" s="18">
        <f>КМС!AQ56+ИГС!AQ56+МАКС!AQ56</f>
        <v>0</v>
      </c>
      <c r="AR55" s="17">
        <f>КМС!AR56+ИГС!AR56+МАКС!AR56</f>
        <v>0</v>
      </c>
      <c r="AS55" s="18">
        <f>КМС!AS56+ИГС!AS56+МАКС!AS56</f>
        <v>0</v>
      </c>
      <c r="AT55" s="17">
        <f>КМС!AT56+ИГС!AT56+МАКС!AT56</f>
        <v>0</v>
      </c>
      <c r="AU55" s="18">
        <f>КМС!AU56+ИГС!AU56+МАКС!AU56</f>
        <v>0</v>
      </c>
      <c r="AV55" s="17">
        <f>КМС!AV56+ИГС!AV56+МАКС!AV56</f>
        <v>0</v>
      </c>
      <c r="AW55" s="18">
        <f>КМС!AW56+ИГС!AW56+МАКС!AW56</f>
        <v>0</v>
      </c>
      <c r="AX55" s="17">
        <f>КМС!AX56+ИГС!AX56+МАКС!AX56</f>
        <v>0</v>
      </c>
      <c r="AY55" s="18">
        <f>КМС!AY56+ИГС!AY56+МАКС!AY56</f>
        <v>0</v>
      </c>
      <c r="AZ55" s="17">
        <f>КМС!AZ56+ИГС!AZ56+МАКС!AZ56</f>
        <v>0</v>
      </c>
      <c r="BA55" s="18">
        <f>КМС!BA56+ИГС!BA56+МАКС!BA56</f>
        <v>0</v>
      </c>
      <c r="BB55" s="17">
        <f>КМС!BB56+ИГС!BB56+МАКС!BB56</f>
        <v>0</v>
      </c>
      <c r="BC55" s="18">
        <f>КМС!BC56+ИГС!BC56+МАКС!BC56</f>
        <v>0</v>
      </c>
      <c r="BD55" s="17">
        <f>КМС!BD56+ИГС!BD56+МАКС!BD56</f>
        <v>0</v>
      </c>
      <c r="BE55" s="17">
        <f>КМС!BE56+ИГС!BE56+МАКС!BE56</f>
        <v>0</v>
      </c>
      <c r="BF55" s="17">
        <f>КМС!BF56+ИГС!BF56+МАКС!BF56</f>
        <v>0</v>
      </c>
      <c r="BG55" s="18">
        <f>КМС!BG56+ИГС!BG56+МАКС!BG56</f>
        <v>0</v>
      </c>
      <c r="BH55" s="17">
        <f>КМС!BH56+ИГС!BH56+МАКС!BH56</f>
        <v>0</v>
      </c>
      <c r="BI55" s="18">
        <f>КМС!BI56+ИГС!BI56+МАКС!BI56</f>
        <v>0</v>
      </c>
      <c r="BJ55" s="17">
        <f>КМС!BJ56+ИГС!BJ56+МАКС!BJ56</f>
        <v>0</v>
      </c>
      <c r="BK55" s="18">
        <f>КМС!BK56+ИГС!BK56+МАКС!BK56</f>
        <v>0</v>
      </c>
      <c r="BL55" s="17">
        <f>КМС!BL56+ИГС!BL56+МАКС!BL56</f>
        <v>0</v>
      </c>
      <c r="BM55" s="18">
        <f>КМС!BM56+ИГС!BM56+МАКС!BM56</f>
        <v>0</v>
      </c>
      <c r="BN55" s="17">
        <f>КМС!BN56+ИГС!BN56+МАКС!BN56</f>
        <v>0</v>
      </c>
      <c r="BO55" s="18">
        <f>КМС!BO56+ИГС!BO56+МАКС!BO56</f>
        <v>0</v>
      </c>
      <c r="BP55" s="17">
        <f>КМС!BP56+ИГС!BP56+МАКС!BP56</f>
        <v>0</v>
      </c>
      <c r="BQ55" s="18">
        <f>КМС!BQ56+ИГС!BQ56+МАКС!BQ56</f>
        <v>0</v>
      </c>
      <c r="BR55" s="17">
        <f>КМС!BR56+ИГС!BR56+МАКС!BR56</f>
        <v>0</v>
      </c>
      <c r="BS55" s="18">
        <f>КМС!BS56+ИГС!BS56+МАКС!BS56</f>
        <v>0</v>
      </c>
      <c r="BT55" s="17">
        <f>КМС!BT56+ИГС!BT56+МАКС!BT56</f>
        <v>0</v>
      </c>
      <c r="BU55" s="18">
        <f>КМС!BU56+ИГС!BU56+МАКС!BU56</f>
        <v>0</v>
      </c>
      <c r="BV55" s="17">
        <f>КМС!BV56+ИГС!BV56+МАКС!BV56</f>
        <v>0</v>
      </c>
      <c r="BW55" s="17">
        <f>КМС!BW56+ИГС!BW56+МАКС!BW56</f>
        <v>0</v>
      </c>
      <c r="BX55" s="17">
        <f>КМС!BX56+ИГС!BX56+МАКС!BX56</f>
        <v>0</v>
      </c>
      <c r="BY55" s="18">
        <f>КМС!BY56+ИГС!BY56+МАКС!BY56</f>
        <v>0</v>
      </c>
      <c r="BZ55" s="17">
        <f>КМС!BZ56+ИГС!BZ56+МАКС!BZ56</f>
        <v>0</v>
      </c>
      <c r="CA55" s="18">
        <f>КМС!CA56+ИГС!CA56+МАКС!CA56</f>
        <v>0</v>
      </c>
      <c r="CB55" s="17">
        <f>КМС!CB56+ИГС!CB56+МАКС!CB56</f>
        <v>0</v>
      </c>
      <c r="CC55" s="18">
        <f>КМС!CC56+ИГС!CC56+МАКС!CC56</f>
        <v>0</v>
      </c>
      <c r="CD55" s="17">
        <f>КМС!CD56+ИГС!CD56+МАКС!CD56</f>
        <v>0</v>
      </c>
      <c r="CE55" s="18">
        <f>КМС!CE56+ИГС!CE56+МАКС!CE56</f>
        <v>0</v>
      </c>
      <c r="CF55" s="17">
        <f>КМС!CF56+ИГС!CF56+МАКС!CF56</f>
        <v>0</v>
      </c>
      <c r="CG55" s="18">
        <f>КМС!CG56+ИГС!CG56+МАКС!CG56</f>
        <v>0</v>
      </c>
      <c r="CH55" s="17">
        <f>КМС!CH56+ИГС!CH56+МАКС!CH56</f>
        <v>0</v>
      </c>
      <c r="CI55" s="18">
        <f>КМС!CI56+ИГС!CI56+МАКС!CI56</f>
        <v>0</v>
      </c>
      <c r="CJ55" s="17">
        <f>КМС!CJ56+ИГС!CJ56+МАКС!CJ56</f>
        <v>0</v>
      </c>
      <c r="CK55" s="18">
        <f>КМС!CK56+ИГС!CK56+МАКС!CK56</f>
        <v>0</v>
      </c>
      <c r="CL55" s="17">
        <f>КМС!CL56+ИГС!CL56+МАКС!CL56</f>
        <v>0</v>
      </c>
      <c r="CM55" s="18">
        <f>КМС!CM56+ИГС!CM56+МАКС!CM56</f>
        <v>0</v>
      </c>
      <c r="CN55" s="17">
        <f>КМС!CN56+ИГС!CN56+МАКС!CN56</f>
        <v>0</v>
      </c>
    </row>
    <row r="56" spans="1:92" x14ac:dyDescent="0.25">
      <c r="A56" s="27">
        <f>1+A54</f>
        <v>43</v>
      </c>
      <c r="B56" s="54" t="s">
        <v>136</v>
      </c>
      <c r="C56" s="9">
        <f>КМС!C57+ИГС!C57+МАКС!C57</f>
        <v>373999328.73000002</v>
      </c>
      <c r="D56" s="9">
        <f>КМС!D57+ИГС!D57+МАКС!D57</f>
        <v>207954537.94999999</v>
      </c>
      <c r="E56" s="10">
        <f>КМС!E57+ИГС!E57+МАКС!E57</f>
        <v>175336</v>
      </c>
      <c r="F56" s="9">
        <f>КМС!F57+ИГС!F57+МАКС!F57</f>
        <v>68390166.730000004</v>
      </c>
      <c r="G56" s="10">
        <f>КМС!G57+ИГС!G57+МАКС!G57</f>
        <v>22252</v>
      </c>
      <c r="H56" s="9">
        <f>КМС!H57+ИГС!H57+МАКС!H57</f>
        <v>9147360.7100000009</v>
      </c>
      <c r="I56" s="10">
        <f>КМС!I57+ИГС!I57+МАКС!I57</f>
        <v>110456</v>
      </c>
      <c r="J56" s="9">
        <f>КМС!J57+ИГС!J57+МАКС!J57</f>
        <v>130417010.51000001</v>
      </c>
      <c r="K56" s="10">
        <f>КМС!K57+ИГС!K57+МАКС!K57</f>
        <v>2909</v>
      </c>
      <c r="L56" s="9">
        <f>КМС!L57+ИГС!L57+МАКС!L57</f>
        <v>36488367.729999997</v>
      </c>
      <c r="M56" s="10">
        <f>КМС!M57+ИГС!M57+МАКС!M57</f>
        <v>7169</v>
      </c>
      <c r="N56" s="9">
        <f>КМС!N57+ИГС!N57+МАКС!N57</f>
        <v>129556423.05</v>
      </c>
      <c r="O56" s="10">
        <f>КМС!O57+ИГС!O57+МАКС!O57</f>
        <v>0</v>
      </c>
      <c r="P56" s="9">
        <f>КМС!P57+ИГС!P57+МАКС!P57</f>
        <v>0</v>
      </c>
      <c r="Q56" s="10">
        <f>КМС!Q57+ИГС!Q57+МАКС!Q57</f>
        <v>0</v>
      </c>
      <c r="R56" s="9">
        <f>КМС!R57+ИГС!R57+МАКС!R57</f>
        <v>0</v>
      </c>
      <c r="S56" s="10">
        <f>КМС!S57+ИГС!S57+МАКС!S57</f>
        <v>0</v>
      </c>
      <c r="T56" s="9">
        <f>КМС!T57+ИГС!T57+МАКС!T57</f>
        <v>0</v>
      </c>
      <c r="U56" s="17">
        <f>КМС!U57+ИГС!U57+МАКС!U57</f>
        <v>95714075.409999996</v>
      </c>
      <c r="V56" s="17">
        <f>КМС!V57+ИГС!V57+МАКС!V57</f>
        <v>54115535.25</v>
      </c>
      <c r="W56" s="18">
        <f>КМС!W57+ИГС!W57+МАКС!W57</f>
        <v>47413</v>
      </c>
      <c r="X56" s="17">
        <f>КМС!X57+ИГС!X57+МАКС!X57</f>
        <v>19581779.149999999</v>
      </c>
      <c r="Y56" s="18">
        <f>КМС!Y57+ИГС!Y57+МАКС!Y57</f>
        <v>5563</v>
      </c>
      <c r="Z56" s="17">
        <f>КМС!Z57+ИГС!Z57+МАКС!Z57</f>
        <v>2549077.86</v>
      </c>
      <c r="AA56" s="18">
        <f>КМС!AA57+ИГС!AA57+МАКС!AA57</f>
        <v>27151</v>
      </c>
      <c r="AB56" s="17">
        <f>КМС!AB57+ИГС!AB57+МАКС!AB57</f>
        <v>31984678.239999998</v>
      </c>
      <c r="AC56" s="18">
        <f>КМС!AC57+ИГС!AC57+МАКС!AC57</f>
        <v>727</v>
      </c>
      <c r="AD56" s="17">
        <f>КМС!AD57+ИГС!AD57+МАКС!AD57</f>
        <v>9399037.1799999997</v>
      </c>
      <c r="AE56" s="18">
        <f>КМС!AE57+ИГС!AE57+МАКС!AE57</f>
        <v>1806</v>
      </c>
      <c r="AF56" s="17">
        <f>КМС!AF57+ИГС!AF57+МАКС!AF57</f>
        <v>32199502.98</v>
      </c>
      <c r="AG56" s="18">
        <f>КМС!AG57+ИГС!AG57+МАКС!AG57</f>
        <v>0</v>
      </c>
      <c r="AH56" s="17">
        <f>КМС!AH57+ИГС!AH57+МАКС!AH57</f>
        <v>0</v>
      </c>
      <c r="AI56" s="18">
        <f>КМС!AI57+ИГС!AI57+МАКС!AI57</f>
        <v>0</v>
      </c>
      <c r="AJ56" s="17">
        <f>КМС!AJ57+ИГС!AJ57+МАКС!AJ57</f>
        <v>0</v>
      </c>
      <c r="AK56" s="18">
        <f>КМС!AK57+ИГС!AK57+МАКС!AK57</f>
        <v>0</v>
      </c>
      <c r="AL56" s="17">
        <f>КМС!AL57+ИГС!AL57+МАКС!AL57</f>
        <v>0</v>
      </c>
      <c r="AM56" s="17">
        <f>КМС!AM57+ИГС!AM57+МАКС!AM57</f>
        <v>82712307.629999995</v>
      </c>
      <c r="AN56" s="17">
        <f>КМС!AN57+ИГС!AN57+МАКС!AN57</f>
        <v>41604594.039999999</v>
      </c>
      <c r="AO56" s="18">
        <f>КМС!AO57+ИГС!AO57+МАКС!AO57</f>
        <v>35077</v>
      </c>
      <c r="AP56" s="17">
        <f>КМС!AP57+ИГС!AP57+МАКС!AP57</f>
        <v>8989230.0700000003</v>
      </c>
      <c r="AQ56" s="18">
        <f>КМС!AQ57+ИГС!AQ57+МАКС!AQ57</f>
        <v>4798</v>
      </c>
      <c r="AR56" s="17">
        <f>КМС!AR57+ИГС!AR57+МАКС!AR57</f>
        <v>2334978.27</v>
      </c>
      <c r="AS56" s="18">
        <f>КМС!AS57+ИГС!AS57+МАКС!AS57</f>
        <v>23147</v>
      </c>
      <c r="AT56" s="17">
        <f>КМС!AT57+ИГС!AT57+МАКС!AT57</f>
        <v>30280385.699999999</v>
      </c>
      <c r="AU56" s="18">
        <f>КМС!AU57+ИГС!AU57+МАКС!AU57</f>
        <v>764</v>
      </c>
      <c r="AV56" s="17">
        <f>КМС!AV57+ИГС!AV57+МАКС!AV57</f>
        <v>9633190.7400000002</v>
      </c>
      <c r="AW56" s="18">
        <f>КМС!AW57+ИГС!AW57+МАКС!AW57</f>
        <v>1766</v>
      </c>
      <c r="AX56" s="17">
        <f>КМС!AX57+ИГС!AX57+МАКС!AX57</f>
        <v>31474522.850000001</v>
      </c>
      <c r="AY56" s="18">
        <f>КМС!AY57+ИГС!AY57+МАКС!AY57</f>
        <v>0</v>
      </c>
      <c r="AZ56" s="17">
        <f>КМС!AZ57+ИГС!AZ57+МАКС!AZ57</f>
        <v>0</v>
      </c>
      <c r="BA56" s="18">
        <f>КМС!BA57+ИГС!BA57+МАКС!BA57</f>
        <v>0</v>
      </c>
      <c r="BB56" s="17">
        <f>КМС!BB57+ИГС!BB57+МАКС!BB57</f>
        <v>0</v>
      </c>
      <c r="BC56" s="18">
        <f>КМС!BC57+ИГС!BC57+МАКС!BC57</f>
        <v>0</v>
      </c>
      <c r="BD56" s="17">
        <f>КМС!BD57+ИГС!BD57+МАКС!BD57</f>
        <v>0</v>
      </c>
      <c r="BE56" s="17">
        <f>КМС!BE57+ИГС!BE57+МАКС!BE57</f>
        <v>97433444.239999995</v>
      </c>
      <c r="BF56" s="17">
        <f>КМС!BF57+ИГС!BF57+МАКС!BF57</f>
        <v>55037405.829999998</v>
      </c>
      <c r="BG56" s="18">
        <f>КМС!BG57+ИГС!BG57+МАКС!BG57</f>
        <v>55048</v>
      </c>
      <c r="BH56" s="17">
        <f>КМС!BH57+ИГС!BH57+МАКС!BH57</f>
        <v>21078698.190000001</v>
      </c>
      <c r="BI56" s="18">
        <f>КМС!BI57+ИГС!BI57+МАКС!BI57</f>
        <v>5988</v>
      </c>
      <c r="BJ56" s="17">
        <f>КМС!BJ57+ИГС!BJ57+МАКС!BJ57</f>
        <v>2829777.8</v>
      </c>
      <c r="BK56" s="18">
        <f>КМС!BK57+ИГС!BK57+МАКС!BK57</f>
        <v>29370</v>
      </c>
      <c r="BL56" s="17">
        <f>КМС!BL57+ИГС!BL57+МАКС!BL57</f>
        <v>31128929.84</v>
      </c>
      <c r="BM56" s="18">
        <f>КМС!BM57+ИГС!BM57+МАКС!BM57</f>
        <v>710</v>
      </c>
      <c r="BN56" s="17">
        <f>КМС!BN57+ИГС!BN57+МАКС!BN57</f>
        <v>8707308.7200000007</v>
      </c>
      <c r="BO56" s="18">
        <f>КМС!BO57+ИГС!BO57+МАКС!BO57</f>
        <v>1837</v>
      </c>
      <c r="BP56" s="17">
        <f>КМС!BP57+ИГС!BP57+МАКС!BP57</f>
        <v>33688729.689999998</v>
      </c>
      <c r="BQ56" s="18">
        <f>КМС!BQ57+ИГС!BQ57+МАКС!BQ57</f>
        <v>0</v>
      </c>
      <c r="BR56" s="17">
        <f>КМС!BR57+ИГС!BR57+МАКС!BR57</f>
        <v>0</v>
      </c>
      <c r="BS56" s="18">
        <f>КМС!BS57+ИГС!BS57+МАКС!BS57</f>
        <v>0</v>
      </c>
      <c r="BT56" s="17">
        <f>КМС!BT57+ИГС!BT57+МАКС!BT57</f>
        <v>0</v>
      </c>
      <c r="BU56" s="18">
        <f>КМС!BU57+ИГС!BU57+МАКС!BU57</f>
        <v>0</v>
      </c>
      <c r="BV56" s="17">
        <f>КМС!BV57+ИГС!BV57+МАКС!BV57</f>
        <v>0</v>
      </c>
      <c r="BW56" s="17">
        <f>КМС!BW57+ИГС!BW57+МАКС!BW57</f>
        <v>98139501.450000003</v>
      </c>
      <c r="BX56" s="17">
        <f>КМС!BX57+ИГС!BX57+МАКС!BX57</f>
        <v>57197002.829999998</v>
      </c>
      <c r="BY56" s="18">
        <f>КМС!BY57+ИГС!BY57+МАКС!BY57</f>
        <v>37798</v>
      </c>
      <c r="BZ56" s="17">
        <f>КМС!BZ57+ИГС!BZ57+МАКС!BZ57</f>
        <v>18740459.32</v>
      </c>
      <c r="CA56" s="18">
        <f>КМС!CA57+ИГС!CA57+МАКС!CA57</f>
        <v>5903</v>
      </c>
      <c r="CB56" s="17">
        <f>КМС!CB57+ИГС!CB57+МАКС!CB57</f>
        <v>1433526.78</v>
      </c>
      <c r="CC56" s="18">
        <f>КМС!CC57+ИГС!CC57+МАКС!CC57</f>
        <v>30788</v>
      </c>
      <c r="CD56" s="17">
        <f>КМС!CD57+ИГС!CD57+МАКС!CD57</f>
        <v>37023016.729999997</v>
      </c>
      <c r="CE56" s="18">
        <f>КМС!CE57+ИГС!CE57+МАКС!CE57</f>
        <v>708</v>
      </c>
      <c r="CF56" s="17">
        <f>КМС!CF57+ИГС!CF57+МАКС!CF57</f>
        <v>8748831.0899999999</v>
      </c>
      <c r="CG56" s="18">
        <f>КМС!CG57+ИГС!CG57+МАКС!CG57</f>
        <v>1760</v>
      </c>
      <c r="CH56" s="17">
        <f>КМС!CH57+ИГС!CH57+МАКС!CH57</f>
        <v>32193667.530000001</v>
      </c>
      <c r="CI56" s="18">
        <f>КМС!CI57+ИГС!CI57+МАКС!CI57</f>
        <v>0</v>
      </c>
      <c r="CJ56" s="17">
        <f>КМС!CJ57+ИГС!CJ57+МАКС!CJ57</f>
        <v>0</v>
      </c>
      <c r="CK56" s="18">
        <f>КМС!CK57+ИГС!CK57+МАКС!CK57</f>
        <v>0</v>
      </c>
      <c r="CL56" s="17">
        <f>КМС!CL57+ИГС!CL57+МАКС!CL57</f>
        <v>0</v>
      </c>
      <c r="CM56" s="18">
        <f>КМС!CM57+ИГС!CM57+МАКС!CM57</f>
        <v>0</v>
      </c>
      <c r="CN56" s="17">
        <f>КМС!CN57+ИГС!CN57+МАКС!CN57</f>
        <v>0</v>
      </c>
    </row>
    <row r="57" spans="1:92" x14ac:dyDescent="0.25">
      <c r="A57" s="27">
        <f>1+A56</f>
        <v>44</v>
      </c>
      <c r="B57" s="54" t="s">
        <v>42</v>
      </c>
      <c r="C57" s="9">
        <f>КМС!C58+ИГС!C58+МАКС!C58</f>
        <v>13607424.17</v>
      </c>
      <c r="D57" s="9">
        <f>КМС!D58+ИГС!D58+МАКС!D58</f>
        <v>13607424.17</v>
      </c>
      <c r="E57" s="10">
        <f>КМС!E58+ИГС!E58+МАКС!E58</f>
        <v>4165</v>
      </c>
      <c r="F57" s="9">
        <f>КМС!F58+ИГС!F58+МАКС!F58</f>
        <v>1270516.58</v>
      </c>
      <c r="G57" s="10">
        <f>КМС!G58+ИГС!G58+МАКС!G58</f>
        <v>6274</v>
      </c>
      <c r="H57" s="9">
        <f>КМС!H58+ИГС!H58+МАКС!H58</f>
        <v>3189764.34</v>
      </c>
      <c r="I57" s="10">
        <f>КМС!I58+ИГС!I58+МАКС!I58</f>
        <v>9525</v>
      </c>
      <c r="J57" s="9">
        <f>КМС!J58+ИГС!J58+МАКС!J58</f>
        <v>9147143.25</v>
      </c>
      <c r="K57" s="10">
        <f>КМС!K58+ИГС!K58+МАКС!K58</f>
        <v>0</v>
      </c>
      <c r="L57" s="9">
        <f>КМС!L58+ИГС!L58+МАКС!L58</f>
        <v>0</v>
      </c>
      <c r="M57" s="10">
        <f>КМС!M58+ИГС!M58+МАКС!M58</f>
        <v>0</v>
      </c>
      <c r="N57" s="9">
        <f>КМС!N58+ИГС!N58+МАКС!N58</f>
        <v>0</v>
      </c>
      <c r="O57" s="10">
        <f>КМС!O58+ИГС!O58+МАКС!O58</f>
        <v>0</v>
      </c>
      <c r="P57" s="9">
        <f>КМС!P58+ИГС!P58+МАКС!P58</f>
        <v>0</v>
      </c>
      <c r="Q57" s="10">
        <f>КМС!Q58+ИГС!Q58+МАКС!Q58</f>
        <v>0</v>
      </c>
      <c r="R57" s="9">
        <f>КМС!R58+ИГС!R58+МАКС!R58</f>
        <v>0</v>
      </c>
      <c r="S57" s="10">
        <f>КМС!S58+ИГС!S58+МАКС!S58</f>
        <v>0</v>
      </c>
      <c r="T57" s="9">
        <f>КМС!T58+ИГС!T58+МАКС!T58</f>
        <v>0</v>
      </c>
      <c r="U57" s="17">
        <f>КМС!U58+ИГС!U58+МАКС!U58</f>
        <v>4851010.96</v>
      </c>
      <c r="V57" s="17">
        <f>КМС!V58+ИГС!V58+МАКС!V58</f>
        <v>4851010.96</v>
      </c>
      <c r="W57" s="18">
        <f>КМС!W58+ИГС!W58+МАКС!W58</f>
        <v>2367</v>
      </c>
      <c r="X57" s="17">
        <f>КМС!X58+ИГС!X58+МАКС!X58</f>
        <v>722043.88</v>
      </c>
      <c r="Y57" s="18">
        <f>КМС!Y58+ИГС!Y58+МАКС!Y58</f>
        <v>2194</v>
      </c>
      <c r="Z57" s="17">
        <f>КМС!Z58+ИГС!Z58+МАКС!Z58</f>
        <v>1115451.54</v>
      </c>
      <c r="AA57" s="18">
        <f>КМС!AA58+ИГС!AA58+МАКС!AA58</f>
        <v>3138</v>
      </c>
      <c r="AB57" s="17">
        <f>КМС!AB58+ИГС!AB58+МАКС!AB58</f>
        <v>3013515.54</v>
      </c>
      <c r="AC57" s="18">
        <f>КМС!AC58+ИГС!AC58+МАКС!AC58</f>
        <v>0</v>
      </c>
      <c r="AD57" s="17">
        <f>КМС!AD58+ИГС!AD58+МАКС!AD58</f>
        <v>0</v>
      </c>
      <c r="AE57" s="18">
        <f>КМС!AE58+ИГС!AE58+МАКС!AE58</f>
        <v>0</v>
      </c>
      <c r="AF57" s="17">
        <f>КМС!AF58+ИГС!AF58+МАКС!AF58</f>
        <v>0</v>
      </c>
      <c r="AG57" s="18">
        <f>КМС!AG58+ИГС!AG58+МАКС!AG58</f>
        <v>0</v>
      </c>
      <c r="AH57" s="17">
        <f>КМС!AH58+ИГС!AH58+МАКС!AH58</f>
        <v>0</v>
      </c>
      <c r="AI57" s="18">
        <f>КМС!AI58+ИГС!AI58+МАКС!AI58</f>
        <v>0</v>
      </c>
      <c r="AJ57" s="17">
        <f>КМС!AJ58+ИГС!AJ58+МАКС!AJ58</f>
        <v>0</v>
      </c>
      <c r="AK57" s="18">
        <f>КМС!AK58+ИГС!AK58+МАКС!AK58</f>
        <v>0</v>
      </c>
      <c r="AL57" s="17">
        <f>КМС!AL58+ИГС!AL58+МАКС!AL58</f>
        <v>0</v>
      </c>
      <c r="AM57" s="17">
        <f>КМС!AM58+ИГС!AM58+МАКС!AM58</f>
        <v>4708904.71</v>
      </c>
      <c r="AN57" s="17">
        <f>КМС!AN58+ИГС!AN58+МАКС!AN58</f>
        <v>4708904.71</v>
      </c>
      <c r="AO57" s="18">
        <f>КМС!AO58+ИГС!AO58+МАКС!AO58</f>
        <v>1798</v>
      </c>
      <c r="AP57" s="17">
        <f>КМС!AP58+ИГС!AP58+МАКС!AP58</f>
        <v>548472.69999999995</v>
      </c>
      <c r="AQ57" s="18">
        <f>КМС!AQ58+ИГС!AQ58+МАКС!AQ58</f>
        <v>1795</v>
      </c>
      <c r="AR57" s="17">
        <f>КМС!AR58+ИГС!AR58+МАКС!AR58</f>
        <v>912595.95</v>
      </c>
      <c r="AS57" s="18">
        <f>КМС!AS58+ИГС!AS58+МАКС!AS58</f>
        <v>3382</v>
      </c>
      <c r="AT57" s="17">
        <f>КМС!AT58+ИГС!AT58+МАКС!AT58</f>
        <v>3247836.06</v>
      </c>
      <c r="AU57" s="18">
        <f>КМС!AU58+ИГС!AU58+МАКС!AU58</f>
        <v>0</v>
      </c>
      <c r="AV57" s="17">
        <f>КМС!AV58+ИГС!AV58+МАКС!AV58</f>
        <v>0</v>
      </c>
      <c r="AW57" s="18">
        <f>КМС!AW58+ИГС!AW58+МАКС!AW58</f>
        <v>0</v>
      </c>
      <c r="AX57" s="17">
        <f>КМС!AX58+ИГС!AX58+МАКС!AX58</f>
        <v>0</v>
      </c>
      <c r="AY57" s="18">
        <f>КМС!AY58+ИГС!AY58+МАКС!AY58</f>
        <v>0</v>
      </c>
      <c r="AZ57" s="17">
        <f>КМС!AZ58+ИГС!AZ58+МАКС!AZ58</f>
        <v>0</v>
      </c>
      <c r="BA57" s="18">
        <f>КМС!BA58+ИГС!BA58+МАКС!BA58</f>
        <v>0</v>
      </c>
      <c r="BB57" s="17">
        <f>КМС!BB58+ИГС!BB58+МАКС!BB58</f>
        <v>0</v>
      </c>
      <c r="BC57" s="18">
        <f>КМС!BC58+ИГС!BC58+МАКС!BC58</f>
        <v>0</v>
      </c>
      <c r="BD57" s="17">
        <f>КМС!BD58+ИГС!BD58+МАКС!BD58</f>
        <v>0</v>
      </c>
      <c r="BE57" s="17">
        <f>КМС!BE58+ИГС!BE58+МАКС!BE58</f>
        <v>4047508.5</v>
      </c>
      <c r="BF57" s="17">
        <f>КМС!BF58+ИГС!BF58+МАКС!BF58</f>
        <v>4047508.5</v>
      </c>
      <c r="BG57" s="18">
        <f>КМС!BG58+ИГС!BG58+МАКС!BG58</f>
        <v>0</v>
      </c>
      <c r="BH57" s="17">
        <f>КМС!BH58+ИГС!BH58+МАКС!BH58</f>
        <v>0</v>
      </c>
      <c r="BI57" s="18">
        <f>КМС!BI58+ИГС!BI58+МАКС!BI58</f>
        <v>2285</v>
      </c>
      <c r="BJ57" s="17">
        <f>КМС!BJ58+ИГС!BJ58+МАКС!BJ58</f>
        <v>1161716.8500000001</v>
      </c>
      <c r="BK57" s="18">
        <f>КМС!BK58+ИГС!BK58+МАКС!BK58</f>
        <v>3005</v>
      </c>
      <c r="BL57" s="17">
        <f>КМС!BL58+ИГС!BL58+МАКС!BL58</f>
        <v>2885791.65</v>
      </c>
      <c r="BM57" s="18">
        <f>КМС!BM58+ИГС!BM58+МАКС!BM58</f>
        <v>0</v>
      </c>
      <c r="BN57" s="17">
        <f>КМС!BN58+ИГС!BN58+МАКС!BN58</f>
        <v>0</v>
      </c>
      <c r="BO57" s="18">
        <f>КМС!BO58+ИГС!BO58+МАКС!BO58</f>
        <v>0</v>
      </c>
      <c r="BP57" s="17">
        <f>КМС!BP58+ИГС!BP58+МАКС!BP58</f>
        <v>0</v>
      </c>
      <c r="BQ57" s="18">
        <f>КМС!BQ58+ИГС!BQ58+МАКС!BQ58</f>
        <v>0</v>
      </c>
      <c r="BR57" s="17">
        <f>КМС!BR58+ИГС!BR58+МАКС!BR58</f>
        <v>0</v>
      </c>
      <c r="BS57" s="18">
        <f>КМС!BS58+ИГС!BS58+МАКС!BS58</f>
        <v>0</v>
      </c>
      <c r="BT57" s="17">
        <f>КМС!BT58+ИГС!BT58+МАКС!BT58</f>
        <v>0</v>
      </c>
      <c r="BU57" s="18">
        <f>КМС!BU58+ИГС!BU58+МАКС!BU58</f>
        <v>0</v>
      </c>
      <c r="BV57" s="17">
        <f>КМС!BV58+ИГС!BV58+МАКС!BV58</f>
        <v>0</v>
      </c>
      <c r="BW57" s="17">
        <f>КМС!BW58+ИГС!BW58+МАКС!BW58</f>
        <v>0</v>
      </c>
      <c r="BX57" s="17">
        <f>КМС!BX58+ИГС!BX58+МАКС!BX58</f>
        <v>0</v>
      </c>
      <c r="BY57" s="18">
        <f>КМС!BY58+ИГС!BY58+МАКС!BY58</f>
        <v>0</v>
      </c>
      <c r="BZ57" s="17">
        <f>КМС!BZ58+ИГС!BZ58+МАКС!BZ58</f>
        <v>0</v>
      </c>
      <c r="CA57" s="18">
        <f>КМС!CA58+ИГС!CA58+МАКС!CA58</f>
        <v>0</v>
      </c>
      <c r="CB57" s="17">
        <f>КМС!CB58+ИГС!CB58+МАКС!CB58</f>
        <v>0</v>
      </c>
      <c r="CC57" s="18">
        <f>КМС!CC58+ИГС!CC58+МАКС!CC58</f>
        <v>0</v>
      </c>
      <c r="CD57" s="17">
        <f>КМС!CD58+ИГС!CD58+МАКС!CD58</f>
        <v>0</v>
      </c>
      <c r="CE57" s="18">
        <f>КМС!CE58+ИГС!CE58+МАКС!CE58</f>
        <v>0</v>
      </c>
      <c r="CF57" s="17">
        <f>КМС!CF58+ИГС!CF58+МАКС!CF58</f>
        <v>0</v>
      </c>
      <c r="CG57" s="18">
        <f>КМС!CG58+ИГС!CG58+МАКС!CG58</f>
        <v>0</v>
      </c>
      <c r="CH57" s="17">
        <f>КМС!CH58+ИГС!CH58+МАКС!CH58</f>
        <v>0</v>
      </c>
      <c r="CI57" s="18">
        <f>КМС!CI58+ИГС!CI58+МАКС!CI58</f>
        <v>0</v>
      </c>
      <c r="CJ57" s="17">
        <f>КМС!CJ58+ИГС!CJ58+МАКС!CJ58</f>
        <v>0</v>
      </c>
      <c r="CK57" s="18">
        <f>КМС!CK58+ИГС!CK58+МАКС!CK58</f>
        <v>0</v>
      </c>
      <c r="CL57" s="17">
        <f>КМС!CL58+ИГС!CL58+МАКС!CL58</f>
        <v>0</v>
      </c>
      <c r="CM57" s="18">
        <f>КМС!CM58+ИГС!CM58+МАКС!CM58</f>
        <v>0</v>
      </c>
      <c r="CN57" s="17">
        <f>КМС!CN58+ИГС!CN58+МАКС!CN58</f>
        <v>0</v>
      </c>
    </row>
    <row r="58" spans="1:92" x14ac:dyDescent="0.25">
      <c r="A58" s="27">
        <f>1+A57</f>
        <v>45</v>
      </c>
      <c r="B58" s="54" t="s">
        <v>43</v>
      </c>
      <c r="C58" s="9">
        <f>КМС!C59+ИГС!C59+МАКС!C59</f>
        <v>58407544.409999996</v>
      </c>
      <c r="D58" s="9">
        <f>КМС!D59+ИГС!D59+МАКС!D59</f>
        <v>0</v>
      </c>
      <c r="E58" s="10">
        <f>КМС!E59+ИГС!E59+МАКС!E59</f>
        <v>0</v>
      </c>
      <c r="F58" s="9">
        <f>КМС!F59+ИГС!F59+МАКС!F59</f>
        <v>0</v>
      </c>
      <c r="G58" s="10">
        <f>КМС!G59+ИГС!G59+МАКС!G59</f>
        <v>0</v>
      </c>
      <c r="H58" s="9">
        <f>КМС!H59+ИГС!H59+МАКС!H59</f>
        <v>0</v>
      </c>
      <c r="I58" s="10">
        <f>КМС!I59+ИГС!I59+МАКС!I59</f>
        <v>0</v>
      </c>
      <c r="J58" s="9">
        <f>КМС!J59+ИГС!J59+МАКС!J59</f>
        <v>0</v>
      </c>
      <c r="K58" s="10">
        <f>КМС!K59+ИГС!K59+МАКС!K59</f>
        <v>0</v>
      </c>
      <c r="L58" s="9">
        <f>КМС!L59+ИГС!L59+МАКС!L59</f>
        <v>0</v>
      </c>
      <c r="M58" s="10">
        <f>КМС!M59+ИГС!M59+МАКС!M59</f>
        <v>0</v>
      </c>
      <c r="N58" s="9">
        <f>КМС!N59+ИГС!N59+МАКС!N59</f>
        <v>0</v>
      </c>
      <c r="O58" s="10">
        <f>КМС!O59+ИГС!O59+МАКС!O59</f>
        <v>0</v>
      </c>
      <c r="P58" s="9">
        <f>КМС!P59+ИГС!P59+МАКС!P59</f>
        <v>0</v>
      </c>
      <c r="Q58" s="10">
        <f>КМС!Q59+ИГС!Q59+МАКС!Q59</f>
        <v>0</v>
      </c>
      <c r="R58" s="9">
        <f>КМС!R59+ИГС!R59+МАКС!R59</f>
        <v>0</v>
      </c>
      <c r="S58" s="10">
        <f>КМС!S59+ИГС!S59+МАКС!S59</f>
        <v>22485</v>
      </c>
      <c r="T58" s="9">
        <f>КМС!T59+ИГС!T59+МАКС!T59</f>
        <v>58407544.409999996</v>
      </c>
      <c r="U58" s="17">
        <f>КМС!U59+ИГС!U59+МАКС!U59</f>
        <v>14993323.5</v>
      </c>
      <c r="V58" s="17">
        <f>КМС!V59+ИГС!V59+МАКС!V59</f>
        <v>0</v>
      </c>
      <c r="W58" s="18">
        <f>КМС!W59+ИГС!W59+МАКС!W59</f>
        <v>0</v>
      </c>
      <c r="X58" s="17">
        <f>КМС!X59+ИГС!X59+МАКС!X59</f>
        <v>0</v>
      </c>
      <c r="Y58" s="18">
        <f>КМС!Y59+ИГС!Y59+МАКС!Y59</f>
        <v>0</v>
      </c>
      <c r="Z58" s="17">
        <f>КМС!Z59+ИГС!Z59+МАКС!Z59</f>
        <v>0</v>
      </c>
      <c r="AA58" s="18">
        <f>КМС!AA59+ИГС!AA59+МАКС!AA59</f>
        <v>0</v>
      </c>
      <c r="AB58" s="17">
        <f>КМС!AB59+ИГС!AB59+МАКС!AB59</f>
        <v>0</v>
      </c>
      <c r="AC58" s="18">
        <f>КМС!AC59+ИГС!AC59+МАКС!AC59</f>
        <v>0</v>
      </c>
      <c r="AD58" s="17">
        <f>КМС!AD59+ИГС!AD59+МАКС!AD59</f>
        <v>0</v>
      </c>
      <c r="AE58" s="18">
        <f>КМС!AE59+ИГС!AE59+МАКС!AE59</f>
        <v>0</v>
      </c>
      <c r="AF58" s="17">
        <f>КМС!AF59+ИГС!AF59+МАКС!AF59</f>
        <v>0</v>
      </c>
      <c r="AG58" s="18">
        <f>КМС!AG59+ИГС!AG59+МАКС!AG59</f>
        <v>0</v>
      </c>
      <c r="AH58" s="17">
        <f>КМС!AH59+ИГС!AH59+МАКС!AH59</f>
        <v>0</v>
      </c>
      <c r="AI58" s="18">
        <f>КМС!AI59+ИГС!AI59+МАКС!AI59</f>
        <v>0</v>
      </c>
      <c r="AJ58" s="17">
        <f>КМС!AJ59+ИГС!AJ59+МАКС!AJ59</f>
        <v>0</v>
      </c>
      <c r="AK58" s="18">
        <f>КМС!AK59+ИГС!AK59+МАКС!AK59</f>
        <v>5622</v>
      </c>
      <c r="AL58" s="17">
        <f>КМС!AL59+ИГС!AL59+МАКС!AL59</f>
        <v>14993323.5</v>
      </c>
      <c r="AM58" s="17">
        <f>КМС!AM59+ИГС!AM59+МАКС!AM59</f>
        <v>14456369.699999999</v>
      </c>
      <c r="AN58" s="17">
        <f>КМС!AN59+ИГС!AN59+МАКС!AN59</f>
        <v>0</v>
      </c>
      <c r="AO58" s="18">
        <f>КМС!AO59+ИГС!AO59+МАКС!AO59</f>
        <v>0</v>
      </c>
      <c r="AP58" s="17">
        <f>КМС!AP59+ИГС!AP59+МАКС!AP59</f>
        <v>0</v>
      </c>
      <c r="AQ58" s="18">
        <f>КМС!AQ59+ИГС!AQ59+МАКС!AQ59</f>
        <v>0</v>
      </c>
      <c r="AR58" s="17">
        <f>КМС!AR59+ИГС!AR59+МАКС!AR59</f>
        <v>0</v>
      </c>
      <c r="AS58" s="18">
        <f>КМС!AS59+ИГС!AS59+МАКС!AS59</f>
        <v>0</v>
      </c>
      <c r="AT58" s="17">
        <f>КМС!AT59+ИГС!AT59+МАКС!AT59</f>
        <v>0</v>
      </c>
      <c r="AU58" s="18">
        <f>КМС!AU59+ИГС!AU59+МАКС!AU59</f>
        <v>0</v>
      </c>
      <c r="AV58" s="17">
        <f>КМС!AV59+ИГС!AV59+МАКС!AV59</f>
        <v>0</v>
      </c>
      <c r="AW58" s="18">
        <f>КМС!AW59+ИГС!AW59+МАКС!AW59</f>
        <v>0</v>
      </c>
      <c r="AX58" s="17">
        <f>КМС!AX59+ИГС!AX59+МАКС!AX59</f>
        <v>0</v>
      </c>
      <c r="AY58" s="18">
        <f>КМС!AY59+ИГС!AY59+МАКС!AY59</f>
        <v>0</v>
      </c>
      <c r="AZ58" s="17">
        <f>КМС!AZ59+ИГС!AZ59+МАКС!AZ59</f>
        <v>0</v>
      </c>
      <c r="BA58" s="18">
        <f>КМС!BA59+ИГС!BA59+МАКС!BA59</f>
        <v>0</v>
      </c>
      <c r="BB58" s="17">
        <f>КМС!BB59+ИГС!BB59+МАКС!BB59</f>
        <v>0</v>
      </c>
      <c r="BC58" s="18">
        <f>КМС!BC59+ИГС!BC59+МАКС!BC59</f>
        <v>6778</v>
      </c>
      <c r="BD58" s="17">
        <f>КМС!BD59+ИГС!BD59+МАКС!BD59</f>
        <v>14456369.699999999</v>
      </c>
      <c r="BE58" s="17">
        <f>КМС!BE59+ИГС!BE59+МАКС!BE59</f>
        <v>14836061.08</v>
      </c>
      <c r="BF58" s="17">
        <f>КМС!BF59+ИГС!BF59+МАКС!BF59</f>
        <v>0</v>
      </c>
      <c r="BG58" s="18">
        <f>КМС!BG59+ИГС!BG59+МАКС!BG59</f>
        <v>0</v>
      </c>
      <c r="BH58" s="17">
        <f>КМС!BH59+ИГС!BH59+МАКС!BH59</f>
        <v>0</v>
      </c>
      <c r="BI58" s="18">
        <f>КМС!BI59+ИГС!BI59+МАКС!BI59</f>
        <v>0</v>
      </c>
      <c r="BJ58" s="17">
        <f>КМС!BJ59+ИГС!BJ59+МАКС!BJ59</f>
        <v>0</v>
      </c>
      <c r="BK58" s="18">
        <f>КМС!BK59+ИГС!BK59+МАКС!BK59</f>
        <v>0</v>
      </c>
      <c r="BL58" s="17">
        <f>КМС!BL59+ИГС!BL59+МАКС!BL59</f>
        <v>0</v>
      </c>
      <c r="BM58" s="18">
        <f>КМС!BM59+ИГС!BM59+МАКС!BM59</f>
        <v>0</v>
      </c>
      <c r="BN58" s="17">
        <f>КМС!BN59+ИГС!BN59+МАКС!BN59</f>
        <v>0</v>
      </c>
      <c r="BO58" s="18">
        <f>КМС!BO59+ИГС!BO59+МАКС!BO59</f>
        <v>0</v>
      </c>
      <c r="BP58" s="17">
        <f>КМС!BP59+ИГС!BP59+МАКС!BP59</f>
        <v>0</v>
      </c>
      <c r="BQ58" s="18">
        <f>КМС!BQ59+ИГС!BQ59+МАКС!BQ59</f>
        <v>0</v>
      </c>
      <c r="BR58" s="17">
        <f>КМС!BR59+ИГС!BR59+МАКС!BR59</f>
        <v>0</v>
      </c>
      <c r="BS58" s="18">
        <f>КМС!BS59+ИГС!BS59+МАКС!BS59</f>
        <v>0</v>
      </c>
      <c r="BT58" s="17">
        <f>КМС!BT59+ИГС!BT59+МАКС!BT59</f>
        <v>0</v>
      </c>
      <c r="BU58" s="18">
        <f>КМС!BU59+ИГС!BU59+МАКС!BU59</f>
        <v>6000</v>
      </c>
      <c r="BV58" s="17">
        <f>КМС!BV59+ИГС!BV59+МАКС!BV59</f>
        <v>14836061.08</v>
      </c>
      <c r="BW58" s="17">
        <f>КМС!BW59+ИГС!BW59+МАКС!BW59</f>
        <v>14121790.130000001</v>
      </c>
      <c r="BX58" s="17">
        <f>КМС!BX59+ИГС!BX59+МАКС!BX59</f>
        <v>0</v>
      </c>
      <c r="BY58" s="18">
        <f>КМС!BY59+ИГС!BY59+МАКС!BY59</f>
        <v>0</v>
      </c>
      <c r="BZ58" s="17">
        <f>КМС!BZ59+ИГС!BZ59+МАКС!BZ59</f>
        <v>0</v>
      </c>
      <c r="CA58" s="18">
        <f>КМС!CA59+ИГС!CA59+МАКС!CA59</f>
        <v>0</v>
      </c>
      <c r="CB58" s="17">
        <f>КМС!CB59+ИГС!CB59+МАКС!CB59</f>
        <v>0</v>
      </c>
      <c r="CC58" s="18">
        <f>КМС!CC59+ИГС!CC59+МАКС!CC59</f>
        <v>0</v>
      </c>
      <c r="CD58" s="17">
        <f>КМС!CD59+ИГС!CD59+МАКС!CD59</f>
        <v>0</v>
      </c>
      <c r="CE58" s="18">
        <f>КМС!CE59+ИГС!CE59+МАКС!CE59</f>
        <v>0</v>
      </c>
      <c r="CF58" s="17">
        <f>КМС!CF59+ИГС!CF59+МАКС!CF59</f>
        <v>0</v>
      </c>
      <c r="CG58" s="18">
        <f>КМС!CG59+ИГС!CG59+МАКС!CG59</f>
        <v>0</v>
      </c>
      <c r="CH58" s="17">
        <f>КМС!CH59+ИГС!CH59+МАКС!CH59</f>
        <v>0</v>
      </c>
      <c r="CI58" s="18">
        <f>КМС!CI59+ИГС!CI59+МАКС!CI59</f>
        <v>0</v>
      </c>
      <c r="CJ58" s="17">
        <f>КМС!CJ59+ИГС!CJ59+МАКС!CJ59</f>
        <v>0</v>
      </c>
      <c r="CK58" s="18">
        <f>КМС!CK59+ИГС!CK59+МАКС!CK59</f>
        <v>0</v>
      </c>
      <c r="CL58" s="17">
        <f>КМС!CL59+ИГС!CL59+МАКС!CL59</f>
        <v>0</v>
      </c>
      <c r="CM58" s="18">
        <f>КМС!CM59+ИГС!CM59+МАКС!CM59</f>
        <v>4085</v>
      </c>
      <c r="CN58" s="17">
        <f>КМС!CN59+ИГС!CN59+МАКС!CN59</f>
        <v>14121790.130000001</v>
      </c>
    </row>
    <row r="59" spans="1:92" x14ac:dyDescent="0.25">
      <c r="A59" s="27">
        <f>1+A58</f>
        <v>46</v>
      </c>
      <c r="B59" s="54" t="s">
        <v>156</v>
      </c>
      <c r="C59" s="9">
        <f>КМС!C60+ИГС!C60+МАКС!C60</f>
        <v>1400149.85</v>
      </c>
      <c r="D59" s="9">
        <f>КМС!D60+ИГС!D60+МАКС!D60</f>
        <v>1400149.85</v>
      </c>
      <c r="E59" s="10">
        <f>КМС!E60+ИГС!E60+МАКС!E60</f>
        <v>297</v>
      </c>
      <c r="F59" s="9">
        <f>КМС!F60+ИГС!F60+МАКС!F60</f>
        <v>90598.67</v>
      </c>
      <c r="G59" s="10">
        <f>КМС!G60+ИГС!G60+МАКС!G60</f>
        <v>413</v>
      </c>
      <c r="H59" s="9">
        <f>КМС!H60+ИГС!H60+МАКС!H60</f>
        <v>209973.33</v>
      </c>
      <c r="I59" s="10">
        <f>КМС!I60+ИГС!I60+МАКС!I60</f>
        <v>1145</v>
      </c>
      <c r="J59" s="9">
        <f>КМС!J60+ИГС!J60+МАКС!J60</f>
        <v>1099577.8500000001</v>
      </c>
      <c r="K59" s="10">
        <f>КМС!K60+ИГС!K60+МАКС!K60</f>
        <v>0</v>
      </c>
      <c r="L59" s="9">
        <f>КМС!L60+ИГС!L60+МАКС!L60</f>
        <v>0</v>
      </c>
      <c r="M59" s="10">
        <f>КМС!M60+ИГС!M60+МАКС!M60</f>
        <v>0</v>
      </c>
      <c r="N59" s="9">
        <f>КМС!N60+ИГС!N60+МАКС!N60</f>
        <v>0</v>
      </c>
      <c r="O59" s="10">
        <f>КМС!O60+ИГС!O60+МАКС!O60</f>
        <v>0</v>
      </c>
      <c r="P59" s="9">
        <f>КМС!P60+ИГС!P60+МАКС!P60</f>
        <v>0</v>
      </c>
      <c r="Q59" s="10">
        <f>КМС!Q60+ИГС!Q60+МАКС!Q60</f>
        <v>0</v>
      </c>
      <c r="R59" s="9">
        <f>КМС!R60+ИГС!R60+МАКС!R60</f>
        <v>0</v>
      </c>
      <c r="S59" s="10">
        <f>КМС!S60+ИГС!S60+МАКС!S60</f>
        <v>0</v>
      </c>
      <c r="T59" s="9">
        <f>КМС!T60+ИГС!T60+МАКС!T60</f>
        <v>0</v>
      </c>
      <c r="U59" s="17">
        <f>КМС!U60+ИГС!U60+МАКС!U60</f>
        <v>71489.86</v>
      </c>
      <c r="V59" s="17">
        <f>КМС!V60+ИГС!V60+МАКС!V60</f>
        <v>71489.86</v>
      </c>
      <c r="W59" s="18">
        <f>КМС!W60+ИГС!W60+МАКС!W60</f>
        <v>10</v>
      </c>
      <c r="X59" s="17">
        <f>КМС!X60+ИГС!X60+МАКС!X60</f>
        <v>3140.8</v>
      </c>
      <c r="Y59" s="18">
        <f>КМС!Y60+ИГС!Y60+МАКС!Y60</f>
        <v>22</v>
      </c>
      <c r="Z59" s="17">
        <f>КМС!Z60+ИГС!Z60+МАКС!Z60</f>
        <v>11185.02</v>
      </c>
      <c r="AA59" s="18">
        <f>КМС!AA60+ИГС!AA60+МАКС!AA60</f>
        <v>44</v>
      </c>
      <c r="AB59" s="17">
        <f>КМС!AB60+ИГС!AB60+МАКС!AB60</f>
        <v>57164.04</v>
      </c>
      <c r="AC59" s="18">
        <f>КМС!AC60+ИГС!AC60+МАКС!AC60</f>
        <v>0</v>
      </c>
      <c r="AD59" s="17">
        <f>КМС!AD60+ИГС!AD60+МАКС!AD60</f>
        <v>0</v>
      </c>
      <c r="AE59" s="18">
        <f>КМС!AE60+ИГС!AE60+МАКС!AE60</f>
        <v>0</v>
      </c>
      <c r="AF59" s="17">
        <f>КМС!AF60+ИГС!AF60+МАКС!AF60</f>
        <v>0</v>
      </c>
      <c r="AG59" s="18">
        <f>КМС!AG60+ИГС!AG60+МАКС!AG60</f>
        <v>0</v>
      </c>
      <c r="AH59" s="17">
        <f>КМС!AH60+ИГС!AH60+МАКС!AH60</f>
        <v>0</v>
      </c>
      <c r="AI59" s="18">
        <f>КМС!AI60+ИГС!AI60+МАКС!AI60</f>
        <v>0</v>
      </c>
      <c r="AJ59" s="17">
        <f>КМС!AJ60+ИГС!AJ60+МАКС!AJ60</f>
        <v>0</v>
      </c>
      <c r="AK59" s="18">
        <f>КМС!AK60+ИГС!AK60+МАКС!AK60</f>
        <v>0</v>
      </c>
      <c r="AL59" s="17">
        <f>КМС!AL60+ИГС!AL60+МАКС!AL60</f>
        <v>0</v>
      </c>
      <c r="AM59" s="17">
        <f>КМС!AM60+ИГС!AM60+МАКС!AM60</f>
        <v>315477.94</v>
      </c>
      <c r="AN59" s="17">
        <f>КМС!AN60+ИГС!AN60+МАКС!AN60</f>
        <v>315477.94</v>
      </c>
      <c r="AO59" s="18">
        <f>КМС!AO60+ИГС!AO60+МАКС!AO60</f>
        <v>128</v>
      </c>
      <c r="AP59" s="17">
        <f>КМС!AP60+ИГС!AP60+МАКС!AP60</f>
        <v>38955.550000000003</v>
      </c>
      <c r="AQ59" s="18">
        <f>КМС!AQ60+ИГС!AQ60+МАКС!AQ60</f>
        <v>118</v>
      </c>
      <c r="AR59" s="17">
        <f>КМС!AR60+ИГС!AR60+МАКС!AR60</f>
        <v>59992.38</v>
      </c>
      <c r="AS59" s="18">
        <f>КМС!AS60+ИГС!AS60+МАКС!AS60</f>
        <v>241</v>
      </c>
      <c r="AT59" s="17">
        <f>КМС!AT60+ИГС!AT60+МАКС!AT60</f>
        <v>216530.01</v>
      </c>
      <c r="AU59" s="18">
        <f>КМС!AU60+ИГС!AU60+МАКС!AU60</f>
        <v>0</v>
      </c>
      <c r="AV59" s="17">
        <f>КМС!AV60+ИГС!AV60+МАКС!AV60</f>
        <v>0</v>
      </c>
      <c r="AW59" s="18">
        <f>КМС!AW60+ИГС!AW60+МАКС!AW60</f>
        <v>0</v>
      </c>
      <c r="AX59" s="17">
        <f>КМС!AX60+ИГС!AX60+МАКС!AX60</f>
        <v>0</v>
      </c>
      <c r="AY59" s="18">
        <f>КМС!AY60+ИГС!AY60+МАКС!AY60</f>
        <v>0</v>
      </c>
      <c r="AZ59" s="17">
        <f>КМС!AZ60+ИГС!AZ60+МАКС!AZ60</f>
        <v>0</v>
      </c>
      <c r="BA59" s="18">
        <f>КМС!BA60+ИГС!BA60+МАКС!BA60</f>
        <v>0</v>
      </c>
      <c r="BB59" s="17">
        <f>КМС!BB60+ИГС!BB60+МАКС!BB60</f>
        <v>0</v>
      </c>
      <c r="BC59" s="18">
        <f>КМС!BC60+ИГС!BC60+МАКС!BC60</f>
        <v>0</v>
      </c>
      <c r="BD59" s="17">
        <f>КМС!BD60+ИГС!BD60+МАКС!BD60</f>
        <v>0</v>
      </c>
      <c r="BE59" s="17">
        <f>КМС!BE60+ИГС!BE60+МАКС!BE60</f>
        <v>854618.24</v>
      </c>
      <c r="BF59" s="17">
        <f>КМС!BF60+ИГС!BF60+МАКС!BF60</f>
        <v>854618.24</v>
      </c>
      <c r="BG59" s="18">
        <f>КМС!BG60+ИГС!BG60+МАКС!BG60</f>
        <v>152</v>
      </c>
      <c r="BH59" s="17">
        <f>КМС!BH60+ИГС!BH60+МАКС!BH60</f>
        <v>46898.42</v>
      </c>
      <c r="BI59" s="18">
        <f>КМС!BI60+ИГС!BI60+МАКС!BI60</f>
        <v>273</v>
      </c>
      <c r="BJ59" s="17">
        <f>КМС!BJ60+ИГС!BJ60+МАКС!BJ60</f>
        <v>138795.93</v>
      </c>
      <c r="BK59" s="18">
        <f>КМС!BK60+ИГС!BK60+МАКС!BK60</f>
        <v>685</v>
      </c>
      <c r="BL59" s="17">
        <f>КМС!BL60+ИГС!BL60+МАКС!BL60</f>
        <v>668923.89</v>
      </c>
      <c r="BM59" s="18">
        <f>КМС!BM60+ИГС!BM60+МАКС!BM60</f>
        <v>0</v>
      </c>
      <c r="BN59" s="17">
        <f>КМС!BN60+ИГС!BN60+МАКС!BN60</f>
        <v>0</v>
      </c>
      <c r="BO59" s="18">
        <f>КМС!BO60+ИГС!BO60+МАКС!BO60</f>
        <v>0</v>
      </c>
      <c r="BP59" s="17">
        <f>КМС!BP60+ИГС!BP60+МАКС!BP60</f>
        <v>0</v>
      </c>
      <c r="BQ59" s="18">
        <f>КМС!BQ60+ИГС!BQ60+МАКС!BQ60</f>
        <v>0</v>
      </c>
      <c r="BR59" s="17">
        <f>КМС!BR60+ИГС!BR60+МАКС!BR60</f>
        <v>0</v>
      </c>
      <c r="BS59" s="18">
        <f>КМС!BS60+ИГС!BS60+МАКС!BS60</f>
        <v>0</v>
      </c>
      <c r="BT59" s="17">
        <f>КМС!BT60+ИГС!BT60+МАКС!BT60</f>
        <v>0</v>
      </c>
      <c r="BU59" s="18">
        <f>КМС!BU60+ИГС!BU60+МАКС!BU60</f>
        <v>0</v>
      </c>
      <c r="BV59" s="17">
        <f>КМС!BV60+ИГС!BV60+МАКС!BV60</f>
        <v>0</v>
      </c>
      <c r="BW59" s="17">
        <f>КМС!BW60+ИГС!BW60+МАКС!BW60</f>
        <v>158563.81</v>
      </c>
      <c r="BX59" s="17">
        <f>КМС!BX60+ИГС!BX60+МАКС!BX60</f>
        <v>158563.81</v>
      </c>
      <c r="BY59" s="18">
        <f>КМС!BY60+ИГС!BY60+МАКС!BY60</f>
        <v>7</v>
      </c>
      <c r="BZ59" s="17">
        <f>КМС!BZ60+ИГС!BZ60+МАКС!BZ60</f>
        <v>1603.9</v>
      </c>
      <c r="CA59" s="18">
        <f>КМС!CA60+ИГС!CA60+МАКС!CA60</f>
        <v>0</v>
      </c>
      <c r="CB59" s="17">
        <f>КМС!CB60+ИГС!CB60+МАКС!CB60</f>
        <v>0</v>
      </c>
      <c r="CC59" s="18">
        <f>КМС!CC60+ИГС!CC60+МАКС!CC60</f>
        <v>175</v>
      </c>
      <c r="CD59" s="17">
        <f>КМС!CD60+ИГС!CD60+МАКС!CD60</f>
        <v>156959.91</v>
      </c>
      <c r="CE59" s="18">
        <f>КМС!CE60+ИГС!CE60+МАКС!CE60</f>
        <v>0</v>
      </c>
      <c r="CF59" s="17">
        <f>КМС!CF60+ИГС!CF60+МАКС!CF60</f>
        <v>0</v>
      </c>
      <c r="CG59" s="18">
        <f>КМС!CG60+ИГС!CG60+МАКС!CG60</f>
        <v>0</v>
      </c>
      <c r="CH59" s="17">
        <f>КМС!CH60+ИГС!CH60+МАКС!CH60</f>
        <v>0</v>
      </c>
      <c r="CI59" s="18">
        <f>КМС!CI60+ИГС!CI60+МАКС!CI60</f>
        <v>0</v>
      </c>
      <c r="CJ59" s="17">
        <f>КМС!CJ60+ИГС!CJ60+МАКС!CJ60</f>
        <v>0</v>
      </c>
      <c r="CK59" s="18">
        <f>КМС!CK60+ИГС!CK60+МАКС!CK60</f>
        <v>0</v>
      </c>
      <c r="CL59" s="17">
        <f>КМС!CL60+ИГС!CL60+МАКС!CL60</f>
        <v>0</v>
      </c>
      <c r="CM59" s="18">
        <f>КМС!CM60+ИГС!CM60+МАКС!CM60</f>
        <v>0</v>
      </c>
      <c r="CN59" s="17">
        <f>КМС!CN60+ИГС!CN60+МАКС!CN60</f>
        <v>0</v>
      </c>
    </row>
    <row r="60" spans="1:92" x14ac:dyDescent="0.25">
      <c r="A60" s="27"/>
      <c r="B60" s="53" t="s">
        <v>44</v>
      </c>
      <c r="C60" s="9">
        <f>КМС!C61+ИГС!C61+МАКС!C61</f>
        <v>0</v>
      </c>
      <c r="D60" s="9">
        <f>КМС!D61+ИГС!D61+МАКС!D61</f>
        <v>0</v>
      </c>
      <c r="E60" s="10">
        <f>КМС!E61+ИГС!E61+МАКС!E61</f>
        <v>0</v>
      </c>
      <c r="F60" s="9">
        <f>КМС!F61+ИГС!F61+МАКС!F61</f>
        <v>0</v>
      </c>
      <c r="G60" s="10">
        <f>КМС!G61+ИГС!G61+МАКС!G61</f>
        <v>0</v>
      </c>
      <c r="H60" s="9">
        <f>КМС!H61+ИГС!H61+МАКС!H61</f>
        <v>0</v>
      </c>
      <c r="I60" s="10">
        <f>КМС!I61+ИГС!I61+МАКС!I61</f>
        <v>0</v>
      </c>
      <c r="J60" s="9">
        <f>КМС!J61+ИГС!J61+МАКС!J61</f>
        <v>0</v>
      </c>
      <c r="K60" s="10">
        <f>КМС!K61+ИГС!K61+МАКС!K61</f>
        <v>0</v>
      </c>
      <c r="L60" s="9">
        <f>КМС!L61+ИГС!L61+МАКС!L61</f>
        <v>0</v>
      </c>
      <c r="M60" s="10">
        <f>КМС!M61+ИГС!M61+МАКС!M61</f>
        <v>0</v>
      </c>
      <c r="N60" s="9">
        <f>КМС!N61+ИГС!N61+МАКС!N61</f>
        <v>0</v>
      </c>
      <c r="O60" s="10">
        <f>КМС!O61+ИГС!O61+МАКС!O61</f>
        <v>0</v>
      </c>
      <c r="P60" s="9">
        <f>КМС!P61+ИГС!P61+МАКС!P61</f>
        <v>0</v>
      </c>
      <c r="Q60" s="10">
        <f>КМС!Q61+ИГС!Q61+МАКС!Q61</f>
        <v>0</v>
      </c>
      <c r="R60" s="9">
        <f>КМС!R61+ИГС!R61+МАКС!R61</f>
        <v>0</v>
      </c>
      <c r="S60" s="10">
        <f>КМС!S61+ИГС!S61+МАКС!S61</f>
        <v>0</v>
      </c>
      <c r="T60" s="9">
        <f>КМС!T61+ИГС!T61+МАКС!T61</f>
        <v>0</v>
      </c>
      <c r="U60" s="17">
        <f>КМС!U61+ИГС!U61+МАКС!U61</f>
        <v>0</v>
      </c>
      <c r="V60" s="17">
        <f>КМС!V61+ИГС!V61+МАКС!V61</f>
        <v>0</v>
      </c>
      <c r="W60" s="18">
        <f>КМС!W61+ИГС!W61+МАКС!W61</f>
        <v>0</v>
      </c>
      <c r="X60" s="17">
        <f>КМС!X61+ИГС!X61+МАКС!X61</f>
        <v>0</v>
      </c>
      <c r="Y60" s="18">
        <f>КМС!Y61+ИГС!Y61+МАКС!Y61</f>
        <v>0</v>
      </c>
      <c r="Z60" s="17">
        <f>КМС!Z61+ИГС!Z61+МАКС!Z61</f>
        <v>0</v>
      </c>
      <c r="AA60" s="18">
        <f>КМС!AA61+ИГС!AA61+МАКС!AA61</f>
        <v>0</v>
      </c>
      <c r="AB60" s="17">
        <f>КМС!AB61+ИГС!AB61+МАКС!AB61</f>
        <v>0</v>
      </c>
      <c r="AC60" s="18">
        <f>КМС!AC61+ИГС!AC61+МАКС!AC61</f>
        <v>0</v>
      </c>
      <c r="AD60" s="17">
        <f>КМС!AD61+ИГС!AD61+МАКС!AD61</f>
        <v>0</v>
      </c>
      <c r="AE60" s="18">
        <f>КМС!AE61+ИГС!AE61+МАКС!AE61</f>
        <v>0</v>
      </c>
      <c r="AF60" s="17">
        <f>КМС!AF61+ИГС!AF61+МАКС!AF61</f>
        <v>0</v>
      </c>
      <c r="AG60" s="18">
        <f>КМС!AG61+ИГС!AG61+МАКС!AG61</f>
        <v>0</v>
      </c>
      <c r="AH60" s="17">
        <f>КМС!AH61+ИГС!AH61+МАКС!AH61</f>
        <v>0</v>
      </c>
      <c r="AI60" s="18">
        <f>КМС!AI61+ИГС!AI61+МАКС!AI61</f>
        <v>0</v>
      </c>
      <c r="AJ60" s="17">
        <f>КМС!AJ61+ИГС!AJ61+МАКС!AJ61</f>
        <v>0</v>
      </c>
      <c r="AK60" s="18">
        <f>КМС!AK61+ИГС!AK61+МАКС!AK61</f>
        <v>0</v>
      </c>
      <c r="AL60" s="17">
        <f>КМС!AL61+ИГС!AL61+МАКС!AL61</f>
        <v>0</v>
      </c>
      <c r="AM60" s="17">
        <f>КМС!AM61+ИГС!AM61+МАКС!AM61</f>
        <v>0</v>
      </c>
      <c r="AN60" s="17">
        <f>КМС!AN61+ИГС!AN61+МАКС!AN61</f>
        <v>0</v>
      </c>
      <c r="AO60" s="18">
        <f>КМС!AO61+ИГС!AO61+МАКС!AO61</f>
        <v>0</v>
      </c>
      <c r="AP60" s="17">
        <f>КМС!AP61+ИГС!AP61+МАКС!AP61</f>
        <v>0</v>
      </c>
      <c r="AQ60" s="18">
        <f>КМС!AQ61+ИГС!AQ61+МАКС!AQ61</f>
        <v>0</v>
      </c>
      <c r="AR60" s="17">
        <f>КМС!AR61+ИГС!AR61+МАКС!AR61</f>
        <v>0</v>
      </c>
      <c r="AS60" s="18">
        <f>КМС!AS61+ИГС!AS61+МАКС!AS61</f>
        <v>0</v>
      </c>
      <c r="AT60" s="17">
        <f>КМС!AT61+ИГС!AT61+МАКС!AT61</f>
        <v>0</v>
      </c>
      <c r="AU60" s="18">
        <f>КМС!AU61+ИГС!AU61+МАКС!AU61</f>
        <v>0</v>
      </c>
      <c r="AV60" s="17">
        <f>КМС!AV61+ИГС!AV61+МАКС!AV61</f>
        <v>0</v>
      </c>
      <c r="AW60" s="18">
        <f>КМС!AW61+ИГС!AW61+МАКС!AW61</f>
        <v>0</v>
      </c>
      <c r="AX60" s="17">
        <f>КМС!AX61+ИГС!AX61+МАКС!AX61</f>
        <v>0</v>
      </c>
      <c r="AY60" s="18">
        <f>КМС!AY61+ИГС!AY61+МАКС!AY61</f>
        <v>0</v>
      </c>
      <c r="AZ60" s="17">
        <f>КМС!AZ61+ИГС!AZ61+МАКС!AZ61</f>
        <v>0</v>
      </c>
      <c r="BA60" s="18">
        <f>КМС!BA61+ИГС!BA61+МАКС!BA61</f>
        <v>0</v>
      </c>
      <c r="BB60" s="17">
        <f>КМС!BB61+ИГС!BB61+МАКС!BB61</f>
        <v>0</v>
      </c>
      <c r="BC60" s="18">
        <f>КМС!BC61+ИГС!BC61+МАКС!BC61</f>
        <v>0</v>
      </c>
      <c r="BD60" s="17">
        <f>КМС!BD61+ИГС!BD61+МАКС!BD61</f>
        <v>0</v>
      </c>
      <c r="BE60" s="17">
        <f>КМС!BE61+ИГС!BE61+МАКС!BE61</f>
        <v>0</v>
      </c>
      <c r="BF60" s="17">
        <f>КМС!BF61+ИГС!BF61+МАКС!BF61</f>
        <v>0</v>
      </c>
      <c r="BG60" s="18">
        <f>КМС!BG61+ИГС!BG61+МАКС!BG61</f>
        <v>0</v>
      </c>
      <c r="BH60" s="17">
        <f>КМС!BH61+ИГС!BH61+МАКС!BH61</f>
        <v>0</v>
      </c>
      <c r="BI60" s="18">
        <f>КМС!BI61+ИГС!BI61+МАКС!BI61</f>
        <v>0</v>
      </c>
      <c r="BJ60" s="17">
        <f>КМС!BJ61+ИГС!BJ61+МАКС!BJ61</f>
        <v>0</v>
      </c>
      <c r="BK60" s="18">
        <f>КМС!BK61+ИГС!BK61+МАКС!BK61</f>
        <v>0</v>
      </c>
      <c r="BL60" s="17">
        <f>КМС!BL61+ИГС!BL61+МАКС!BL61</f>
        <v>0</v>
      </c>
      <c r="BM60" s="18">
        <f>КМС!BM61+ИГС!BM61+МАКС!BM61</f>
        <v>0</v>
      </c>
      <c r="BN60" s="17">
        <f>КМС!BN61+ИГС!BN61+МАКС!BN61</f>
        <v>0</v>
      </c>
      <c r="BO60" s="18">
        <f>КМС!BO61+ИГС!BO61+МАКС!BO61</f>
        <v>0</v>
      </c>
      <c r="BP60" s="17">
        <f>КМС!BP61+ИГС!BP61+МАКС!BP61</f>
        <v>0</v>
      </c>
      <c r="BQ60" s="18">
        <f>КМС!BQ61+ИГС!BQ61+МАКС!BQ61</f>
        <v>0</v>
      </c>
      <c r="BR60" s="17">
        <f>КМС!BR61+ИГС!BR61+МАКС!BR61</f>
        <v>0</v>
      </c>
      <c r="BS60" s="18">
        <f>КМС!BS61+ИГС!BS61+МАКС!BS61</f>
        <v>0</v>
      </c>
      <c r="BT60" s="17">
        <f>КМС!BT61+ИГС!BT61+МАКС!BT61</f>
        <v>0</v>
      </c>
      <c r="BU60" s="18">
        <f>КМС!BU61+ИГС!BU61+МАКС!BU61</f>
        <v>0</v>
      </c>
      <c r="BV60" s="17">
        <f>КМС!BV61+ИГС!BV61+МАКС!BV61</f>
        <v>0</v>
      </c>
      <c r="BW60" s="17">
        <f>КМС!BW61+ИГС!BW61+МАКС!BW61</f>
        <v>0</v>
      </c>
      <c r="BX60" s="17">
        <f>КМС!BX61+ИГС!BX61+МАКС!BX61</f>
        <v>0</v>
      </c>
      <c r="BY60" s="18">
        <f>КМС!BY61+ИГС!BY61+МАКС!BY61</f>
        <v>0</v>
      </c>
      <c r="BZ60" s="17">
        <f>КМС!BZ61+ИГС!BZ61+МАКС!BZ61</f>
        <v>0</v>
      </c>
      <c r="CA60" s="18">
        <f>КМС!CA61+ИГС!CA61+МАКС!CA61</f>
        <v>0</v>
      </c>
      <c r="CB60" s="17">
        <f>КМС!CB61+ИГС!CB61+МАКС!CB61</f>
        <v>0</v>
      </c>
      <c r="CC60" s="18">
        <f>КМС!CC61+ИГС!CC61+МАКС!CC61</f>
        <v>0</v>
      </c>
      <c r="CD60" s="17">
        <f>КМС!CD61+ИГС!CD61+МАКС!CD61</f>
        <v>0</v>
      </c>
      <c r="CE60" s="18">
        <f>КМС!CE61+ИГС!CE61+МАКС!CE61</f>
        <v>0</v>
      </c>
      <c r="CF60" s="17">
        <f>КМС!CF61+ИГС!CF61+МАКС!CF61</f>
        <v>0</v>
      </c>
      <c r="CG60" s="18">
        <f>КМС!CG61+ИГС!CG61+МАКС!CG61</f>
        <v>0</v>
      </c>
      <c r="CH60" s="17">
        <f>КМС!CH61+ИГС!CH61+МАКС!CH61</f>
        <v>0</v>
      </c>
      <c r="CI60" s="18">
        <f>КМС!CI61+ИГС!CI61+МАКС!CI61</f>
        <v>0</v>
      </c>
      <c r="CJ60" s="17">
        <f>КМС!CJ61+ИГС!CJ61+МАКС!CJ61</f>
        <v>0</v>
      </c>
      <c r="CK60" s="18">
        <f>КМС!CK61+ИГС!CK61+МАКС!CK61</f>
        <v>0</v>
      </c>
      <c r="CL60" s="17">
        <f>КМС!CL61+ИГС!CL61+МАКС!CL61</f>
        <v>0</v>
      </c>
      <c r="CM60" s="18">
        <f>КМС!CM61+ИГС!CM61+МАКС!CM61</f>
        <v>0</v>
      </c>
      <c r="CN60" s="17">
        <f>КМС!CN61+ИГС!CN61+МАКС!CN61</f>
        <v>0</v>
      </c>
    </row>
    <row r="61" spans="1:92" x14ac:dyDescent="0.25">
      <c r="A61" s="27">
        <f>1+A59</f>
        <v>47</v>
      </c>
      <c r="B61" s="54" t="s">
        <v>45</v>
      </c>
      <c r="C61" s="9">
        <f>КМС!C62+ИГС!C62+МАКС!C62</f>
        <v>141232063.13</v>
      </c>
      <c r="D61" s="9">
        <f>КМС!D62+ИГС!D62+МАКС!D62</f>
        <v>72480786.280000001</v>
      </c>
      <c r="E61" s="10">
        <f>КМС!E62+ИГС!E62+МАКС!E62</f>
        <v>57883</v>
      </c>
      <c r="F61" s="9">
        <f>КМС!F62+ИГС!F62+МАКС!F62</f>
        <v>25832105.98</v>
      </c>
      <c r="G61" s="10">
        <f>КМС!G62+ИГС!G62+МАКС!G62</f>
        <v>9862</v>
      </c>
      <c r="H61" s="9">
        <f>КМС!H62+ИГС!H62+МАКС!H62</f>
        <v>4183081.36</v>
      </c>
      <c r="I61" s="10">
        <f>КМС!I62+ИГС!I62+МАКС!I62</f>
        <v>35833</v>
      </c>
      <c r="J61" s="9">
        <f>КМС!J62+ИГС!J62+МАКС!J62</f>
        <v>42465598.939999998</v>
      </c>
      <c r="K61" s="10">
        <f>КМС!K62+ИГС!K62+МАКС!K62</f>
        <v>1321</v>
      </c>
      <c r="L61" s="9">
        <f>КМС!L62+ИГС!L62+МАКС!L62</f>
        <v>15151442.300000001</v>
      </c>
      <c r="M61" s="10">
        <f>КМС!M62+ИГС!M62+МАКС!M62</f>
        <v>2687</v>
      </c>
      <c r="N61" s="9">
        <f>КМС!N62+ИГС!N62+МАКС!N62</f>
        <v>42335590.210000001</v>
      </c>
      <c r="O61" s="10">
        <f>КМС!O62+ИГС!O62+МАКС!O62</f>
        <v>0</v>
      </c>
      <c r="P61" s="9">
        <f>КМС!P62+ИГС!P62+МАКС!P62</f>
        <v>0</v>
      </c>
      <c r="Q61" s="10">
        <f>КМС!Q62+ИГС!Q62+МАКС!Q62</f>
        <v>0</v>
      </c>
      <c r="R61" s="9">
        <f>КМС!R62+ИГС!R62+МАКС!R62</f>
        <v>0</v>
      </c>
      <c r="S61" s="10">
        <f>КМС!S62+ИГС!S62+МАКС!S62</f>
        <v>6013</v>
      </c>
      <c r="T61" s="9">
        <f>КМС!T62+ИГС!T62+МАКС!T62</f>
        <v>11264244.34</v>
      </c>
      <c r="U61" s="17">
        <f>КМС!U62+ИГС!U62+МАКС!U62</f>
        <v>35668308.729999997</v>
      </c>
      <c r="V61" s="17">
        <f>КМС!V62+ИГС!V62+МАКС!V62</f>
        <v>18704097.190000001</v>
      </c>
      <c r="W61" s="18">
        <f>КМС!W62+ИГС!W62+МАКС!W62</f>
        <v>13783</v>
      </c>
      <c r="X61" s="17">
        <f>КМС!X62+ИГС!X62+МАКС!X62</f>
        <v>6786337.4400000004</v>
      </c>
      <c r="Y61" s="18">
        <f>КМС!Y62+ИГС!Y62+МАКС!Y62</f>
        <v>2466</v>
      </c>
      <c r="Z61" s="17">
        <f>КМС!Z62+ИГС!Z62+МАКС!Z62</f>
        <v>1191798.05</v>
      </c>
      <c r="AA61" s="18">
        <f>КМС!AA62+ИГС!AA62+МАКС!AA62</f>
        <v>8771</v>
      </c>
      <c r="AB61" s="17">
        <f>КМС!AB62+ИГС!AB62+МАКС!AB62</f>
        <v>10725961.699999999</v>
      </c>
      <c r="AC61" s="18">
        <f>КМС!AC62+ИГС!AC62+МАКС!AC62</f>
        <v>334</v>
      </c>
      <c r="AD61" s="17">
        <f>КМС!AD62+ИГС!AD62+МАКС!AD62</f>
        <v>3976890.72</v>
      </c>
      <c r="AE61" s="18">
        <f>КМС!AE62+ИГС!AE62+МАКС!AE62</f>
        <v>796</v>
      </c>
      <c r="AF61" s="17">
        <f>КМС!AF62+ИГС!AF62+МАКС!AF62</f>
        <v>9821288.3800000008</v>
      </c>
      <c r="AG61" s="18">
        <f>КМС!AG62+ИГС!AG62+МАКС!AG62</f>
        <v>0</v>
      </c>
      <c r="AH61" s="17">
        <f>КМС!AH62+ИГС!AH62+МАКС!AH62</f>
        <v>0</v>
      </c>
      <c r="AI61" s="18">
        <f>КМС!AI62+ИГС!AI62+МАКС!AI62</f>
        <v>0</v>
      </c>
      <c r="AJ61" s="17">
        <f>КМС!AJ62+ИГС!AJ62+МАКС!AJ62</f>
        <v>0</v>
      </c>
      <c r="AK61" s="18">
        <f>КМС!AK62+ИГС!AK62+МАКС!AK62</f>
        <v>1605</v>
      </c>
      <c r="AL61" s="17">
        <f>КМС!AL62+ИГС!AL62+МАКС!AL62</f>
        <v>3166032.44</v>
      </c>
      <c r="AM61" s="17">
        <f>КМС!AM62+ИГС!AM62+МАКС!AM62</f>
        <v>32259766.629999999</v>
      </c>
      <c r="AN61" s="17">
        <f>КМС!AN62+ИГС!AN62+МАКС!AN62</f>
        <v>14339076.52</v>
      </c>
      <c r="AO61" s="18">
        <f>КМС!AO62+ИГС!AO62+МАКС!AO62</f>
        <v>11716</v>
      </c>
      <c r="AP61" s="17">
        <f>КМС!AP62+ИГС!AP62+МАКС!AP62</f>
        <v>5578175.6600000001</v>
      </c>
      <c r="AQ61" s="18">
        <f>КМС!AQ62+ИГС!AQ62+МАКС!AQ62</f>
        <v>1696</v>
      </c>
      <c r="AR61" s="17">
        <f>КМС!AR62+ИГС!AR62+МАКС!AR62</f>
        <v>816710.7</v>
      </c>
      <c r="AS61" s="18">
        <f>КМС!AS62+ИГС!AS62+МАКС!AS62</f>
        <v>5560</v>
      </c>
      <c r="AT61" s="17">
        <f>КМС!AT62+ИГС!AT62+МАКС!AT62</f>
        <v>7944190.1600000001</v>
      </c>
      <c r="AU61" s="18">
        <f>КМС!AU62+ИГС!AU62+МАКС!AU62</f>
        <v>310</v>
      </c>
      <c r="AV61" s="17">
        <f>КМС!AV62+ИГС!AV62+МАКС!AV62</f>
        <v>3580893.92</v>
      </c>
      <c r="AW61" s="18">
        <f>КМС!AW62+ИГС!AW62+МАКС!AW62</f>
        <v>570</v>
      </c>
      <c r="AX61" s="17">
        <f>КМС!AX62+ИГС!AX62+МАКС!AX62</f>
        <v>11758465.300000001</v>
      </c>
      <c r="AY61" s="18">
        <f>КМС!AY62+ИГС!AY62+МАКС!AY62</f>
        <v>0</v>
      </c>
      <c r="AZ61" s="17">
        <f>КМС!AZ62+ИГС!AZ62+МАКС!AZ62</f>
        <v>0</v>
      </c>
      <c r="BA61" s="18">
        <f>КМС!BA62+ИГС!BA62+МАКС!BA62</f>
        <v>0</v>
      </c>
      <c r="BB61" s="17">
        <f>КМС!BB62+ИГС!BB62+МАКС!BB62</f>
        <v>0</v>
      </c>
      <c r="BC61" s="18">
        <f>КМС!BC62+ИГС!BC62+МАКС!BC62</f>
        <v>1356</v>
      </c>
      <c r="BD61" s="17">
        <f>КМС!BD62+ИГС!BD62+МАКС!BD62</f>
        <v>2581330.89</v>
      </c>
      <c r="BE61" s="17">
        <f>КМС!BE62+ИГС!BE62+МАКС!BE62</f>
        <v>36245473.539999999</v>
      </c>
      <c r="BF61" s="17">
        <f>КМС!BF62+ИГС!BF62+МАКС!BF62</f>
        <v>18386282.309999999</v>
      </c>
      <c r="BG61" s="18">
        <f>КМС!BG62+ИГС!BG62+МАКС!BG62</f>
        <v>17650</v>
      </c>
      <c r="BH61" s="17">
        <f>КМС!BH62+ИГС!BH62+МАКС!BH62</f>
        <v>7391098.2199999997</v>
      </c>
      <c r="BI61" s="18">
        <f>КМС!BI62+ИГС!BI62+МАКС!BI62</f>
        <v>2723</v>
      </c>
      <c r="BJ61" s="17">
        <f>КМС!BJ62+ИГС!BJ62+МАКС!BJ62</f>
        <v>1313984.45</v>
      </c>
      <c r="BK61" s="18">
        <f>КМС!BK62+ИГС!BK62+МАКС!BK62</f>
        <v>10222</v>
      </c>
      <c r="BL61" s="17">
        <f>КМС!BL62+ИГС!BL62+МАКС!BL62</f>
        <v>9681199.6400000006</v>
      </c>
      <c r="BM61" s="18">
        <f>КМС!BM62+ИГС!BM62+МАКС!BM62</f>
        <v>363</v>
      </c>
      <c r="BN61" s="17">
        <f>КМС!BN62+ИГС!BN62+МАКС!BN62</f>
        <v>4059737.91</v>
      </c>
      <c r="BO61" s="18">
        <f>КМС!BO62+ИГС!BO62+МАКС!BO62</f>
        <v>658</v>
      </c>
      <c r="BP61" s="17">
        <f>КМС!BP62+ИГС!BP62+МАКС!BP62</f>
        <v>11082729.439999999</v>
      </c>
      <c r="BQ61" s="18">
        <f>КМС!BQ62+ИГС!BQ62+МАКС!BQ62</f>
        <v>0</v>
      </c>
      <c r="BR61" s="17">
        <f>КМС!BR62+ИГС!BR62+МАКС!BR62</f>
        <v>0</v>
      </c>
      <c r="BS61" s="18">
        <f>КМС!BS62+ИГС!BS62+МАКС!BS62</f>
        <v>0</v>
      </c>
      <c r="BT61" s="17">
        <f>КМС!BT62+ИГС!BT62+МАКС!BT62</f>
        <v>0</v>
      </c>
      <c r="BU61" s="18">
        <f>КМС!BU62+ИГС!BU62+МАКС!BU62</f>
        <v>1525</v>
      </c>
      <c r="BV61" s="17">
        <f>КМС!BV62+ИГС!BV62+МАКС!BV62</f>
        <v>2716723.88</v>
      </c>
      <c r="BW61" s="17">
        <f>КМС!BW62+ИГС!BW62+МАКС!BW62</f>
        <v>37058514.229999997</v>
      </c>
      <c r="BX61" s="17">
        <f>КМС!BX62+ИГС!BX62+МАКС!BX62</f>
        <v>21051330.260000002</v>
      </c>
      <c r="BY61" s="18">
        <f>КМС!BY62+ИГС!BY62+МАКС!BY62</f>
        <v>14734</v>
      </c>
      <c r="BZ61" s="17">
        <f>КМС!BZ62+ИГС!BZ62+МАКС!BZ62</f>
        <v>6076494.6600000001</v>
      </c>
      <c r="CA61" s="18">
        <f>КМС!CA62+ИГС!CA62+МАКС!CA62</f>
        <v>2977</v>
      </c>
      <c r="CB61" s="17">
        <f>КМС!CB62+ИГС!CB62+МАКС!CB62</f>
        <v>860588.16</v>
      </c>
      <c r="CC61" s="18">
        <f>КМС!CC62+ИГС!CC62+МАКС!CC62</f>
        <v>11280</v>
      </c>
      <c r="CD61" s="17">
        <f>КМС!CD62+ИГС!CD62+МАКС!CD62</f>
        <v>14114247.439999999</v>
      </c>
      <c r="CE61" s="18">
        <f>КМС!CE62+ИГС!CE62+МАКС!CE62</f>
        <v>314</v>
      </c>
      <c r="CF61" s="17">
        <f>КМС!CF62+ИГС!CF62+МАКС!CF62</f>
        <v>3533919.75</v>
      </c>
      <c r="CG61" s="18">
        <f>КМС!CG62+ИГС!CG62+МАКС!CG62</f>
        <v>663</v>
      </c>
      <c r="CH61" s="17">
        <f>КМС!CH62+ИГС!CH62+МАКС!CH62</f>
        <v>9673107.0899999999</v>
      </c>
      <c r="CI61" s="18">
        <f>КМС!CI62+ИГС!CI62+МАКС!CI62</f>
        <v>0</v>
      </c>
      <c r="CJ61" s="17">
        <f>КМС!CJ62+ИГС!CJ62+МАКС!CJ62</f>
        <v>0</v>
      </c>
      <c r="CK61" s="18">
        <f>КМС!CK62+ИГС!CK62+МАКС!CK62</f>
        <v>0</v>
      </c>
      <c r="CL61" s="17">
        <f>КМС!CL62+ИГС!CL62+МАКС!CL62</f>
        <v>0</v>
      </c>
      <c r="CM61" s="18">
        <f>КМС!CM62+ИГС!CM62+МАКС!CM62</f>
        <v>1527</v>
      </c>
      <c r="CN61" s="17">
        <f>КМС!CN62+ИГС!CN62+МАКС!CN62</f>
        <v>2800157.13</v>
      </c>
    </row>
    <row r="62" spans="1:92" x14ac:dyDescent="0.25">
      <c r="A62" s="27">
        <f>1+A61</f>
        <v>48</v>
      </c>
      <c r="B62" s="54" t="s">
        <v>157</v>
      </c>
      <c r="C62" s="9">
        <f>КМС!C63+ИГС!C63+МАКС!C63</f>
        <v>221700.66</v>
      </c>
      <c r="D62" s="9">
        <f>КМС!D63+ИГС!D63+МАКС!D63</f>
        <v>221700.66</v>
      </c>
      <c r="E62" s="10">
        <f>КМС!E63+ИГС!E63+МАКС!E63</f>
        <v>244</v>
      </c>
      <c r="F62" s="9">
        <f>КМС!F63+ИГС!F63+МАКС!F63</f>
        <v>74431.23</v>
      </c>
      <c r="G62" s="10">
        <f>КМС!G63+ИГС!G63+МАКС!G63</f>
        <v>29</v>
      </c>
      <c r="H62" s="9">
        <f>КМС!H63+ИГС!H63+МАКС!H63</f>
        <v>14743.89</v>
      </c>
      <c r="I62" s="10">
        <f>КМС!I63+ИГС!I63+МАКС!I63</f>
        <v>138</v>
      </c>
      <c r="J62" s="9">
        <f>КМС!J63+ИГС!J63+МАКС!J63</f>
        <v>132525.54</v>
      </c>
      <c r="K62" s="10">
        <f>КМС!K63+ИГС!K63+МАКС!K63</f>
        <v>0</v>
      </c>
      <c r="L62" s="9">
        <f>КМС!L63+ИГС!L63+МАКС!L63</f>
        <v>0</v>
      </c>
      <c r="M62" s="10">
        <f>КМС!M63+ИГС!M63+МАКС!M63</f>
        <v>0</v>
      </c>
      <c r="N62" s="9">
        <f>КМС!N63+ИГС!N63+МАКС!N63</f>
        <v>0</v>
      </c>
      <c r="O62" s="10">
        <f>КМС!O63+ИГС!O63+МАКС!O63</f>
        <v>0</v>
      </c>
      <c r="P62" s="9">
        <f>КМС!P63+ИГС!P63+МАКС!P63</f>
        <v>0</v>
      </c>
      <c r="Q62" s="10">
        <f>КМС!Q63+ИГС!Q63+МАКС!Q63</f>
        <v>0</v>
      </c>
      <c r="R62" s="9">
        <f>КМС!R63+ИГС!R63+МАКС!R63</f>
        <v>0</v>
      </c>
      <c r="S62" s="10">
        <f>КМС!S63+ИГС!S63+МАКС!S63</f>
        <v>0</v>
      </c>
      <c r="T62" s="9">
        <f>КМС!T63+ИГС!T63+МАКС!T63</f>
        <v>0</v>
      </c>
      <c r="U62" s="17">
        <f>КМС!U63+ИГС!U63+МАКС!U63</f>
        <v>2575.96</v>
      </c>
      <c r="V62" s="17">
        <f>КМС!V63+ИГС!V63+МАКС!V63</f>
        <v>2575.96</v>
      </c>
      <c r="W62" s="18">
        <f>КМС!W63+ИГС!W63+МАКС!W63</f>
        <v>3</v>
      </c>
      <c r="X62" s="17">
        <f>КМС!X63+ИГС!X63+МАКС!X63</f>
        <v>2575.96</v>
      </c>
      <c r="Y62" s="18">
        <f>КМС!Y63+ИГС!Y63+МАКС!Y63</f>
        <v>0</v>
      </c>
      <c r="Z62" s="17">
        <f>КМС!Z63+ИГС!Z63+МАКС!Z63</f>
        <v>0</v>
      </c>
      <c r="AA62" s="18">
        <f>КМС!AA63+ИГС!AA63+МАКС!AA63</f>
        <v>0</v>
      </c>
      <c r="AB62" s="17">
        <f>КМС!AB63+ИГС!AB63+МАКС!AB63</f>
        <v>0</v>
      </c>
      <c r="AC62" s="18">
        <f>КМС!AC63+ИГС!AC63+МАКС!AC63</f>
        <v>0</v>
      </c>
      <c r="AD62" s="17">
        <f>КМС!AD63+ИГС!AD63+МАКС!AD63</f>
        <v>0</v>
      </c>
      <c r="AE62" s="18">
        <f>КМС!AE63+ИГС!AE63+МАКС!AE63</f>
        <v>0</v>
      </c>
      <c r="AF62" s="17">
        <f>КМС!AF63+ИГС!AF63+МАКС!AF63</f>
        <v>0</v>
      </c>
      <c r="AG62" s="18">
        <f>КМС!AG63+ИГС!AG63+МАКС!AG63</f>
        <v>0</v>
      </c>
      <c r="AH62" s="17">
        <f>КМС!AH63+ИГС!AH63+МАКС!AH63</f>
        <v>0</v>
      </c>
      <c r="AI62" s="18">
        <f>КМС!AI63+ИГС!AI63+МАКС!AI63</f>
        <v>0</v>
      </c>
      <c r="AJ62" s="17">
        <f>КМС!AJ63+ИГС!AJ63+МАКС!AJ63</f>
        <v>0</v>
      </c>
      <c r="AK62" s="18">
        <f>КМС!AK63+ИГС!AK63+МАКС!AK63</f>
        <v>0</v>
      </c>
      <c r="AL62" s="17">
        <f>КМС!AL63+ИГС!AL63+МАКС!AL63</f>
        <v>0</v>
      </c>
      <c r="AM62" s="17">
        <f>КМС!AM63+ИГС!AM63+МАКС!AM63</f>
        <v>212467.97</v>
      </c>
      <c r="AN62" s="17">
        <f>КМС!AN63+ИГС!AN63+МАКС!AN63</f>
        <v>212467.97</v>
      </c>
      <c r="AO62" s="18">
        <f>КМС!AO63+ИГС!AO63+МАКС!AO63</f>
        <v>237</v>
      </c>
      <c r="AP62" s="17">
        <f>КМС!AP63+ИГС!AP63+МАКС!AP63</f>
        <v>65198.54</v>
      </c>
      <c r="AQ62" s="18">
        <f>КМС!AQ63+ИГС!AQ63+МАКС!AQ63</f>
        <v>29</v>
      </c>
      <c r="AR62" s="17">
        <f>КМС!AR63+ИГС!AR63+МАКС!AR63</f>
        <v>14743.89</v>
      </c>
      <c r="AS62" s="18">
        <f>КМС!AS63+ИГС!AS63+МАКС!AS63</f>
        <v>138</v>
      </c>
      <c r="AT62" s="17">
        <f>КМС!AT63+ИГС!AT63+МАКС!AT63</f>
        <v>132525.54</v>
      </c>
      <c r="AU62" s="18">
        <f>КМС!AU63+ИГС!AU63+МАКС!AU63</f>
        <v>0</v>
      </c>
      <c r="AV62" s="17">
        <f>КМС!AV63+ИГС!AV63+МАКС!AV63</f>
        <v>0</v>
      </c>
      <c r="AW62" s="18">
        <f>КМС!AW63+ИГС!AW63+МАКС!AW63</f>
        <v>0</v>
      </c>
      <c r="AX62" s="17">
        <f>КМС!AX63+ИГС!AX63+МАКС!AX63</f>
        <v>0</v>
      </c>
      <c r="AY62" s="18">
        <f>КМС!AY63+ИГС!AY63+МАКС!AY63</f>
        <v>0</v>
      </c>
      <c r="AZ62" s="17">
        <f>КМС!AZ63+ИГС!AZ63+МАКС!AZ63</f>
        <v>0</v>
      </c>
      <c r="BA62" s="18">
        <f>КМС!BA63+ИГС!BA63+МАКС!BA63</f>
        <v>0</v>
      </c>
      <c r="BB62" s="17">
        <f>КМС!BB63+ИГС!BB63+МАКС!BB63</f>
        <v>0</v>
      </c>
      <c r="BC62" s="18">
        <f>КМС!BC63+ИГС!BC63+МАКС!BC63</f>
        <v>0</v>
      </c>
      <c r="BD62" s="17">
        <f>КМС!BD63+ИГС!BD63+МАКС!BD63</f>
        <v>0</v>
      </c>
      <c r="BE62" s="17">
        <f>КМС!BE63+ИГС!BE63+МАКС!BE63</f>
        <v>6656.73</v>
      </c>
      <c r="BF62" s="17">
        <f>КМС!BF63+ИГС!BF63+МАКС!BF63</f>
        <v>6656.73</v>
      </c>
      <c r="BG62" s="18">
        <f>КМС!BG63+ИГС!BG63+МАКС!BG63</f>
        <v>4</v>
      </c>
      <c r="BH62" s="17">
        <f>КМС!BH63+ИГС!BH63+МАКС!BH63</f>
        <v>6656.73</v>
      </c>
      <c r="BI62" s="18">
        <f>КМС!BI63+ИГС!BI63+МАКС!BI63</f>
        <v>0</v>
      </c>
      <c r="BJ62" s="17">
        <f>КМС!BJ63+ИГС!BJ63+МАКС!BJ63</f>
        <v>0</v>
      </c>
      <c r="BK62" s="18">
        <f>КМС!BK63+ИГС!BK63+МАКС!BK63</f>
        <v>0</v>
      </c>
      <c r="BL62" s="17">
        <f>КМС!BL63+ИГС!BL63+МАКС!BL63</f>
        <v>0</v>
      </c>
      <c r="BM62" s="18">
        <f>КМС!BM63+ИГС!BM63+МАКС!BM63</f>
        <v>0</v>
      </c>
      <c r="BN62" s="17">
        <f>КМС!BN63+ИГС!BN63+МАКС!BN63</f>
        <v>0</v>
      </c>
      <c r="BO62" s="18">
        <f>КМС!BO63+ИГС!BO63+МАКС!BO63</f>
        <v>0</v>
      </c>
      <c r="BP62" s="17">
        <f>КМС!BP63+ИГС!BP63+МАКС!BP63</f>
        <v>0</v>
      </c>
      <c r="BQ62" s="18">
        <f>КМС!BQ63+ИГС!BQ63+МАКС!BQ63</f>
        <v>0</v>
      </c>
      <c r="BR62" s="17">
        <f>КМС!BR63+ИГС!BR63+МАКС!BR63</f>
        <v>0</v>
      </c>
      <c r="BS62" s="18">
        <f>КМС!BS63+ИГС!BS63+МАКС!BS63</f>
        <v>0</v>
      </c>
      <c r="BT62" s="17">
        <f>КМС!BT63+ИГС!BT63+МАКС!BT63</f>
        <v>0</v>
      </c>
      <c r="BU62" s="18">
        <f>КМС!BU63+ИГС!BU63+МАКС!BU63</f>
        <v>0</v>
      </c>
      <c r="BV62" s="17">
        <f>КМС!BV63+ИГС!BV63+МАКС!BV63</f>
        <v>0</v>
      </c>
      <c r="BW62" s="17">
        <f>КМС!BW63+ИГС!BW63+МАКС!BW63</f>
        <v>0</v>
      </c>
      <c r="BX62" s="17">
        <f>КМС!BX63+ИГС!BX63+МАКС!BX63</f>
        <v>0</v>
      </c>
      <c r="BY62" s="18">
        <f>КМС!BY63+ИГС!BY63+МАКС!BY63</f>
        <v>0</v>
      </c>
      <c r="BZ62" s="17">
        <f>КМС!BZ63+ИГС!BZ63+МАКС!BZ63</f>
        <v>0</v>
      </c>
      <c r="CA62" s="18">
        <f>КМС!CA63+ИГС!CA63+МАКС!CA63</f>
        <v>0</v>
      </c>
      <c r="CB62" s="17">
        <f>КМС!CB63+ИГС!CB63+МАКС!CB63</f>
        <v>0</v>
      </c>
      <c r="CC62" s="18">
        <f>КМС!CC63+ИГС!CC63+МАКС!CC63</f>
        <v>0</v>
      </c>
      <c r="CD62" s="17">
        <f>КМС!CD63+ИГС!CD63+МАКС!CD63</f>
        <v>0</v>
      </c>
      <c r="CE62" s="18">
        <f>КМС!CE63+ИГС!CE63+МАКС!CE63</f>
        <v>0</v>
      </c>
      <c r="CF62" s="17">
        <f>КМС!CF63+ИГС!CF63+МАКС!CF63</f>
        <v>0</v>
      </c>
      <c r="CG62" s="18">
        <f>КМС!CG63+ИГС!CG63+МАКС!CG63</f>
        <v>0</v>
      </c>
      <c r="CH62" s="17">
        <f>КМС!CH63+ИГС!CH63+МАКС!CH63</f>
        <v>0</v>
      </c>
      <c r="CI62" s="18">
        <f>КМС!CI63+ИГС!CI63+МАКС!CI63</f>
        <v>0</v>
      </c>
      <c r="CJ62" s="17">
        <f>КМС!CJ63+ИГС!CJ63+МАКС!CJ63</f>
        <v>0</v>
      </c>
      <c r="CK62" s="18">
        <f>КМС!CK63+ИГС!CK63+МАКС!CK63</f>
        <v>0</v>
      </c>
      <c r="CL62" s="17">
        <f>КМС!CL63+ИГС!CL63+МАКС!CL63</f>
        <v>0</v>
      </c>
      <c r="CM62" s="18">
        <f>КМС!CM63+ИГС!CM63+МАКС!CM63</f>
        <v>0</v>
      </c>
      <c r="CN62" s="17">
        <f>КМС!CN63+ИГС!CN63+МАКС!CN63</f>
        <v>0</v>
      </c>
    </row>
    <row r="63" spans="1:92" x14ac:dyDescent="0.25">
      <c r="A63" s="27"/>
      <c r="B63" s="53" t="s">
        <v>46</v>
      </c>
      <c r="C63" s="9">
        <f>КМС!C64+ИГС!C64+МАКС!C64</f>
        <v>0</v>
      </c>
      <c r="D63" s="9">
        <f>КМС!D64+ИГС!D64+МАКС!D64</f>
        <v>0</v>
      </c>
      <c r="E63" s="10">
        <f>КМС!E64+ИГС!E64+МАКС!E64</f>
        <v>0</v>
      </c>
      <c r="F63" s="9">
        <f>КМС!F64+ИГС!F64+МАКС!F64</f>
        <v>0</v>
      </c>
      <c r="G63" s="10">
        <f>КМС!G64+ИГС!G64+МАКС!G64</f>
        <v>0</v>
      </c>
      <c r="H63" s="9">
        <f>КМС!H64+ИГС!H64+МАКС!H64</f>
        <v>0</v>
      </c>
      <c r="I63" s="10">
        <f>КМС!I64+ИГС!I64+МАКС!I64</f>
        <v>0</v>
      </c>
      <c r="J63" s="9">
        <f>КМС!J64+ИГС!J64+МАКС!J64</f>
        <v>0</v>
      </c>
      <c r="K63" s="10">
        <f>КМС!K64+ИГС!K64+МАКС!K64</f>
        <v>0</v>
      </c>
      <c r="L63" s="9">
        <f>КМС!L64+ИГС!L64+МАКС!L64</f>
        <v>0</v>
      </c>
      <c r="M63" s="10">
        <f>КМС!M64+ИГС!M64+МАКС!M64</f>
        <v>0</v>
      </c>
      <c r="N63" s="9">
        <f>КМС!N64+ИГС!N64+МАКС!N64</f>
        <v>0</v>
      </c>
      <c r="O63" s="10">
        <f>КМС!O64+ИГС!O64+МАКС!O64</f>
        <v>0</v>
      </c>
      <c r="P63" s="9">
        <f>КМС!P64+ИГС!P64+МАКС!P64</f>
        <v>0</v>
      </c>
      <c r="Q63" s="10">
        <f>КМС!Q64+ИГС!Q64+МАКС!Q64</f>
        <v>0</v>
      </c>
      <c r="R63" s="9">
        <f>КМС!R64+ИГС!R64+МАКС!R64</f>
        <v>0</v>
      </c>
      <c r="S63" s="10">
        <f>КМС!S64+ИГС!S64+МАКС!S64</f>
        <v>0</v>
      </c>
      <c r="T63" s="9">
        <f>КМС!T64+ИГС!T64+МАКС!T64</f>
        <v>0</v>
      </c>
      <c r="U63" s="17">
        <f>КМС!U64+ИГС!U64+МАКС!U64</f>
        <v>0</v>
      </c>
      <c r="V63" s="17">
        <f>КМС!V64+ИГС!V64+МАКС!V64</f>
        <v>0</v>
      </c>
      <c r="W63" s="18">
        <f>КМС!W64+ИГС!W64+МАКС!W64</f>
        <v>0</v>
      </c>
      <c r="X63" s="17">
        <f>КМС!X64+ИГС!X64+МАКС!X64</f>
        <v>0</v>
      </c>
      <c r="Y63" s="18">
        <f>КМС!Y64+ИГС!Y64+МАКС!Y64</f>
        <v>0</v>
      </c>
      <c r="Z63" s="17">
        <f>КМС!Z64+ИГС!Z64+МАКС!Z64</f>
        <v>0</v>
      </c>
      <c r="AA63" s="18">
        <f>КМС!AA64+ИГС!AA64+МАКС!AA64</f>
        <v>0</v>
      </c>
      <c r="AB63" s="17">
        <f>КМС!AB64+ИГС!AB64+МАКС!AB64</f>
        <v>0</v>
      </c>
      <c r="AC63" s="18">
        <f>КМС!AC64+ИГС!AC64+МАКС!AC64</f>
        <v>0</v>
      </c>
      <c r="AD63" s="17">
        <f>КМС!AD64+ИГС!AD64+МАКС!AD64</f>
        <v>0</v>
      </c>
      <c r="AE63" s="18">
        <f>КМС!AE64+ИГС!AE64+МАКС!AE64</f>
        <v>0</v>
      </c>
      <c r="AF63" s="17">
        <f>КМС!AF64+ИГС!AF64+МАКС!AF64</f>
        <v>0</v>
      </c>
      <c r="AG63" s="18">
        <f>КМС!AG64+ИГС!AG64+МАКС!AG64</f>
        <v>0</v>
      </c>
      <c r="AH63" s="17">
        <f>КМС!AH64+ИГС!AH64+МАКС!AH64</f>
        <v>0</v>
      </c>
      <c r="AI63" s="18">
        <f>КМС!AI64+ИГС!AI64+МАКС!AI64</f>
        <v>0</v>
      </c>
      <c r="AJ63" s="17">
        <f>КМС!AJ64+ИГС!AJ64+МАКС!AJ64</f>
        <v>0</v>
      </c>
      <c r="AK63" s="18">
        <f>КМС!AK64+ИГС!AK64+МАКС!AK64</f>
        <v>0</v>
      </c>
      <c r="AL63" s="17">
        <f>КМС!AL64+ИГС!AL64+МАКС!AL64</f>
        <v>0</v>
      </c>
      <c r="AM63" s="17">
        <f>КМС!AM64+ИГС!AM64+МАКС!AM64</f>
        <v>0</v>
      </c>
      <c r="AN63" s="17">
        <f>КМС!AN64+ИГС!AN64+МАКС!AN64</f>
        <v>0</v>
      </c>
      <c r="AO63" s="18">
        <f>КМС!AO64+ИГС!AO64+МАКС!AO64</f>
        <v>0</v>
      </c>
      <c r="AP63" s="17">
        <f>КМС!AP64+ИГС!AP64+МАКС!AP64</f>
        <v>0</v>
      </c>
      <c r="AQ63" s="18">
        <f>КМС!AQ64+ИГС!AQ64+МАКС!AQ64</f>
        <v>0</v>
      </c>
      <c r="AR63" s="17">
        <f>КМС!AR64+ИГС!AR64+МАКС!AR64</f>
        <v>0</v>
      </c>
      <c r="AS63" s="18">
        <f>КМС!AS64+ИГС!AS64+МАКС!AS64</f>
        <v>0</v>
      </c>
      <c r="AT63" s="17">
        <f>КМС!AT64+ИГС!AT64+МАКС!AT64</f>
        <v>0</v>
      </c>
      <c r="AU63" s="18">
        <f>КМС!AU64+ИГС!AU64+МАКС!AU64</f>
        <v>0</v>
      </c>
      <c r="AV63" s="17">
        <f>КМС!AV64+ИГС!AV64+МАКС!AV64</f>
        <v>0</v>
      </c>
      <c r="AW63" s="18">
        <f>КМС!AW64+ИГС!AW64+МАКС!AW64</f>
        <v>0</v>
      </c>
      <c r="AX63" s="17">
        <f>КМС!AX64+ИГС!AX64+МАКС!AX64</f>
        <v>0</v>
      </c>
      <c r="AY63" s="18">
        <f>КМС!AY64+ИГС!AY64+МАКС!AY64</f>
        <v>0</v>
      </c>
      <c r="AZ63" s="17">
        <f>КМС!AZ64+ИГС!AZ64+МАКС!AZ64</f>
        <v>0</v>
      </c>
      <c r="BA63" s="18">
        <f>КМС!BA64+ИГС!BA64+МАКС!BA64</f>
        <v>0</v>
      </c>
      <c r="BB63" s="17">
        <f>КМС!BB64+ИГС!BB64+МАКС!BB64</f>
        <v>0</v>
      </c>
      <c r="BC63" s="18">
        <f>КМС!BC64+ИГС!BC64+МАКС!BC64</f>
        <v>0</v>
      </c>
      <c r="BD63" s="17">
        <f>КМС!BD64+ИГС!BD64+МАКС!BD64</f>
        <v>0</v>
      </c>
      <c r="BE63" s="17">
        <f>КМС!BE64+ИГС!BE64+МАКС!BE64</f>
        <v>0</v>
      </c>
      <c r="BF63" s="17">
        <f>КМС!BF64+ИГС!BF64+МАКС!BF64</f>
        <v>0</v>
      </c>
      <c r="BG63" s="18">
        <f>КМС!BG64+ИГС!BG64+МАКС!BG64</f>
        <v>0</v>
      </c>
      <c r="BH63" s="17">
        <f>КМС!BH64+ИГС!BH64+МАКС!BH64</f>
        <v>0</v>
      </c>
      <c r="BI63" s="18">
        <f>КМС!BI64+ИГС!BI64+МАКС!BI64</f>
        <v>0</v>
      </c>
      <c r="BJ63" s="17">
        <f>КМС!BJ64+ИГС!BJ64+МАКС!BJ64</f>
        <v>0</v>
      </c>
      <c r="BK63" s="18">
        <f>КМС!BK64+ИГС!BK64+МАКС!BK64</f>
        <v>0</v>
      </c>
      <c r="BL63" s="17">
        <f>КМС!BL64+ИГС!BL64+МАКС!BL64</f>
        <v>0</v>
      </c>
      <c r="BM63" s="18">
        <f>КМС!BM64+ИГС!BM64+МАКС!BM64</f>
        <v>0</v>
      </c>
      <c r="BN63" s="17">
        <f>КМС!BN64+ИГС!BN64+МАКС!BN64</f>
        <v>0</v>
      </c>
      <c r="BO63" s="18">
        <f>КМС!BO64+ИГС!BO64+МАКС!BO64</f>
        <v>0</v>
      </c>
      <c r="BP63" s="17">
        <f>КМС!BP64+ИГС!BP64+МАКС!BP64</f>
        <v>0</v>
      </c>
      <c r="BQ63" s="18">
        <f>КМС!BQ64+ИГС!BQ64+МАКС!BQ64</f>
        <v>0</v>
      </c>
      <c r="BR63" s="17">
        <f>КМС!BR64+ИГС!BR64+МАКС!BR64</f>
        <v>0</v>
      </c>
      <c r="BS63" s="18">
        <f>КМС!BS64+ИГС!BS64+МАКС!BS64</f>
        <v>0</v>
      </c>
      <c r="BT63" s="17">
        <f>КМС!BT64+ИГС!BT64+МАКС!BT64</f>
        <v>0</v>
      </c>
      <c r="BU63" s="18">
        <f>КМС!BU64+ИГС!BU64+МАКС!BU64</f>
        <v>0</v>
      </c>
      <c r="BV63" s="17">
        <f>КМС!BV64+ИГС!BV64+МАКС!BV64</f>
        <v>0</v>
      </c>
      <c r="BW63" s="17">
        <f>КМС!BW64+ИГС!BW64+МАКС!BW64</f>
        <v>0</v>
      </c>
      <c r="BX63" s="17">
        <f>КМС!BX64+ИГС!BX64+МАКС!BX64</f>
        <v>0</v>
      </c>
      <c r="BY63" s="18">
        <f>КМС!BY64+ИГС!BY64+МАКС!BY64</f>
        <v>0</v>
      </c>
      <c r="BZ63" s="17">
        <f>КМС!BZ64+ИГС!BZ64+МАКС!BZ64</f>
        <v>0</v>
      </c>
      <c r="CA63" s="18">
        <f>КМС!CA64+ИГС!CA64+МАКС!CA64</f>
        <v>0</v>
      </c>
      <c r="CB63" s="17">
        <f>КМС!CB64+ИГС!CB64+МАКС!CB64</f>
        <v>0</v>
      </c>
      <c r="CC63" s="18">
        <f>КМС!CC64+ИГС!CC64+МАКС!CC64</f>
        <v>0</v>
      </c>
      <c r="CD63" s="17">
        <f>КМС!CD64+ИГС!CD64+МАКС!CD64</f>
        <v>0</v>
      </c>
      <c r="CE63" s="18">
        <f>КМС!CE64+ИГС!CE64+МАКС!CE64</f>
        <v>0</v>
      </c>
      <c r="CF63" s="17">
        <f>КМС!CF64+ИГС!CF64+МАКС!CF64</f>
        <v>0</v>
      </c>
      <c r="CG63" s="18">
        <f>КМС!CG64+ИГС!CG64+МАКС!CG64</f>
        <v>0</v>
      </c>
      <c r="CH63" s="17">
        <f>КМС!CH64+ИГС!CH64+МАКС!CH64</f>
        <v>0</v>
      </c>
      <c r="CI63" s="18">
        <f>КМС!CI64+ИГС!CI64+МАКС!CI64</f>
        <v>0</v>
      </c>
      <c r="CJ63" s="17">
        <f>КМС!CJ64+ИГС!CJ64+МАКС!CJ64</f>
        <v>0</v>
      </c>
      <c r="CK63" s="18">
        <f>КМС!CK64+ИГС!CK64+МАКС!CK64</f>
        <v>0</v>
      </c>
      <c r="CL63" s="17">
        <f>КМС!CL64+ИГС!CL64+МАКС!CL64</f>
        <v>0</v>
      </c>
      <c r="CM63" s="18">
        <f>КМС!CM64+ИГС!CM64+МАКС!CM64</f>
        <v>0</v>
      </c>
      <c r="CN63" s="17">
        <f>КМС!CN64+ИГС!CN64+МАКС!CN64</f>
        <v>0</v>
      </c>
    </row>
    <row r="64" spans="1:92" x14ac:dyDescent="0.25">
      <c r="A64" s="27">
        <f>A62+1</f>
        <v>49</v>
      </c>
      <c r="B64" s="54" t="s">
        <v>137</v>
      </c>
      <c r="C64" s="9">
        <f>КМС!C65+ИГС!C65+МАКС!C65</f>
        <v>531902984.04000002</v>
      </c>
      <c r="D64" s="9">
        <f>КМС!D65+ИГС!D65+МАКС!D65</f>
        <v>287506384.05000001</v>
      </c>
      <c r="E64" s="10">
        <f>КМС!E65+ИГС!E65+МАКС!E65</f>
        <v>110379</v>
      </c>
      <c r="F64" s="9">
        <f>КМС!F65+ИГС!F65+МАКС!F65</f>
        <v>78963607.650000006</v>
      </c>
      <c r="G64" s="10">
        <f>КМС!G65+ИГС!G65+МАКС!G65</f>
        <v>23405</v>
      </c>
      <c r="H64" s="9">
        <f>КМС!H65+ИГС!H65+МАКС!H65</f>
        <v>11005229.359999999</v>
      </c>
      <c r="I64" s="10">
        <f>КМС!I65+ИГС!I65+МАКС!I65</f>
        <v>76797</v>
      </c>
      <c r="J64" s="9">
        <f>КМС!J65+ИГС!J65+МАКС!J65</f>
        <v>197537547.03999999</v>
      </c>
      <c r="K64" s="10">
        <f>КМС!K65+ИГС!K65+МАКС!K65</f>
        <v>3043</v>
      </c>
      <c r="L64" s="9">
        <f>КМС!L65+ИГС!L65+МАКС!L65</f>
        <v>46751902.200000003</v>
      </c>
      <c r="M64" s="10">
        <f>КМС!M65+ИГС!M65+МАКС!M65</f>
        <v>10497</v>
      </c>
      <c r="N64" s="9">
        <f>КМС!N65+ИГС!N65+МАКС!N65</f>
        <v>197644697.78999999</v>
      </c>
      <c r="O64" s="10">
        <f>КМС!O65+ИГС!O65+МАКС!O65</f>
        <v>0</v>
      </c>
      <c r="P64" s="9">
        <f>КМС!P65+ИГС!P65+МАКС!P65</f>
        <v>0</v>
      </c>
      <c r="Q64" s="10">
        <f>КМС!Q65+ИГС!Q65+МАКС!Q65</f>
        <v>0</v>
      </c>
      <c r="R64" s="9">
        <f>КМС!R65+ИГС!R65+МАКС!R65</f>
        <v>0</v>
      </c>
      <c r="S64" s="10">
        <f>КМС!S65+ИГС!S65+МАКС!S65</f>
        <v>0</v>
      </c>
      <c r="T64" s="9">
        <f>КМС!T65+ИГС!T65+МАКС!T65</f>
        <v>0</v>
      </c>
      <c r="U64" s="17">
        <f>КМС!U65+ИГС!U65+МАКС!U65</f>
        <v>125797264.86</v>
      </c>
      <c r="V64" s="17">
        <f>КМС!V65+ИГС!V65+МАКС!V65</f>
        <v>66269908.799999997</v>
      </c>
      <c r="W64" s="18">
        <f>КМС!W65+ИГС!W65+МАКС!W65</f>
        <v>27657</v>
      </c>
      <c r="X64" s="17">
        <f>КМС!X65+ИГС!X65+МАКС!X65</f>
        <v>17393808.5</v>
      </c>
      <c r="Y64" s="18">
        <f>КМС!Y65+ИГС!Y65+МАКС!Y65</f>
        <v>6050</v>
      </c>
      <c r="Z64" s="17">
        <f>КМС!Z65+ИГС!Z65+МАКС!Z65</f>
        <v>2872236.52</v>
      </c>
      <c r="AA64" s="18">
        <f>КМС!AA65+ИГС!AA65+МАКС!AA65</f>
        <v>19118</v>
      </c>
      <c r="AB64" s="17">
        <f>КМС!AB65+ИГС!AB65+МАКС!AB65</f>
        <v>46003863.780000001</v>
      </c>
      <c r="AC64" s="18">
        <f>КМС!AC65+ИГС!AC65+МАКС!AC65</f>
        <v>710</v>
      </c>
      <c r="AD64" s="17">
        <f>КМС!AD65+ИГС!AD65+МАКС!AD65</f>
        <v>10986670.24</v>
      </c>
      <c r="AE64" s="18">
        <f>КМС!AE65+ИГС!AE65+МАКС!AE65</f>
        <v>2618</v>
      </c>
      <c r="AF64" s="17">
        <f>КМС!AF65+ИГС!AF65+МАКС!AF65</f>
        <v>48540685.82</v>
      </c>
      <c r="AG64" s="18">
        <f>КМС!AG65+ИГС!AG65+МАКС!AG65</f>
        <v>0</v>
      </c>
      <c r="AH64" s="17">
        <f>КМС!AH65+ИГС!AH65+МАКС!AH65</f>
        <v>0</v>
      </c>
      <c r="AI64" s="18">
        <f>КМС!AI65+ИГС!AI65+МАКС!AI65</f>
        <v>0</v>
      </c>
      <c r="AJ64" s="17">
        <f>КМС!AJ65+ИГС!AJ65+МАКС!AJ65</f>
        <v>0</v>
      </c>
      <c r="AK64" s="18">
        <f>КМС!AK65+ИГС!AK65+МАКС!AK65</f>
        <v>0</v>
      </c>
      <c r="AL64" s="17">
        <f>КМС!AL65+ИГС!AL65+МАКС!AL65</f>
        <v>0</v>
      </c>
      <c r="AM64" s="17">
        <f>КМС!AM65+ИГС!AM65+МАКС!AM65</f>
        <v>134934811.02000001</v>
      </c>
      <c r="AN64" s="17">
        <f>КМС!AN65+ИГС!AN65+МАКС!AN65</f>
        <v>70819167.75</v>
      </c>
      <c r="AO64" s="18">
        <f>КМС!AO65+ИГС!AO65+МАКС!AO65</f>
        <v>27187</v>
      </c>
      <c r="AP64" s="17">
        <f>КМС!AP65+ИГС!AP65+МАКС!AP65</f>
        <v>18660916.280000001</v>
      </c>
      <c r="AQ64" s="18">
        <f>КМС!AQ65+ИГС!AQ65+МАКС!AQ65</f>
        <v>5664</v>
      </c>
      <c r="AR64" s="17">
        <f>КМС!AR65+ИГС!AR65+МАКС!AR65</f>
        <v>2643128.2400000002</v>
      </c>
      <c r="AS64" s="18">
        <f>КМС!AS65+ИГС!AS65+МАКС!AS65</f>
        <v>18690</v>
      </c>
      <c r="AT64" s="17">
        <f>КМС!AT65+ИГС!AT65+МАКС!AT65</f>
        <v>49515123.229999997</v>
      </c>
      <c r="AU64" s="18">
        <f>КМС!AU65+ИГС!AU65+МАКС!AU65</f>
        <v>743</v>
      </c>
      <c r="AV64" s="17">
        <f>КМС!AV65+ИГС!AV65+МАКС!AV65</f>
        <v>11258161.449999999</v>
      </c>
      <c r="AW64" s="18">
        <f>КМС!AW65+ИГС!AW65+МАКС!AW65</f>
        <v>2678</v>
      </c>
      <c r="AX64" s="17">
        <f>КМС!AX65+ИГС!AX65+МАКС!AX65</f>
        <v>52857481.82</v>
      </c>
      <c r="AY64" s="18">
        <f>КМС!AY65+ИГС!AY65+МАКС!AY65</f>
        <v>0</v>
      </c>
      <c r="AZ64" s="17">
        <f>КМС!AZ65+ИГС!AZ65+МАКС!AZ65</f>
        <v>0</v>
      </c>
      <c r="BA64" s="18">
        <f>КМС!BA65+ИГС!BA65+МАКС!BA65</f>
        <v>0</v>
      </c>
      <c r="BB64" s="17">
        <f>КМС!BB65+ИГС!BB65+МАКС!BB65</f>
        <v>0</v>
      </c>
      <c r="BC64" s="18">
        <f>КМС!BC65+ИГС!BC65+МАКС!BC65</f>
        <v>0</v>
      </c>
      <c r="BD64" s="17">
        <f>КМС!BD65+ИГС!BD65+МАКС!BD65</f>
        <v>0</v>
      </c>
      <c r="BE64" s="17">
        <f>КМС!BE65+ИГС!BE65+МАКС!BE65</f>
        <v>138528610.44999999</v>
      </c>
      <c r="BF64" s="17">
        <f>КМС!BF65+ИГС!BF65+МАКС!BF65</f>
        <v>76813769.579999998</v>
      </c>
      <c r="BG64" s="18">
        <f>КМС!BG65+ИГС!BG65+МАКС!BG65</f>
        <v>26814</v>
      </c>
      <c r="BH64" s="17">
        <f>КМС!BH65+ИГС!BH65+МАКС!BH65</f>
        <v>22059412.109999999</v>
      </c>
      <c r="BI64" s="18">
        <f>КМС!BI65+ИГС!BI65+МАКС!BI65</f>
        <v>5363</v>
      </c>
      <c r="BJ64" s="17">
        <f>КМС!BJ65+ИГС!BJ65+МАКС!BJ65</f>
        <v>2520382.94</v>
      </c>
      <c r="BK64" s="18">
        <f>КМС!BK65+ИГС!BK65+МАКС!BK65</f>
        <v>18687</v>
      </c>
      <c r="BL64" s="17">
        <f>КМС!BL65+ИГС!BL65+МАКС!BL65</f>
        <v>52233974.530000001</v>
      </c>
      <c r="BM64" s="18">
        <f>КМС!BM65+ИГС!BM65+МАКС!BM65</f>
        <v>783</v>
      </c>
      <c r="BN64" s="17">
        <f>КМС!BN65+ИГС!BN65+МАКС!BN65</f>
        <v>11905560.76</v>
      </c>
      <c r="BO64" s="18">
        <f>КМС!BO65+ИГС!BO65+МАКС!BO65</f>
        <v>2640</v>
      </c>
      <c r="BP64" s="17">
        <f>КМС!BP65+ИГС!BP65+МАКС!BP65</f>
        <v>49809280.109999999</v>
      </c>
      <c r="BQ64" s="18">
        <f>КМС!BQ65+ИГС!BQ65+МАКС!BQ65</f>
        <v>0</v>
      </c>
      <c r="BR64" s="17">
        <f>КМС!BR65+ИГС!BR65+МАКС!BR65</f>
        <v>0</v>
      </c>
      <c r="BS64" s="18">
        <f>КМС!BS65+ИГС!BS65+МАКС!BS65</f>
        <v>0</v>
      </c>
      <c r="BT64" s="17">
        <f>КМС!BT65+ИГС!BT65+МАКС!BT65</f>
        <v>0</v>
      </c>
      <c r="BU64" s="18">
        <f>КМС!BU65+ИГС!BU65+МАКС!BU65</f>
        <v>0</v>
      </c>
      <c r="BV64" s="17">
        <f>КМС!BV65+ИГС!BV65+МАКС!BV65</f>
        <v>0</v>
      </c>
      <c r="BW64" s="17">
        <f>КМС!BW65+ИГС!BW65+МАКС!BW65</f>
        <v>132642297.70999999</v>
      </c>
      <c r="BX64" s="17">
        <f>КМС!BX65+ИГС!BX65+МАКС!BX65</f>
        <v>73603537.920000002</v>
      </c>
      <c r="BY64" s="18">
        <f>КМС!BY65+ИГС!BY65+МАКС!BY65</f>
        <v>28721</v>
      </c>
      <c r="BZ64" s="17">
        <f>КМС!BZ65+ИГС!BZ65+МАКС!BZ65</f>
        <v>20849470.760000002</v>
      </c>
      <c r="CA64" s="18">
        <f>КМС!CA65+ИГС!CA65+МАКС!CA65</f>
        <v>6328</v>
      </c>
      <c r="CB64" s="17">
        <f>КМС!CB65+ИГС!CB65+МАКС!CB65</f>
        <v>2969481.66</v>
      </c>
      <c r="CC64" s="18">
        <f>КМС!CC65+ИГС!CC65+МАКС!CC65</f>
        <v>20302</v>
      </c>
      <c r="CD64" s="17">
        <f>КМС!CD65+ИГС!CD65+МАКС!CD65</f>
        <v>49784585.5</v>
      </c>
      <c r="CE64" s="18">
        <f>КМС!CE65+ИГС!CE65+МАКС!CE65</f>
        <v>807</v>
      </c>
      <c r="CF64" s="17">
        <f>КМС!CF65+ИГС!CF65+МАКС!CF65</f>
        <v>12601509.75</v>
      </c>
      <c r="CG64" s="18">
        <f>КМС!CG65+ИГС!CG65+МАКС!CG65</f>
        <v>2561</v>
      </c>
      <c r="CH64" s="17">
        <f>КМС!CH65+ИГС!CH65+МАКС!CH65</f>
        <v>46437250.039999999</v>
      </c>
      <c r="CI64" s="18">
        <f>КМС!CI65+ИГС!CI65+МАКС!CI65</f>
        <v>0</v>
      </c>
      <c r="CJ64" s="17">
        <f>КМС!CJ65+ИГС!CJ65+МАКС!CJ65</f>
        <v>0</v>
      </c>
      <c r="CK64" s="18">
        <f>КМС!CK65+ИГС!CK65+МАКС!CK65</f>
        <v>0</v>
      </c>
      <c r="CL64" s="17">
        <f>КМС!CL65+ИГС!CL65+МАКС!CL65</f>
        <v>0</v>
      </c>
      <c r="CM64" s="18">
        <f>КМС!CM65+ИГС!CM65+МАКС!CM65</f>
        <v>0</v>
      </c>
      <c r="CN64" s="17">
        <f>КМС!CN65+ИГС!CN65+МАКС!CN65</f>
        <v>0</v>
      </c>
    </row>
    <row r="65" spans="1:92" x14ac:dyDescent="0.25">
      <c r="A65" s="27">
        <f t="shared" ref="A65:A74" si="5">1+A64</f>
        <v>50</v>
      </c>
      <c r="B65" s="54" t="s">
        <v>47</v>
      </c>
      <c r="C65" s="9">
        <f>КМС!C66+ИГС!C66+МАКС!C66</f>
        <v>73001823.890000001</v>
      </c>
      <c r="D65" s="9">
        <f>КМС!D66+ИГС!D66+МАКС!D66</f>
        <v>58088400.310000002</v>
      </c>
      <c r="E65" s="10">
        <f>КМС!E66+ИГС!E66+МАКС!E66</f>
        <v>68894</v>
      </c>
      <c r="F65" s="9">
        <f>КМС!F66+ИГС!F66+МАКС!F66</f>
        <v>16986377.890000001</v>
      </c>
      <c r="G65" s="10">
        <f>КМС!G66+ИГС!G66+МАКС!G66</f>
        <v>8514</v>
      </c>
      <c r="H65" s="9">
        <f>КМС!H66+ИГС!H66+МАКС!H66</f>
        <v>3219601.1</v>
      </c>
      <c r="I65" s="10">
        <f>КМС!I66+ИГС!I66+МАКС!I66</f>
        <v>28141</v>
      </c>
      <c r="J65" s="9">
        <f>КМС!J66+ИГС!J66+МАКС!J66</f>
        <v>37882421.32</v>
      </c>
      <c r="K65" s="10">
        <f>КМС!K66+ИГС!K66+МАКС!K66</f>
        <v>312</v>
      </c>
      <c r="L65" s="9">
        <f>КМС!L66+ИГС!L66+МАКС!L66</f>
        <v>3143383.64</v>
      </c>
      <c r="M65" s="10">
        <f>КМС!M66+ИГС!M66+МАКС!M66</f>
        <v>736</v>
      </c>
      <c r="N65" s="9">
        <f>КМС!N66+ИГС!N66+МАКС!N66</f>
        <v>11770039.939999999</v>
      </c>
      <c r="O65" s="10">
        <f>КМС!O66+ИГС!O66+МАКС!O66</f>
        <v>0</v>
      </c>
      <c r="P65" s="9">
        <f>КМС!P66+ИГС!P66+МАКС!P66</f>
        <v>0</v>
      </c>
      <c r="Q65" s="10">
        <f>КМС!Q66+ИГС!Q66+МАКС!Q66</f>
        <v>0</v>
      </c>
      <c r="R65" s="9">
        <f>КМС!R66+ИГС!R66+МАКС!R66</f>
        <v>0</v>
      </c>
      <c r="S65" s="10">
        <f>КМС!S66+ИГС!S66+МАКС!S66</f>
        <v>0</v>
      </c>
      <c r="T65" s="9">
        <f>КМС!T66+ИГС!T66+МАКС!T66</f>
        <v>0</v>
      </c>
      <c r="U65" s="17">
        <f>КМС!U66+ИГС!U66+МАКС!U66</f>
        <v>16538309.07</v>
      </c>
      <c r="V65" s="17">
        <f>КМС!V66+ИГС!V66+МАКС!V66</f>
        <v>13583307.91</v>
      </c>
      <c r="W65" s="18">
        <f>КМС!W66+ИГС!W66+МАКС!W66</f>
        <v>19122</v>
      </c>
      <c r="X65" s="17">
        <f>КМС!X66+ИГС!X66+МАКС!X66</f>
        <v>5058074.8899999997</v>
      </c>
      <c r="Y65" s="18">
        <f>КМС!Y66+ИГС!Y66+МАКС!Y66</f>
        <v>2548</v>
      </c>
      <c r="Z65" s="17">
        <f>КМС!Z66+ИГС!Z66+МАКС!Z66</f>
        <v>967514.16</v>
      </c>
      <c r="AA65" s="18">
        <f>КМС!AA66+ИГС!AA66+МАКС!AA66</f>
        <v>5564</v>
      </c>
      <c r="AB65" s="17">
        <f>КМС!AB66+ИГС!AB66+МАКС!AB66</f>
        <v>7557718.8600000003</v>
      </c>
      <c r="AC65" s="18">
        <f>КМС!AC66+ИГС!AC66+МАКС!AC66</f>
        <v>63</v>
      </c>
      <c r="AD65" s="17">
        <f>КМС!AD66+ИГС!AD66+МАКС!AD66</f>
        <v>617882</v>
      </c>
      <c r="AE65" s="18">
        <f>КМС!AE66+ИГС!AE66+МАКС!AE66</f>
        <v>153</v>
      </c>
      <c r="AF65" s="17">
        <f>КМС!AF66+ИГС!AF66+МАКС!AF66</f>
        <v>2337119.16</v>
      </c>
      <c r="AG65" s="18">
        <f>КМС!AG66+ИГС!AG66+МАКС!AG66</f>
        <v>0</v>
      </c>
      <c r="AH65" s="17">
        <f>КМС!AH66+ИГС!AH66+МАКС!AH66</f>
        <v>0</v>
      </c>
      <c r="AI65" s="18">
        <f>КМС!AI66+ИГС!AI66+МАКС!AI66</f>
        <v>0</v>
      </c>
      <c r="AJ65" s="17">
        <f>КМС!AJ66+ИГС!AJ66+МАКС!AJ66</f>
        <v>0</v>
      </c>
      <c r="AK65" s="18">
        <f>КМС!AK66+ИГС!AK66+МАКС!AK66</f>
        <v>0</v>
      </c>
      <c r="AL65" s="17">
        <f>КМС!AL66+ИГС!AL66+МАКС!AL66</f>
        <v>0</v>
      </c>
      <c r="AM65" s="17">
        <f>КМС!AM66+ИГС!AM66+МАКС!AM66</f>
        <v>16709418.810000001</v>
      </c>
      <c r="AN65" s="17">
        <f>КМС!AN66+ИГС!AN66+МАКС!AN66</f>
        <v>13311560.050000001</v>
      </c>
      <c r="AO65" s="18">
        <f>КМС!AO66+ИГС!AO66+МАКС!AO66</f>
        <v>14702</v>
      </c>
      <c r="AP65" s="17">
        <f>КМС!AP66+ИГС!AP66+МАКС!AP66</f>
        <v>3171547.04</v>
      </c>
      <c r="AQ65" s="18">
        <f>КМС!AQ66+ИГС!AQ66+МАКС!AQ66</f>
        <v>1706</v>
      </c>
      <c r="AR65" s="17">
        <f>КМС!AR66+ИГС!AR66+МАКС!AR66</f>
        <v>639715.30000000005</v>
      </c>
      <c r="AS65" s="18">
        <f>КМС!AS66+ИГС!AS66+МАКС!AS66</f>
        <v>6894</v>
      </c>
      <c r="AT65" s="17">
        <f>КМС!AT66+ИГС!AT66+МАКС!AT66</f>
        <v>9500297.7100000009</v>
      </c>
      <c r="AU65" s="18">
        <f>КМС!AU66+ИГС!AU66+МАКС!AU66</f>
        <v>77</v>
      </c>
      <c r="AV65" s="17">
        <f>КМС!AV66+ИГС!AV66+МАКС!AV66</f>
        <v>751365.32</v>
      </c>
      <c r="AW65" s="18">
        <f>КМС!AW66+ИГС!AW66+МАКС!AW66</f>
        <v>179</v>
      </c>
      <c r="AX65" s="17">
        <f>КМС!AX66+ИГС!AX66+МАКС!AX66</f>
        <v>2646493.44</v>
      </c>
      <c r="AY65" s="18">
        <f>КМС!AY66+ИГС!AY66+МАКС!AY66</f>
        <v>0</v>
      </c>
      <c r="AZ65" s="17">
        <f>КМС!AZ66+ИГС!AZ66+МАКС!AZ66</f>
        <v>0</v>
      </c>
      <c r="BA65" s="18">
        <f>КМС!BA66+ИГС!BA66+МАКС!BA66</f>
        <v>0</v>
      </c>
      <c r="BB65" s="17">
        <f>КМС!BB66+ИГС!BB66+МАКС!BB66</f>
        <v>0</v>
      </c>
      <c r="BC65" s="18">
        <f>КМС!BC66+ИГС!BC66+МАКС!BC66</f>
        <v>0</v>
      </c>
      <c r="BD65" s="17">
        <f>КМС!BD66+ИГС!BD66+МАКС!BD66</f>
        <v>0</v>
      </c>
      <c r="BE65" s="17">
        <f>КМС!BE66+ИГС!BE66+МАКС!BE66</f>
        <v>19300320.719999999</v>
      </c>
      <c r="BF65" s="17">
        <f>КМС!BF66+ИГС!BF66+МАКС!BF66</f>
        <v>15105576.369999999</v>
      </c>
      <c r="BG65" s="18">
        <f>КМС!BG66+ИГС!BG66+МАКС!BG66</f>
        <v>16472</v>
      </c>
      <c r="BH65" s="17">
        <f>КМС!BH66+ИГС!BH66+МАКС!BH66</f>
        <v>3988606.93</v>
      </c>
      <c r="BI65" s="18">
        <f>КМС!BI66+ИГС!BI66+МАКС!BI66</f>
        <v>2133</v>
      </c>
      <c r="BJ65" s="17">
        <f>КМС!BJ66+ИГС!BJ66+МАКС!BJ66</f>
        <v>807077.95</v>
      </c>
      <c r="BK65" s="18">
        <f>КМС!BK66+ИГС!BK66+МАКС!BK66</f>
        <v>6895</v>
      </c>
      <c r="BL65" s="17">
        <f>КМС!BL66+ИГС!BL66+МАКС!BL66</f>
        <v>10309891.49</v>
      </c>
      <c r="BM65" s="18">
        <f>КМС!BM66+ИГС!BM66+МАКС!BM66</f>
        <v>86</v>
      </c>
      <c r="BN65" s="17">
        <f>КМС!BN66+ИГС!BN66+МАКС!BN66</f>
        <v>887068.16000000003</v>
      </c>
      <c r="BO65" s="18">
        <f>КМС!BO66+ИГС!BO66+МАКС!BO66</f>
        <v>197</v>
      </c>
      <c r="BP65" s="17">
        <f>КМС!BP66+ИГС!BP66+МАКС!BP66</f>
        <v>3307676.19</v>
      </c>
      <c r="BQ65" s="18">
        <f>КМС!BQ66+ИГС!BQ66+МАКС!BQ66</f>
        <v>0</v>
      </c>
      <c r="BR65" s="17">
        <f>КМС!BR66+ИГС!BR66+МАКС!BR66</f>
        <v>0</v>
      </c>
      <c r="BS65" s="18">
        <f>КМС!BS66+ИГС!BS66+МАКС!BS66</f>
        <v>0</v>
      </c>
      <c r="BT65" s="17">
        <f>КМС!BT66+ИГС!BT66+МАКС!BT66</f>
        <v>0</v>
      </c>
      <c r="BU65" s="18">
        <f>КМС!BU66+ИГС!BU66+МАКС!BU66</f>
        <v>0</v>
      </c>
      <c r="BV65" s="17">
        <f>КМС!BV66+ИГС!BV66+МАКС!BV66</f>
        <v>0</v>
      </c>
      <c r="BW65" s="17">
        <f>КМС!BW66+ИГС!BW66+МАКС!BW66</f>
        <v>20453775.289999999</v>
      </c>
      <c r="BX65" s="17">
        <f>КМС!BX66+ИГС!BX66+МАКС!BX66</f>
        <v>16087955.98</v>
      </c>
      <c r="BY65" s="18">
        <f>КМС!BY66+ИГС!BY66+МАКС!BY66</f>
        <v>18598</v>
      </c>
      <c r="BZ65" s="17">
        <f>КМС!BZ66+ИГС!BZ66+МАКС!BZ66</f>
        <v>4768149.03</v>
      </c>
      <c r="CA65" s="18">
        <f>КМС!CA66+ИГС!CA66+МАКС!CA66</f>
        <v>2127</v>
      </c>
      <c r="CB65" s="17">
        <f>КМС!CB66+ИГС!CB66+МАКС!CB66</f>
        <v>805293.69</v>
      </c>
      <c r="CC65" s="18">
        <f>КМС!CC66+ИГС!CC66+МАКС!CC66</f>
        <v>8788</v>
      </c>
      <c r="CD65" s="17">
        <f>КМС!CD66+ИГС!CD66+МАКС!CD66</f>
        <v>10514513.26</v>
      </c>
      <c r="CE65" s="18">
        <f>КМС!CE66+ИГС!CE66+МАКС!CE66</f>
        <v>86</v>
      </c>
      <c r="CF65" s="17">
        <f>КМС!CF66+ИГС!CF66+МАКС!CF66</f>
        <v>887068.16000000003</v>
      </c>
      <c r="CG65" s="18">
        <f>КМС!CG66+ИГС!CG66+МАКС!CG66</f>
        <v>207</v>
      </c>
      <c r="CH65" s="17">
        <f>КМС!CH66+ИГС!CH66+МАКС!CH66</f>
        <v>3478751.15</v>
      </c>
      <c r="CI65" s="18">
        <f>КМС!CI66+ИГС!CI66+МАКС!CI66</f>
        <v>0</v>
      </c>
      <c r="CJ65" s="17">
        <f>КМС!CJ66+ИГС!CJ66+МАКС!CJ66</f>
        <v>0</v>
      </c>
      <c r="CK65" s="18">
        <f>КМС!CK66+ИГС!CK66+МАКС!CK66</f>
        <v>0</v>
      </c>
      <c r="CL65" s="17">
        <f>КМС!CL66+ИГС!CL66+МАКС!CL66</f>
        <v>0</v>
      </c>
      <c r="CM65" s="18">
        <f>КМС!CM66+ИГС!CM66+МАКС!CM66</f>
        <v>0</v>
      </c>
      <c r="CN65" s="17">
        <f>КМС!CN66+ИГС!CN66+МАКС!CN66</f>
        <v>0</v>
      </c>
    </row>
    <row r="66" spans="1:92" x14ac:dyDescent="0.25">
      <c r="A66" s="27">
        <f t="shared" si="5"/>
        <v>51</v>
      </c>
      <c r="B66" s="54" t="s">
        <v>48</v>
      </c>
      <c r="C66" s="9">
        <f>КМС!C67+ИГС!C67+МАКС!C67</f>
        <v>19477141.890000001</v>
      </c>
      <c r="D66" s="9">
        <f>КМС!D67+ИГС!D67+МАКС!D67</f>
        <v>19477141.890000001</v>
      </c>
      <c r="E66" s="10">
        <f>КМС!E67+ИГС!E67+МАКС!E67</f>
        <v>12963</v>
      </c>
      <c r="F66" s="9">
        <f>КМС!F67+ИГС!F67+МАКС!F67</f>
        <v>3954311.28</v>
      </c>
      <c r="G66" s="10">
        <f>КМС!G67+ИГС!G67+МАКС!G67</f>
        <v>2603</v>
      </c>
      <c r="H66" s="9">
        <f>КМС!H67+ИГС!H67+МАКС!H67</f>
        <v>1323391.23</v>
      </c>
      <c r="I66" s="10">
        <f>КМС!I67+ИГС!I67+МАКС!I67</f>
        <v>14786</v>
      </c>
      <c r="J66" s="9">
        <f>КМС!J67+ИГС!J67+МАКС!J67</f>
        <v>14199439.380000001</v>
      </c>
      <c r="K66" s="10">
        <f>КМС!K67+ИГС!K67+МАКС!K67</f>
        <v>0</v>
      </c>
      <c r="L66" s="9">
        <f>КМС!L67+ИГС!L67+МАКС!L67</f>
        <v>0</v>
      </c>
      <c r="M66" s="10">
        <f>КМС!M67+ИГС!M67+МАКС!M67</f>
        <v>0</v>
      </c>
      <c r="N66" s="9">
        <f>КМС!N67+ИГС!N67+МАКС!N67</f>
        <v>0</v>
      </c>
      <c r="O66" s="10">
        <f>КМС!O67+ИГС!O67+МАКС!O67</f>
        <v>0</v>
      </c>
      <c r="P66" s="9">
        <f>КМС!P67+ИГС!P67+МАКС!P67</f>
        <v>0</v>
      </c>
      <c r="Q66" s="10">
        <f>КМС!Q67+ИГС!Q67+МАКС!Q67</f>
        <v>0</v>
      </c>
      <c r="R66" s="9">
        <f>КМС!R67+ИГС!R67+МАКС!R67</f>
        <v>0</v>
      </c>
      <c r="S66" s="10">
        <f>КМС!S67+ИГС!S67+МАКС!S67</f>
        <v>0</v>
      </c>
      <c r="T66" s="9">
        <f>КМС!T67+ИГС!T67+МАКС!T67</f>
        <v>0</v>
      </c>
      <c r="U66" s="17">
        <f>КМС!U67+ИГС!U67+МАКС!U67</f>
        <v>5096437.22</v>
      </c>
      <c r="V66" s="17">
        <f>КМС!V67+ИГС!V67+МАКС!V67</f>
        <v>5096437.22</v>
      </c>
      <c r="W66" s="18">
        <f>КМС!W67+ИГС!W67+МАКС!W67</f>
        <v>3241</v>
      </c>
      <c r="X66" s="17">
        <f>КМС!X67+ИГС!X67+МАКС!X67</f>
        <v>988577.83</v>
      </c>
      <c r="Y66" s="18">
        <f>КМС!Y67+ИГС!Y67+МАКС!Y67</f>
        <v>651</v>
      </c>
      <c r="Z66" s="17">
        <f>КМС!Z67+ИГС!Z67+МАКС!Z67</f>
        <v>382979.39</v>
      </c>
      <c r="AA66" s="18">
        <f>КМС!AA67+ИГС!AA67+МАКС!AA67</f>
        <v>3879</v>
      </c>
      <c r="AB66" s="17">
        <f>КМС!AB67+ИГС!AB67+МАКС!AB67</f>
        <v>3724880</v>
      </c>
      <c r="AC66" s="18">
        <f>КМС!AC67+ИГС!AC67+МАКС!AC67</f>
        <v>0</v>
      </c>
      <c r="AD66" s="17">
        <f>КМС!AD67+ИГС!AD67+МАКС!AD67</f>
        <v>0</v>
      </c>
      <c r="AE66" s="18">
        <f>КМС!AE67+ИГС!AE67+МАКС!AE67</f>
        <v>0</v>
      </c>
      <c r="AF66" s="17">
        <f>КМС!AF67+ИГС!AF67+МАКС!AF67</f>
        <v>0</v>
      </c>
      <c r="AG66" s="18">
        <f>КМС!AG67+ИГС!AG67+МАКС!AG67</f>
        <v>0</v>
      </c>
      <c r="AH66" s="17">
        <f>КМС!AH67+ИГС!AH67+МАКС!AH67</f>
        <v>0</v>
      </c>
      <c r="AI66" s="18">
        <f>КМС!AI67+ИГС!AI67+МАКС!AI67</f>
        <v>0</v>
      </c>
      <c r="AJ66" s="17">
        <f>КМС!AJ67+ИГС!AJ67+МАКС!AJ67</f>
        <v>0</v>
      </c>
      <c r="AK66" s="18">
        <f>КМС!AK67+ИГС!AK67+МАКС!AK67</f>
        <v>0</v>
      </c>
      <c r="AL66" s="17">
        <f>КМС!AL67+ИГС!AL67+МАКС!AL67</f>
        <v>0</v>
      </c>
      <c r="AM66" s="17">
        <f>КМС!AM67+ИГС!AM67+МАКС!AM67</f>
        <v>4969775.7300000004</v>
      </c>
      <c r="AN66" s="17">
        <f>КМС!AN67+ИГС!AN67+МАКС!AN67</f>
        <v>4969775.7300000004</v>
      </c>
      <c r="AO66" s="18">
        <f>КМС!AO67+ИГС!AO67+МАКС!AO67</f>
        <v>3098</v>
      </c>
      <c r="AP66" s="17">
        <f>КМС!AP67+ИГС!AP67+МАКС!AP67</f>
        <v>945108.76</v>
      </c>
      <c r="AQ66" s="18">
        <f>КМС!AQ67+ИГС!AQ67+МАКС!AQ67</f>
        <v>623</v>
      </c>
      <c r="AR66" s="17">
        <f>КМС!AR67+ИГС!AR67+МАКС!AR67</f>
        <v>264734.95</v>
      </c>
      <c r="AS66" s="18">
        <f>КМС!AS67+ИГС!AS67+МАКС!AS67</f>
        <v>3915</v>
      </c>
      <c r="AT66" s="17">
        <f>КМС!AT67+ИГС!AT67+МАКС!AT67</f>
        <v>3759932.02</v>
      </c>
      <c r="AU66" s="18">
        <f>КМС!AU67+ИГС!AU67+МАКС!AU67</f>
        <v>0</v>
      </c>
      <c r="AV66" s="17">
        <f>КМС!AV67+ИГС!AV67+МАКС!AV67</f>
        <v>0</v>
      </c>
      <c r="AW66" s="18">
        <f>КМС!AW67+ИГС!AW67+МАКС!AW67</f>
        <v>0</v>
      </c>
      <c r="AX66" s="17">
        <f>КМС!AX67+ИГС!AX67+МАКС!AX67</f>
        <v>0</v>
      </c>
      <c r="AY66" s="18">
        <f>КМС!AY67+ИГС!AY67+МАКС!AY67</f>
        <v>0</v>
      </c>
      <c r="AZ66" s="17">
        <f>КМС!AZ67+ИГС!AZ67+МАКС!AZ67</f>
        <v>0</v>
      </c>
      <c r="BA66" s="18">
        <f>КМС!BA67+ИГС!BA67+МАКС!BA67</f>
        <v>0</v>
      </c>
      <c r="BB66" s="17">
        <f>КМС!BB67+ИГС!BB67+МАКС!BB67</f>
        <v>0</v>
      </c>
      <c r="BC66" s="18">
        <f>КМС!BC67+ИГС!BC67+МАКС!BC67</f>
        <v>0</v>
      </c>
      <c r="BD66" s="17">
        <f>КМС!BD67+ИГС!BD67+МАКС!BD67</f>
        <v>0</v>
      </c>
      <c r="BE66" s="17">
        <f>КМС!BE67+ИГС!BE67+МАКС!BE67</f>
        <v>5063481.1399999997</v>
      </c>
      <c r="BF66" s="17">
        <f>КМС!BF67+ИГС!BF67+МАКС!BF67</f>
        <v>5063481.1399999997</v>
      </c>
      <c r="BG66" s="18">
        <f>КМС!BG67+ИГС!BG67+МАКС!BG67</f>
        <v>3405</v>
      </c>
      <c r="BH66" s="17">
        <f>КМС!BH67+ИГС!BH67+МАКС!BH67</f>
        <v>1038681.62</v>
      </c>
      <c r="BI66" s="18">
        <f>КМС!BI67+ИГС!BI67+МАКС!BI67</f>
        <v>665</v>
      </c>
      <c r="BJ66" s="17">
        <f>КМС!BJ67+ИГС!BJ67+МАКС!BJ67</f>
        <v>338092.65</v>
      </c>
      <c r="BK66" s="18">
        <f>КМС!BK67+ИГС!BK67+МАКС!BK67</f>
        <v>3839</v>
      </c>
      <c r="BL66" s="17">
        <f>КМС!BL67+ИГС!BL67+МАКС!BL67</f>
        <v>3686706.87</v>
      </c>
      <c r="BM66" s="18">
        <f>КМС!BM67+ИГС!BM67+МАКС!BM67</f>
        <v>0</v>
      </c>
      <c r="BN66" s="17">
        <f>КМС!BN67+ИГС!BN67+МАКС!BN67</f>
        <v>0</v>
      </c>
      <c r="BO66" s="18">
        <f>КМС!BO67+ИГС!BO67+МАКС!BO67</f>
        <v>0</v>
      </c>
      <c r="BP66" s="17">
        <f>КМС!BP67+ИГС!BP67+МАКС!BP67</f>
        <v>0</v>
      </c>
      <c r="BQ66" s="18">
        <f>КМС!BQ67+ИГС!BQ67+МАКС!BQ67</f>
        <v>0</v>
      </c>
      <c r="BR66" s="17">
        <f>КМС!BR67+ИГС!BR67+МАКС!BR67</f>
        <v>0</v>
      </c>
      <c r="BS66" s="18">
        <f>КМС!BS67+ИГС!BS67+МАКС!BS67</f>
        <v>0</v>
      </c>
      <c r="BT66" s="17">
        <f>КМС!BT67+ИГС!BT67+МАКС!BT67</f>
        <v>0</v>
      </c>
      <c r="BU66" s="18">
        <f>КМС!BU67+ИГС!BU67+МАКС!BU67</f>
        <v>0</v>
      </c>
      <c r="BV66" s="17">
        <f>КМС!BV67+ИГС!BV67+МАКС!BV67</f>
        <v>0</v>
      </c>
      <c r="BW66" s="17">
        <f>КМС!BW67+ИГС!BW67+МАКС!BW67</f>
        <v>4347447.8</v>
      </c>
      <c r="BX66" s="17">
        <f>КМС!BX67+ИГС!BX67+МАКС!BX67</f>
        <v>4347447.8</v>
      </c>
      <c r="BY66" s="18">
        <f>КМС!BY67+ИГС!BY67+МАКС!BY67</f>
        <v>3219</v>
      </c>
      <c r="BZ66" s="17">
        <f>КМС!BZ67+ИГС!BZ67+МАКС!BZ67</f>
        <v>981943.07</v>
      </c>
      <c r="CA66" s="18">
        <f>КМС!CA67+ИГС!CA67+МАКС!CA67</f>
        <v>664</v>
      </c>
      <c r="CB66" s="17">
        <f>КМС!CB67+ИГС!CB67+МАКС!CB67</f>
        <v>337584.24</v>
      </c>
      <c r="CC66" s="18">
        <f>КМС!CC67+ИГС!CC67+МАКС!CC67</f>
        <v>3153</v>
      </c>
      <c r="CD66" s="17">
        <f>КМС!CD67+ИГС!CD67+МАКС!CD67</f>
        <v>3027920.49</v>
      </c>
      <c r="CE66" s="18">
        <f>КМС!CE67+ИГС!CE67+МАКС!CE67</f>
        <v>0</v>
      </c>
      <c r="CF66" s="17">
        <f>КМС!CF67+ИГС!CF67+МАКС!CF67</f>
        <v>0</v>
      </c>
      <c r="CG66" s="18">
        <f>КМС!CG67+ИГС!CG67+МАКС!CG67</f>
        <v>0</v>
      </c>
      <c r="CH66" s="17">
        <f>КМС!CH67+ИГС!CH67+МАКС!CH67</f>
        <v>0</v>
      </c>
      <c r="CI66" s="18">
        <f>КМС!CI67+ИГС!CI67+МАКС!CI67</f>
        <v>0</v>
      </c>
      <c r="CJ66" s="17">
        <f>КМС!CJ67+ИГС!CJ67+МАКС!CJ67</f>
        <v>0</v>
      </c>
      <c r="CK66" s="18">
        <f>КМС!CK67+ИГС!CK67+МАКС!CK67</f>
        <v>0</v>
      </c>
      <c r="CL66" s="17">
        <f>КМС!CL67+ИГС!CL67+МАКС!CL67</f>
        <v>0</v>
      </c>
      <c r="CM66" s="18">
        <f>КМС!CM67+ИГС!CM67+МАКС!CM67</f>
        <v>0</v>
      </c>
      <c r="CN66" s="17">
        <f>КМС!CN67+ИГС!CN67+МАКС!CN67</f>
        <v>0</v>
      </c>
    </row>
    <row r="67" spans="1:92" x14ac:dyDescent="0.25">
      <c r="A67" s="27">
        <f t="shared" si="5"/>
        <v>52</v>
      </c>
      <c r="B67" s="54" t="s">
        <v>49</v>
      </c>
      <c r="C67" s="9">
        <f>КМС!C68+ИГС!C68+МАКС!C68</f>
        <v>44979175.960000001</v>
      </c>
      <c r="D67" s="9">
        <f>КМС!D68+ИГС!D68+МАКС!D68</f>
        <v>0</v>
      </c>
      <c r="E67" s="10">
        <f>КМС!E68+ИГС!E68+МАКС!E68</f>
        <v>0</v>
      </c>
      <c r="F67" s="9">
        <f>КМС!F68+ИГС!F68+МАКС!F68</f>
        <v>0</v>
      </c>
      <c r="G67" s="10">
        <f>КМС!G68+ИГС!G68+МАКС!G68</f>
        <v>0</v>
      </c>
      <c r="H67" s="9">
        <f>КМС!H68+ИГС!H68+МАКС!H68</f>
        <v>0</v>
      </c>
      <c r="I67" s="10">
        <f>КМС!I68+ИГС!I68+МАКС!I68</f>
        <v>0</v>
      </c>
      <c r="J67" s="9">
        <f>КМС!J68+ИГС!J68+МАКС!J68</f>
        <v>0</v>
      </c>
      <c r="K67" s="10">
        <f>КМС!K68+ИГС!K68+МАКС!K68</f>
        <v>0</v>
      </c>
      <c r="L67" s="9">
        <f>КМС!L68+ИГС!L68+МАКС!L68</f>
        <v>0</v>
      </c>
      <c r="M67" s="10">
        <f>КМС!M68+ИГС!M68+МАКС!M68</f>
        <v>0</v>
      </c>
      <c r="N67" s="9">
        <f>КМС!N68+ИГС!N68+МАКС!N68</f>
        <v>0</v>
      </c>
      <c r="O67" s="10">
        <f>КМС!O68+ИГС!O68+МАКС!O68</f>
        <v>0</v>
      </c>
      <c r="P67" s="9">
        <f>КМС!P68+ИГС!P68+МАКС!P68</f>
        <v>0</v>
      </c>
      <c r="Q67" s="10">
        <f>КМС!Q68+ИГС!Q68+МАКС!Q68</f>
        <v>0</v>
      </c>
      <c r="R67" s="9">
        <f>КМС!R68+ИГС!R68+МАКС!R68</f>
        <v>0</v>
      </c>
      <c r="S67" s="10">
        <f>КМС!S68+ИГС!S68+МАКС!S68</f>
        <v>22905</v>
      </c>
      <c r="T67" s="9">
        <f>КМС!T68+ИГС!T68+МАКС!T68</f>
        <v>44979175.960000001</v>
      </c>
      <c r="U67" s="17">
        <f>КМС!U68+ИГС!U68+МАКС!U68</f>
        <v>11262456.119999999</v>
      </c>
      <c r="V67" s="17">
        <f>КМС!V68+ИГС!V68+МАКС!V68</f>
        <v>0</v>
      </c>
      <c r="W67" s="18">
        <f>КМС!W68+ИГС!W68+МАКС!W68</f>
        <v>0</v>
      </c>
      <c r="X67" s="17">
        <f>КМС!X68+ИГС!X68+МАКС!X68</f>
        <v>0</v>
      </c>
      <c r="Y67" s="18">
        <f>КМС!Y68+ИГС!Y68+МАКС!Y68</f>
        <v>0</v>
      </c>
      <c r="Z67" s="17">
        <f>КМС!Z68+ИГС!Z68+МАКС!Z68</f>
        <v>0</v>
      </c>
      <c r="AA67" s="18">
        <f>КМС!AA68+ИГС!AA68+МАКС!AA68</f>
        <v>0</v>
      </c>
      <c r="AB67" s="17">
        <f>КМС!AB68+ИГС!AB68+МАКС!AB68</f>
        <v>0</v>
      </c>
      <c r="AC67" s="18">
        <f>КМС!AC68+ИГС!AC68+МАКС!AC68</f>
        <v>0</v>
      </c>
      <c r="AD67" s="17">
        <f>КМС!AD68+ИГС!AD68+МАКС!AD68</f>
        <v>0</v>
      </c>
      <c r="AE67" s="18">
        <f>КМС!AE68+ИГС!AE68+МАКС!AE68</f>
        <v>0</v>
      </c>
      <c r="AF67" s="17">
        <f>КМС!AF68+ИГС!AF68+МАКС!AF68</f>
        <v>0</v>
      </c>
      <c r="AG67" s="18">
        <f>КМС!AG68+ИГС!AG68+МАКС!AG68</f>
        <v>0</v>
      </c>
      <c r="AH67" s="17">
        <f>КМС!AH68+ИГС!AH68+МАКС!AH68</f>
        <v>0</v>
      </c>
      <c r="AI67" s="18">
        <f>КМС!AI68+ИГС!AI68+МАКС!AI68</f>
        <v>0</v>
      </c>
      <c r="AJ67" s="17">
        <f>КМС!AJ68+ИГС!AJ68+МАКС!AJ68</f>
        <v>0</v>
      </c>
      <c r="AK67" s="18">
        <f>КМС!AK68+ИГС!AK68+МАКС!AK68</f>
        <v>5727</v>
      </c>
      <c r="AL67" s="17">
        <f>КМС!AL68+ИГС!AL68+МАКС!AL68</f>
        <v>11262456.119999999</v>
      </c>
      <c r="AM67" s="17">
        <f>КМС!AM68+ИГС!AM68+МАКС!AM68</f>
        <v>11437305.890000001</v>
      </c>
      <c r="AN67" s="17">
        <f>КМС!AN68+ИГС!AN68+МАКС!AN68</f>
        <v>0</v>
      </c>
      <c r="AO67" s="18">
        <f>КМС!AO68+ИГС!AO68+МАКС!AO68</f>
        <v>0</v>
      </c>
      <c r="AP67" s="17">
        <f>КМС!AP68+ИГС!AP68+МАКС!AP68</f>
        <v>0</v>
      </c>
      <c r="AQ67" s="18">
        <f>КМС!AQ68+ИГС!AQ68+МАКС!AQ68</f>
        <v>0</v>
      </c>
      <c r="AR67" s="17">
        <f>КМС!AR68+ИГС!AR68+МАКС!AR68</f>
        <v>0</v>
      </c>
      <c r="AS67" s="18">
        <f>КМС!AS68+ИГС!AS68+МАКС!AS68</f>
        <v>0</v>
      </c>
      <c r="AT67" s="17">
        <f>КМС!AT68+ИГС!AT68+МАКС!AT68</f>
        <v>0</v>
      </c>
      <c r="AU67" s="18">
        <f>КМС!AU68+ИГС!AU68+МАКС!AU68</f>
        <v>0</v>
      </c>
      <c r="AV67" s="17">
        <f>КМС!AV68+ИГС!AV68+МАКС!AV68</f>
        <v>0</v>
      </c>
      <c r="AW67" s="18">
        <f>КМС!AW68+ИГС!AW68+МАКС!AW68</f>
        <v>0</v>
      </c>
      <c r="AX67" s="17">
        <f>КМС!AX68+ИГС!AX68+МАКС!AX68</f>
        <v>0</v>
      </c>
      <c r="AY67" s="18">
        <f>КМС!AY68+ИГС!AY68+МАКС!AY68</f>
        <v>0</v>
      </c>
      <c r="AZ67" s="17">
        <f>КМС!AZ68+ИГС!AZ68+МАКС!AZ68</f>
        <v>0</v>
      </c>
      <c r="BA67" s="18">
        <f>КМС!BA68+ИГС!BA68+МАКС!BA68</f>
        <v>0</v>
      </c>
      <c r="BB67" s="17">
        <f>КМС!BB68+ИГС!BB68+МАКС!BB68</f>
        <v>0</v>
      </c>
      <c r="BC67" s="18">
        <f>КМС!BC68+ИГС!BC68+МАКС!BC68</f>
        <v>3651</v>
      </c>
      <c r="BD67" s="17">
        <f>КМС!BD68+ИГС!BD68+МАКС!BD68</f>
        <v>11437305.890000001</v>
      </c>
      <c r="BE67" s="17">
        <f>КМС!BE68+ИГС!BE68+МАКС!BE68</f>
        <v>11666986.800000001</v>
      </c>
      <c r="BF67" s="17">
        <f>КМС!BF68+ИГС!BF68+МАКС!BF68</f>
        <v>0</v>
      </c>
      <c r="BG67" s="18">
        <f>КМС!BG68+ИГС!BG68+МАКС!BG68</f>
        <v>0</v>
      </c>
      <c r="BH67" s="17">
        <f>КМС!BH68+ИГС!BH68+МАКС!BH68</f>
        <v>0</v>
      </c>
      <c r="BI67" s="18">
        <f>КМС!BI68+ИГС!BI68+МАКС!BI68</f>
        <v>0</v>
      </c>
      <c r="BJ67" s="17">
        <f>КМС!BJ68+ИГС!BJ68+МАКС!BJ68</f>
        <v>0</v>
      </c>
      <c r="BK67" s="18">
        <f>КМС!BK68+ИГС!BK68+МАКС!BK68</f>
        <v>0</v>
      </c>
      <c r="BL67" s="17">
        <f>КМС!BL68+ИГС!BL68+МАКС!BL68</f>
        <v>0</v>
      </c>
      <c r="BM67" s="18">
        <f>КМС!BM68+ИГС!BM68+МАКС!BM68</f>
        <v>0</v>
      </c>
      <c r="BN67" s="17">
        <f>КМС!BN68+ИГС!BN68+МАКС!BN68</f>
        <v>0</v>
      </c>
      <c r="BO67" s="18">
        <f>КМС!BO68+ИГС!BO68+МАКС!BO68</f>
        <v>0</v>
      </c>
      <c r="BP67" s="17">
        <f>КМС!BP68+ИГС!BP68+МАКС!BP68</f>
        <v>0</v>
      </c>
      <c r="BQ67" s="18">
        <f>КМС!BQ68+ИГС!BQ68+МАКС!BQ68</f>
        <v>0</v>
      </c>
      <c r="BR67" s="17">
        <f>КМС!BR68+ИГС!BR68+МАКС!BR68</f>
        <v>0</v>
      </c>
      <c r="BS67" s="18">
        <f>КМС!BS68+ИГС!BS68+МАКС!BS68</f>
        <v>0</v>
      </c>
      <c r="BT67" s="17">
        <f>КМС!BT68+ИГС!BT68+МАКС!BT68</f>
        <v>0</v>
      </c>
      <c r="BU67" s="18">
        <f>КМС!BU68+ИГС!BU68+МАКС!BU68</f>
        <v>3095</v>
      </c>
      <c r="BV67" s="17">
        <f>КМС!BV68+ИГС!BV68+МАКС!BV68</f>
        <v>11666986.800000001</v>
      </c>
      <c r="BW67" s="17">
        <f>КМС!BW68+ИГС!BW68+МАКС!BW68</f>
        <v>10612427.15</v>
      </c>
      <c r="BX67" s="17">
        <f>КМС!BX68+ИГС!BX68+МАКС!BX68</f>
        <v>0</v>
      </c>
      <c r="BY67" s="18">
        <f>КМС!BY68+ИГС!BY68+МАКС!BY68</f>
        <v>0</v>
      </c>
      <c r="BZ67" s="17">
        <f>КМС!BZ68+ИГС!BZ68+МАКС!BZ68</f>
        <v>0</v>
      </c>
      <c r="CA67" s="18">
        <f>КМС!CA68+ИГС!CA68+МАКС!CA68</f>
        <v>0</v>
      </c>
      <c r="CB67" s="17">
        <f>КМС!CB68+ИГС!CB68+МАКС!CB68</f>
        <v>0</v>
      </c>
      <c r="CC67" s="18">
        <f>КМС!CC68+ИГС!CC68+МАКС!CC68</f>
        <v>0</v>
      </c>
      <c r="CD67" s="17">
        <f>КМС!CD68+ИГС!CD68+МАКС!CD68</f>
        <v>0</v>
      </c>
      <c r="CE67" s="18">
        <f>КМС!CE68+ИГС!CE68+МАКС!CE68</f>
        <v>0</v>
      </c>
      <c r="CF67" s="17">
        <f>КМС!CF68+ИГС!CF68+МАКС!CF68</f>
        <v>0</v>
      </c>
      <c r="CG67" s="18">
        <f>КМС!CG68+ИГС!CG68+МАКС!CG68</f>
        <v>0</v>
      </c>
      <c r="CH67" s="17">
        <f>КМС!CH68+ИГС!CH68+МАКС!CH68</f>
        <v>0</v>
      </c>
      <c r="CI67" s="18">
        <f>КМС!CI68+ИГС!CI68+МАКС!CI68</f>
        <v>0</v>
      </c>
      <c r="CJ67" s="17">
        <f>КМС!CJ68+ИГС!CJ68+МАКС!CJ68</f>
        <v>0</v>
      </c>
      <c r="CK67" s="18">
        <f>КМС!CK68+ИГС!CK68+МАКС!CK68</f>
        <v>0</v>
      </c>
      <c r="CL67" s="17">
        <f>КМС!CL68+ИГС!CL68+МАКС!CL68</f>
        <v>0</v>
      </c>
      <c r="CM67" s="18">
        <f>КМС!CM68+ИГС!CM68+МАКС!CM68</f>
        <v>10432</v>
      </c>
      <c r="CN67" s="17">
        <f>КМС!CN68+ИГС!CN68+МАКС!CN68</f>
        <v>10612427.15</v>
      </c>
    </row>
    <row r="68" spans="1:92" x14ac:dyDescent="0.25">
      <c r="A68" s="27">
        <f t="shared" si="5"/>
        <v>53</v>
      </c>
      <c r="B68" s="54" t="s">
        <v>50</v>
      </c>
      <c r="C68" s="9">
        <f>КМС!C69+ИГС!C69+МАКС!C69</f>
        <v>22707872.5</v>
      </c>
      <c r="D68" s="9">
        <f>КМС!D69+ИГС!D69+МАКС!D69</f>
        <v>8008540.8499999996</v>
      </c>
      <c r="E68" s="10">
        <f>КМС!E69+ИГС!E69+МАКС!E69</f>
        <v>6653</v>
      </c>
      <c r="F68" s="9">
        <f>КМС!F69+ИГС!F69+МАКС!F69</f>
        <v>2486097.54</v>
      </c>
      <c r="G68" s="10">
        <f>КМС!G69+ИГС!G69+МАКС!G69</f>
        <v>2990</v>
      </c>
      <c r="H68" s="9">
        <f>КМС!H69+ИГС!H69+МАКС!H69</f>
        <v>1488658.77</v>
      </c>
      <c r="I68" s="10">
        <f>КМС!I69+ИГС!I69+МАКС!I69</f>
        <v>6472</v>
      </c>
      <c r="J68" s="9">
        <f>КМС!J69+ИГС!J69+МАКС!J69</f>
        <v>4033784.54</v>
      </c>
      <c r="K68" s="10">
        <f>КМС!K69+ИГС!K69+МАКС!K69</f>
        <v>702</v>
      </c>
      <c r="L68" s="9">
        <f>КМС!L69+ИГС!L69+МАКС!L69</f>
        <v>7529321.6200000001</v>
      </c>
      <c r="M68" s="10">
        <f>КМС!M69+ИГС!M69+МАКС!M69</f>
        <v>93</v>
      </c>
      <c r="N68" s="9">
        <f>КМС!N69+ИГС!N69+МАКС!N69</f>
        <v>1579590.29</v>
      </c>
      <c r="O68" s="10">
        <f>КМС!O69+ИГС!O69+МАКС!O69</f>
        <v>0</v>
      </c>
      <c r="P68" s="9">
        <f>КМС!P69+ИГС!P69+МАКС!P69</f>
        <v>0</v>
      </c>
      <c r="Q68" s="10">
        <f>КМС!Q69+ИГС!Q69+МАКС!Q69</f>
        <v>0</v>
      </c>
      <c r="R68" s="9">
        <f>КМС!R69+ИГС!R69+МАКС!R69</f>
        <v>0</v>
      </c>
      <c r="S68" s="10">
        <f>КМС!S69+ИГС!S69+МАКС!S69</f>
        <v>1455</v>
      </c>
      <c r="T68" s="9">
        <f>КМС!T69+ИГС!T69+МАКС!T69</f>
        <v>5590419.7400000002</v>
      </c>
      <c r="U68" s="17">
        <f>КМС!U69+ИГС!U69+МАКС!U69</f>
        <v>6529950.7699999996</v>
      </c>
      <c r="V68" s="17">
        <f>КМС!V69+ИГС!V69+МАКС!V69</f>
        <v>2634199.67</v>
      </c>
      <c r="W68" s="18">
        <f>КМС!W69+ИГС!W69+МАКС!W69</f>
        <v>1316</v>
      </c>
      <c r="X68" s="17">
        <f>КМС!X69+ИГС!X69+МАКС!X69</f>
        <v>810988.47</v>
      </c>
      <c r="Y68" s="18">
        <f>КМС!Y69+ИГС!Y69+МАКС!Y69</f>
        <v>748</v>
      </c>
      <c r="Z68" s="17">
        <f>КМС!Z69+ИГС!Z69+МАКС!Z69</f>
        <v>372225.1</v>
      </c>
      <c r="AA68" s="18">
        <f>КМС!AA69+ИГС!AA69+МАКС!AA69</f>
        <v>1600</v>
      </c>
      <c r="AB68" s="17">
        <f>КМС!AB69+ИГС!AB69+МАКС!AB69</f>
        <v>1450986.1</v>
      </c>
      <c r="AC68" s="18">
        <f>КМС!AC69+ИГС!AC69+МАКС!AC69</f>
        <v>177</v>
      </c>
      <c r="AD68" s="17">
        <f>КМС!AD69+ИГС!AD69+МАКС!AD69</f>
        <v>1785326.4</v>
      </c>
      <c r="AE68" s="18">
        <f>КМС!AE69+ИГС!AE69+МАКС!AE69</f>
        <v>28</v>
      </c>
      <c r="AF68" s="17">
        <f>КМС!AF69+ИГС!AF69+МАКС!AF69</f>
        <v>466760.77</v>
      </c>
      <c r="AG68" s="18">
        <f>КМС!AG69+ИГС!AG69+МАКС!AG69</f>
        <v>0</v>
      </c>
      <c r="AH68" s="17">
        <f>КМС!AH69+ИГС!AH69+МАКС!AH69</f>
        <v>0</v>
      </c>
      <c r="AI68" s="18">
        <f>КМС!AI69+ИГС!AI69+МАКС!AI69</f>
        <v>0</v>
      </c>
      <c r="AJ68" s="17">
        <f>КМС!AJ69+ИГС!AJ69+МАКС!AJ69</f>
        <v>0</v>
      </c>
      <c r="AK68" s="18">
        <f>КМС!AK69+ИГС!AK69+МАКС!AK69</f>
        <v>366</v>
      </c>
      <c r="AL68" s="17">
        <f>КМС!AL69+ИГС!AL69+МАКС!AL69</f>
        <v>1643663.93</v>
      </c>
      <c r="AM68" s="17">
        <f>КМС!AM69+ИГС!AM69+МАКС!AM69</f>
        <v>4616374.37</v>
      </c>
      <c r="AN68" s="17">
        <f>КМС!AN69+ИГС!AN69+МАКС!AN69</f>
        <v>1459389.84</v>
      </c>
      <c r="AO68" s="18">
        <f>КМС!AO69+ИГС!AO69+МАКС!AO69</f>
        <v>1933</v>
      </c>
      <c r="AP68" s="17">
        <f>КМС!AP69+ИГС!AP69+МАКС!AP69</f>
        <v>220482.3</v>
      </c>
      <c r="AQ68" s="18">
        <f>КМС!AQ69+ИГС!AQ69+МАКС!AQ69</f>
        <v>664</v>
      </c>
      <c r="AR68" s="17">
        <f>КМС!AR69+ИГС!AR69+МАКС!AR69</f>
        <v>328614.34999999998</v>
      </c>
      <c r="AS68" s="18">
        <f>КМС!AS69+ИГС!AS69+МАКС!AS69</f>
        <v>1498</v>
      </c>
      <c r="AT68" s="17">
        <f>КМС!AT69+ИГС!AT69+МАКС!AT69</f>
        <v>910293.19</v>
      </c>
      <c r="AU68" s="18">
        <f>КМС!AU69+ИГС!AU69+МАКС!AU69</f>
        <v>160</v>
      </c>
      <c r="AV68" s="17">
        <f>КМС!AV69+ИГС!AV69+МАКС!AV69</f>
        <v>1717537.4</v>
      </c>
      <c r="AW68" s="18">
        <f>КМС!AW69+ИГС!AW69+МАКС!AW69</f>
        <v>9</v>
      </c>
      <c r="AX68" s="17">
        <f>КМС!AX69+ИГС!AX69+МАКС!AX69</f>
        <v>184042.92</v>
      </c>
      <c r="AY68" s="18">
        <f>КМС!AY69+ИГС!AY69+МАКС!AY69</f>
        <v>0</v>
      </c>
      <c r="AZ68" s="17">
        <f>КМС!AZ69+ИГС!AZ69+МАКС!AZ69</f>
        <v>0</v>
      </c>
      <c r="BA68" s="18">
        <f>КМС!BA69+ИГС!BA69+МАКС!BA69</f>
        <v>0</v>
      </c>
      <c r="BB68" s="17">
        <f>КМС!BB69+ИГС!BB69+МАКС!BB69</f>
        <v>0</v>
      </c>
      <c r="BC68" s="18">
        <f>КМС!BC69+ИГС!BC69+МАКС!BC69</f>
        <v>554</v>
      </c>
      <c r="BD68" s="17">
        <f>КМС!BD69+ИГС!BD69+МАКС!BD69</f>
        <v>1255404.21</v>
      </c>
      <c r="BE68" s="17">
        <f>КМС!BE69+ИГС!BE69+МАКС!BE69</f>
        <v>6149155.7300000004</v>
      </c>
      <c r="BF68" s="17">
        <f>КМС!BF69+ИГС!BF69+МАКС!BF69</f>
        <v>2277845.4300000002</v>
      </c>
      <c r="BG68" s="18">
        <f>КМС!BG69+ИГС!BG69+МАКС!BG69</f>
        <v>1787</v>
      </c>
      <c r="BH68" s="17">
        <f>КМС!BH69+ИГС!BH69+МАКС!BH69</f>
        <v>938502.74</v>
      </c>
      <c r="BI68" s="18">
        <f>КМС!BI69+ИГС!BI69+МАКС!BI69</f>
        <v>747</v>
      </c>
      <c r="BJ68" s="17">
        <f>КМС!BJ69+ИГС!BJ69+МАКС!BJ69</f>
        <v>376364.61</v>
      </c>
      <c r="BK68" s="18">
        <f>КМС!BK69+ИГС!BK69+МАКС!BK69</f>
        <v>1648</v>
      </c>
      <c r="BL68" s="17">
        <f>КМС!BL69+ИГС!BL69+МАКС!BL69</f>
        <v>962978.08</v>
      </c>
      <c r="BM68" s="18">
        <f>КМС!BM69+ИГС!BM69+МАКС!BM69</f>
        <v>190</v>
      </c>
      <c r="BN68" s="17">
        <f>КМС!BN69+ИГС!BN69+МАКС!BN69</f>
        <v>2101872.73</v>
      </c>
      <c r="BO68" s="18">
        <f>КМС!BO69+ИГС!BO69+МАКС!BO69</f>
        <v>28</v>
      </c>
      <c r="BP68" s="17">
        <f>КМС!BP69+ИГС!BP69+МАКС!BP69</f>
        <v>458296.3</v>
      </c>
      <c r="BQ68" s="18">
        <f>КМС!BQ69+ИГС!BQ69+МАКС!BQ69</f>
        <v>0</v>
      </c>
      <c r="BR68" s="17">
        <f>КМС!BR69+ИГС!BR69+МАКС!BR69</f>
        <v>0</v>
      </c>
      <c r="BS68" s="18">
        <f>КМС!BS69+ИГС!BS69+МАКС!BS69</f>
        <v>0</v>
      </c>
      <c r="BT68" s="17">
        <f>КМС!BT69+ИГС!BT69+МАКС!BT69</f>
        <v>0</v>
      </c>
      <c r="BU68" s="18">
        <f>КМС!BU69+ИГС!BU69+МАКС!BU69</f>
        <v>488</v>
      </c>
      <c r="BV68" s="17">
        <f>КМС!BV69+ИГС!BV69+МАКС!BV69</f>
        <v>1311141.27</v>
      </c>
      <c r="BW68" s="17">
        <f>КМС!BW69+ИГС!BW69+МАКС!BW69</f>
        <v>5412391.6299999999</v>
      </c>
      <c r="BX68" s="17">
        <f>КМС!BX69+ИГС!BX69+МАКС!BX69</f>
        <v>1637105.91</v>
      </c>
      <c r="BY68" s="18">
        <f>КМС!BY69+ИГС!BY69+МАКС!BY69</f>
        <v>1617</v>
      </c>
      <c r="BZ68" s="17">
        <f>КМС!BZ69+ИГС!BZ69+МАКС!BZ69</f>
        <v>516124.03</v>
      </c>
      <c r="CA68" s="18">
        <f>КМС!CA69+ИГС!CA69+МАКС!CA69</f>
        <v>831</v>
      </c>
      <c r="CB68" s="17">
        <f>КМС!CB69+ИГС!CB69+МАКС!CB69</f>
        <v>411454.71</v>
      </c>
      <c r="CC68" s="18">
        <f>КМС!CC69+ИГС!CC69+МАКС!CC69</f>
        <v>1726</v>
      </c>
      <c r="CD68" s="17">
        <f>КМС!CD69+ИГС!CD69+МАКС!CD69</f>
        <v>709527.17</v>
      </c>
      <c r="CE68" s="18">
        <f>КМС!CE69+ИГС!CE69+МАКС!CE69</f>
        <v>175</v>
      </c>
      <c r="CF68" s="17">
        <f>КМС!CF69+ИГС!CF69+МАКС!CF69</f>
        <v>1924585.09</v>
      </c>
      <c r="CG68" s="18">
        <f>КМС!CG69+ИГС!CG69+МАКС!CG69</f>
        <v>28</v>
      </c>
      <c r="CH68" s="17">
        <f>КМС!CH69+ИГС!CH69+МАКС!CH69</f>
        <v>470490.3</v>
      </c>
      <c r="CI68" s="18">
        <f>КМС!CI69+ИГС!CI69+МАКС!CI69</f>
        <v>0</v>
      </c>
      <c r="CJ68" s="17">
        <f>КМС!CJ69+ИГС!CJ69+МАКС!CJ69</f>
        <v>0</v>
      </c>
      <c r="CK68" s="18">
        <f>КМС!CK69+ИГС!CK69+МАКС!CK69</f>
        <v>0</v>
      </c>
      <c r="CL68" s="17">
        <f>КМС!CL69+ИГС!CL69+МАКС!CL69</f>
        <v>0</v>
      </c>
      <c r="CM68" s="18">
        <f>КМС!CM69+ИГС!CM69+МАКС!CM69</f>
        <v>47</v>
      </c>
      <c r="CN68" s="17">
        <f>КМС!CN69+ИГС!CN69+МАКС!CN69</f>
        <v>1380210.33</v>
      </c>
    </row>
    <row r="69" spans="1:92" x14ac:dyDescent="0.25">
      <c r="A69" s="27">
        <f t="shared" si="5"/>
        <v>54</v>
      </c>
      <c r="B69" s="54" t="s">
        <v>51</v>
      </c>
      <c r="C69" s="9">
        <f>КМС!C70+ИГС!C70+МАКС!C70</f>
        <v>41666261.68</v>
      </c>
      <c r="D69" s="9">
        <f>КМС!D70+ИГС!D70+МАКС!D70</f>
        <v>23284569.859999999</v>
      </c>
      <c r="E69" s="10">
        <f>КМС!E70+ИГС!E70+МАКС!E70</f>
        <v>17590</v>
      </c>
      <c r="F69" s="9">
        <f>КМС!F70+ИГС!F70+МАКС!F70</f>
        <v>8736992.2300000004</v>
      </c>
      <c r="G69" s="10">
        <f>КМС!G70+ИГС!G70+МАКС!G70</f>
        <v>5430</v>
      </c>
      <c r="H69" s="9">
        <f>КМС!H70+ИГС!H70+МАКС!H70</f>
        <v>2431039.0699999998</v>
      </c>
      <c r="I69" s="10">
        <f>КМС!I70+ИГС!I70+МАКС!I70</f>
        <v>7805</v>
      </c>
      <c r="J69" s="9">
        <f>КМС!J70+ИГС!J70+МАКС!J70</f>
        <v>12116538.560000001</v>
      </c>
      <c r="K69" s="10">
        <f>КМС!K70+ИГС!K70+МАКС!K70</f>
        <v>1523</v>
      </c>
      <c r="L69" s="9">
        <f>КМС!L70+ИГС!L70+МАКС!L70</f>
        <v>9446588.8399999999</v>
      </c>
      <c r="M69" s="10">
        <f>КМС!M70+ИГС!M70+МАКС!M70</f>
        <v>100</v>
      </c>
      <c r="N69" s="9">
        <f>КМС!N70+ИГС!N70+МАКС!N70</f>
        <v>1861719.76</v>
      </c>
      <c r="O69" s="10">
        <f>КМС!O70+ИГС!O70+МАКС!O70</f>
        <v>0</v>
      </c>
      <c r="P69" s="9">
        <f>КМС!P70+ИГС!P70+МАКС!P70</f>
        <v>0</v>
      </c>
      <c r="Q69" s="10">
        <f>КМС!Q70+ИГС!Q70+МАКС!Q70</f>
        <v>0</v>
      </c>
      <c r="R69" s="9">
        <f>КМС!R70+ИГС!R70+МАКС!R70</f>
        <v>0</v>
      </c>
      <c r="S69" s="10">
        <f>КМС!S70+ИГС!S70+МАКС!S70</f>
        <v>2897</v>
      </c>
      <c r="T69" s="9">
        <f>КМС!T70+ИГС!T70+МАКС!T70</f>
        <v>7073383.2199999997</v>
      </c>
      <c r="U69" s="17">
        <f>КМС!U70+ИГС!U70+МАКС!U70</f>
        <v>12403327.02</v>
      </c>
      <c r="V69" s="17">
        <f>КМС!V70+ИГС!V70+МАКС!V70</f>
        <v>7464899.21</v>
      </c>
      <c r="W69" s="18">
        <f>КМС!W70+ИГС!W70+МАКС!W70</f>
        <v>4317</v>
      </c>
      <c r="X69" s="17">
        <f>КМС!X70+ИГС!X70+МАКС!X70</f>
        <v>3250567</v>
      </c>
      <c r="Y69" s="18">
        <f>КМС!Y70+ИГС!Y70+МАКС!Y70</f>
        <v>1288</v>
      </c>
      <c r="Z69" s="17">
        <f>КМС!Z70+ИГС!Z70+МАКС!Z70</f>
        <v>685427.49</v>
      </c>
      <c r="AA69" s="18">
        <f>КМС!AA70+ИГС!AA70+МАКС!AA70</f>
        <v>1931</v>
      </c>
      <c r="AB69" s="17">
        <f>КМС!AB70+ИГС!AB70+МАКС!AB70</f>
        <v>3528904.72</v>
      </c>
      <c r="AC69" s="18">
        <f>КМС!AC70+ИГС!AC70+МАКС!AC70</f>
        <v>356</v>
      </c>
      <c r="AD69" s="17">
        <f>КМС!AD70+ИГС!AD70+МАКС!AD70</f>
        <v>2398814.15</v>
      </c>
      <c r="AE69" s="18">
        <f>КМС!AE70+ИГС!AE70+МАКС!AE70</f>
        <v>44</v>
      </c>
      <c r="AF69" s="17">
        <f>КМС!AF70+ИГС!AF70+МАКС!AF70</f>
        <v>784268.54</v>
      </c>
      <c r="AG69" s="18">
        <f>КМС!AG70+ИГС!AG70+МАКС!AG70</f>
        <v>0</v>
      </c>
      <c r="AH69" s="17">
        <f>КМС!AH70+ИГС!AH70+МАКС!AH70</f>
        <v>0</v>
      </c>
      <c r="AI69" s="18">
        <f>КМС!AI70+ИГС!AI70+МАКС!AI70</f>
        <v>0</v>
      </c>
      <c r="AJ69" s="17">
        <f>КМС!AJ70+ИГС!AJ70+МАКС!AJ70</f>
        <v>0</v>
      </c>
      <c r="AK69" s="18">
        <f>КМС!AK70+ИГС!AK70+МАКС!AK70</f>
        <v>725</v>
      </c>
      <c r="AL69" s="17">
        <f>КМС!AL70+ИГС!AL70+МАКС!AL70</f>
        <v>1755345.12</v>
      </c>
      <c r="AM69" s="17">
        <f>КМС!AM70+ИГС!AM70+МАКС!AM70</f>
        <v>10353919.4</v>
      </c>
      <c r="AN69" s="17">
        <f>КМС!AN70+ИГС!AN70+МАКС!AN70</f>
        <v>5555123.8099999996</v>
      </c>
      <c r="AO69" s="18">
        <f>КМС!AO70+ИГС!AO70+МАКС!AO70</f>
        <v>5705</v>
      </c>
      <c r="AP69" s="17">
        <f>КМС!AP70+ИГС!AP70+МАКС!AP70</f>
        <v>1271691.26</v>
      </c>
      <c r="AQ69" s="18">
        <f>КМС!AQ70+ИГС!AQ70+МАКС!AQ70</f>
        <v>1380</v>
      </c>
      <c r="AR69" s="17">
        <f>КМС!AR70+ИГС!AR70+МАКС!AR70</f>
        <v>548779.43999999994</v>
      </c>
      <c r="AS69" s="18">
        <f>КМС!AS70+ИГС!AS70+МАКС!AS70</f>
        <v>2021</v>
      </c>
      <c r="AT69" s="17">
        <f>КМС!AT70+ИГС!AT70+МАКС!AT70</f>
        <v>3734653.11</v>
      </c>
      <c r="AU69" s="18">
        <f>КМС!AU70+ИГС!AU70+МАКС!AU70</f>
        <v>390</v>
      </c>
      <c r="AV69" s="17">
        <f>КМС!AV70+ИГС!AV70+МАКС!AV70</f>
        <v>2702382.65</v>
      </c>
      <c r="AW69" s="18">
        <f>КМС!AW70+ИГС!AW70+МАКС!AW70</f>
        <v>6</v>
      </c>
      <c r="AX69" s="17">
        <f>КМС!AX70+ИГС!AX70+МАКС!AX70</f>
        <v>379925.99</v>
      </c>
      <c r="AY69" s="18">
        <f>КМС!AY70+ИГС!AY70+МАКС!AY70</f>
        <v>0</v>
      </c>
      <c r="AZ69" s="17">
        <f>КМС!AZ70+ИГС!AZ70+МАКС!AZ70</f>
        <v>0</v>
      </c>
      <c r="BA69" s="18">
        <f>КМС!BA70+ИГС!BA70+МАКС!BA70</f>
        <v>0</v>
      </c>
      <c r="BB69" s="17">
        <f>КМС!BB70+ИГС!BB70+МАКС!BB70</f>
        <v>0</v>
      </c>
      <c r="BC69" s="18">
        <f>КМС!BC70+ИГС!BC70+МАКС!BC70</f>
        <v>1359</v>
      </c>
      <c r="BD69" s="17">
        <f>КМС!BD70+ИГС!BD70+МАКС!BD70</f>
        <v>1716486.95</v>
      </c>
      <c r="BE69" s="17">
        <f>КМС!BE70+ИГС!BE70+МАКС!BE70</f>
        <v>11302926.949999999</v>
      </c>
      <c r="BF69" s="17">
        <f>КМС!BF70+ИГС!BF70+МАКС!BF70</f>
        <v>6333866.9699999997</v>
      </c>
      <c r="BG69" s="18">
        <f>КМС!BG70+ИГС!BG70+МАКС!BG70</f>
        <v>3500</v>
      </c>
      <c r="BH69" s="17">
        <f>КМС!BH70+ИГС!BH70+МАКС!BH70</f>
        <v>2332188.6</v>
      </c>
      <c r="BI69" s="18">
        <f>КМС!BI70+ИГС!BI70+МАКС!BI70</f>
        <v>1383</v>
      </c>
      <c r="BJ69" s="17">
        <f>КМС!BJ70+ИГС!BJ70+МАКС!BJ70</f>
        <v>639453.32999999996</v>
      </c>
      <c r="BK69" s="18">
        <f>КМС!BK70+ИГС!BK70+МАКС!BK70</f>
        <v>1882</v>
      </c>
      <c r="BL69" s="17">
        <f>КМС!BL70+ИГС!BL70+МАКС!BL70</f>
        <v>3362225.04</v>
      </c>
      <c r="BM69" s="18">
        <f>КМС!BM70+ИГС!BM70+МАКС!BM70</f>
        <v>387</v>
      </c>
      <c r="BN69" s="17">
        <f>КМС!BN70+ИГС!BN70+МАКС!BN70</f>
        <v>2651181.96</v>
      </c>
      <c r="BO69" s="18">
        <f>КМС!BO70+ИГС!BO70+МАКС!BO70</f>
        <v>25</v>
      </c>
      <c r="BP69" s="17">
        <f>КМС!BP70+ИГС!BP70+МАКС!BP70</f>
        <v>347292.2</v>
      </c>
      <c r="BQ69" s="18">
        <f>КМС!BQ70+ИГС!BQ70+МАКС!BQ70</f>
        <v>0</v>
      </c>
      <c r="BR69" s="17">
        <f>КМС!BR70+ИГС!BR70+МАКС!BR70</f>
        <v>0</v>
      </c>
      <c r="BS69" s="18">
        <f>КМС!BS70+ИГС!BS70+МАКС!BS70</f>
        <v>0</v>
      </c>
      <c r="BT69" s="17">
        <f>КМС!BT70+ИГС!BT70+МАКС!BT70</f>
        <v>0</v>
      </c>
      <c r="BU69" s="18">
        <f>КМС!BU70+ИГС!BU70+МАКС!BU70</f>
        <v>454</v>
      </c>
      <c r="BV69" s="17">
        <f>КМС!BV70+ИГС!BV70+МАКС!BV70</f>
        <v>1970585.82</v>
      </c>
      <c r="BW69" s="17">
        <f>КМС!BW70+ИГС!BW70+МАКС!BW70</f>
        <v>7606088.3099999996</v>
      </c>
      <c r="BX69" s="17">
        <f>КМС!BX70+ИГС!BX70+МАКС!BX70</f>
        <v>3930679.87</v>
      </c>
      <c r="BY69" s="18">
        <f>КМС!BY70+ИГС!BY70+МАКС!BY70</f>
        <v>4068</v>
      </c>
      <c r="BZ69" s="17">
        <f>КМС!BZ70+ИГС!BZ70+МАКС!BZ70</f>
        <v>1882545.37</v>
      </c>
      <c r="CA69" s="18">
        <f>КМС!CA70+ИГС!CA70+МАКС!CA70</f>
        <v>1379</v>
      </c>
      <c r="CB69" s="17">
        <f>КМС!CB70+ИГС!CB70+МАКС!CB70</f>
        <v>557378.81000000006</v>
      </c>
      <c r="CC69" s="18">
        <f>КМС!CC70+ИГС!CC70+МАКС!CC70</f>
        <v>1971</v>
      </c>
      <c r="CD69" s="17">
        <f>КМС!CD70+ИГС!CD70+МАКС!CD70</f>
        <v>1490755.69</v>
      </c>
      <c r="CE69" s="18">
        <f>КМС!CE70+ИГС!CE70+МАКС!CE70</f>
        <v>390</v>
      </c>
      <c r="CF69" s="17">
        <f>КМС!CF70+ИГС!CF70+МАКС!CF70</f>
        <v>1694210.08</v>
      </c>
      <c r="CG69" s="18">
        <f>КМС!CG70+ИГС!CG70+МАКС!CG70</f>
        <v>25</v>
      </c>
      <c r="CH69" s="17">
        <f>КМС!CH70+ИГС!CH70+МАКС!CH70</f>
        <v>350233.03</v>
      </c>
      <c r="CI69" s="18">
        <f>КМС!CI70+ИГС!CI70+МАКС!CI70</f>
        <v>0</v>
      </c>
      <c r="CJ69" s="17">
        <f>КМС!CJ70+ИГС!CJ70+МАКС!CJ70</f>
        <v>0</v>
      </c>
      <c r="CK69" s="18">
        <f>КМС!CK70+ИГС!CK70+МАКС!CK70</f>
        <v>0</v>
      </c>
      <c r="CL69" s="17">
        <f>КМС!CL70+ИГС!CL70+МАКС!CL70</f>
        <v>0</v>
      </c>
      <c r="CM69" s="18">
        <f>КМС!CM70+ИГС!CM70+МАКС!CM70</f>
        <v>359</v>
      </c>
      <c r="CN69" s="17">
        <f>КМС!CN70+ИГС!CN70+МАКС!CN70</f>
        <v>1630965.33</v>
      </c>
    </row>
    <row r="70" spans="1:92" x14ac:dyDescent="0.25">
      <c r="A70" s="27">
        <f t="shared" si="5"/>
        <v>55</v>
      </c>
      <c r="B70" s="54" t="s">
        <v>52</v>
      </c>
      <c r="C70" s="9">
        <f>КМС!C71+ИГС!C71+МАКС!C71</f>
        <v>45736776.390000001</v>
      </c>
      <c r="D70" s="9">
        <f>КМС!D71+ИГС!D71+МАКС!D71</f>
        <v>28878016.969999999</v>
      </c>
      <c r="E70" s="10">
        <f>КМС!E71+ИГС!E71+МАКС!E71</f>
        <v>28460</v>
      </c>
      <c r="F70" s="9">
        <f>КМС!F71+ИГС!F71+МАКС!F71</f>
        <v>15572752.32</v>
      </c>
      <c r="G70" s="10">
        <f>КМС!G71+ИГС!G71+МАКС!G71</f>
        <v>3003</v>
      </c>
      <c r="H70" s="9">
        <f>КМС!H71+ИГС!H71+МАКС!H71</f>
        <v>1368929.7</v>
      </c>
      <c r="I70" s="10">
        <f>КМС!I71+ИГС!I71+МАКС!I71</f>
        <v>5540</v>
      </c>
      <c r="J70" s="9">
        <f>КМС!J71+ИГС!J71+МАКС!J71</f>
        <v>11936334.949999999</v>
      </c>
      <c r="K70" s="10">
        <f>КМС!K71+ИГС!K71+МАКС!K71</f>
        <v>1184</v>
      </c>
      <c r="L70" s="9">
        <f>КМС!L71+ИГС!L71+МАКС!L71</f>
        <v>8671881.9600000009</v>
      </c>
      <c r="M70" s="10">
        <f>КМС!M71+ИГС!M71+МАКС!M71</f>
        <v>104</v>
      </c>
      <c r="N70" s="9">
        <f>КМС!N71+ИГС!N71+МАКС!N71</f>
        <v>1829794.84</v>
      </c>
      <c r="O70" s="10">
        <f>КМС!O71+ИГС!O71+МАКС!O71</f>
        <v>0</v>
      </c>
      <c r="P70" s="9">
        <f>КМС!P71+ИГС!P71+МАКС!P71</f>
        <v>0</v>
      </c>
      <c r="Q70" s="10">
        <f>КМС!Q71+ИГС!Q71+МАКС!Q71</f>
        <v>0</v>
      </c>
      <c r="R70" s="9">
        <f>КМС!R71+ИГС!R71+МАКС!R71</f>
        <v>0</v>
      </c>
      <c r="S70" s="10">
        <f>КМС!S71+ИГС!S71+МАКС!S71</f>
        <v>4314</v>
      </c>
      <c r="T70" s="9">
        <f>КМС!T71+ИГС!T71+МАКС!T71</f>
        <v>6357082.6200000001</v>
      </c>
      <c r="U70" s="17">
        <f>КМС!U71+ИГС!U71+МАКС!U71</f>
        <v>11213762.310000001</v>
      </c>
      <c r="V70" s="17">
        <f>КМС!V71+ИГС!V71+МАКС!V71</f>
        <v>6370917.3799999999</v>
      </c>
      <c r="W70" s="18">
        <f>КМС!W71+ИГС!W71+МАКС!W71</f>
        <v>6646</v>
      </c>
      <c r="X70" s="17">
        <f>КМС!X71+ИГС!X71+МАКС!X71</f>
        <v>3797651.68</v>
      </c>
      <c r="Y70" s="18">
        <f>КМС!Y71+ИГС!Y71+МАКС!Y71</f>
        <v>751</v>
      </c>
      <c r="Z70" s="17">
        <f>КМС!Z71+ИГС!Z71+МАКС!Z71</f>
        <v>325968.15000000002</v>
      </c>
      <c r="AA70" s="18">
        <f>КМС!AA71+ИГС!AA71+МАКС!AA71</f>
        <v>1369</v>
      </c>
      <c r="AB70" s="17">
        <f>КМС!AB71+ИГС!AB71+МАКС!AB71</f>
        <v>2247297.5499999998</v>
      </c>
      <c r="AC70" s="18">
        <f>КМС!AC71+ИГС!AC71+МАКС!AC71</f>
        <v>296</v>
      </c>
      <c r="AD70" s="17">
        <f>КМС!AD71+ИГС!AD71+МАКС!AD71</f>
        <v>2313473.09</v>
      </c>
      <c r="AE70" s="18">
        <f>КМС!AE71+ИГС!AE71+МАКС!AE71</f>
        <v>26</v>
      </c>
      <c r="AF70" s="17">
        <f>КМС!AF71+ИГС!AF71+МАКС!AF71</f>
        <v>535778.94999999995</v>
      </c>
      <c r="AG70" s="18">
        <f>КМС!AG71+ИГС!AG71+МАКС!AG71</f>
        <v>0</v>
      </c>
      <c r="AH70" s="17">
        <f>КМС!AH71+ИГС!AH71+МАКС!AH71</f>
        <v>0</v>
      </c>
      <c r="AI70" s="18">
        <f>КМС!AI71+ИГС!AI71+МАКС!AI71</f>
        <v>0</v>
      </c>
      <c r="AJ70" s="17">
        <f>КМС!AJ71+ИГС!AJ71+МАКС!AJ71</f>
        <v>0</v>
      </c>
      <c r="AK70" s="18">
        <f>КМС!AK71+ИГС!AK71+МАКС!AK71</f>
        <v>1080</v>
      </c>
      <c r="AL70" s="17">
        <f>КМС!AL71+ИГС!AL71+МАКС!AL71</f>
        <v>1993592.89</v>
      </c>
      <c r="AM70" s="17">
        <f>КМС!AM71+ИГС!AM71+МАКС!AM71</f>
        <v>10105407.34</v>
      </c>
      <c r="AN70" s="17">
        <f>КМС!AN71+ИГС!AN71+МАКС!AN71</f>
        <v>6058672.0899999999</v>
      </c>
      <c r="AO70" s="18">
        <f>КМС!AO71+ИГС!AO71+МАКС!AO71</f>
        <v>7316</v>
      </c>
      <c r="AP70" s="17">
        <f>КМС!AP71+ИГС!AP71+МАКС!AP71</f>
        <v>2849285.35</v>
      </c>
      <c r="AQ70" s="18">
        <f>КМС!AQ71+ИГС!AQ71+МАКС!AQ71</f>
        <v>752</v>
      </c>
      <c r="AR70" s="17">
        <f>КМС!AR71+ИГС!AR71+МАКС!AR71</f>
        <v>359107.35</v>
      </c>
      <c r="AS70" s="18">
        <f>КМС!AS71+ИГС!AS71+МАКС!AS71</f>
        <v>1370</v>
      </c>
      <c r="AT70" s="17">
        <f>КМС!AT71+ИГС!AT71+МАКС!AT71</f>
        <v>2850279.39</v>
      </c>
      <c r="AU70" s="18">
        <f>КМС!AU71+ИГС!AU71+МАКС!AU71</f>
        <v>272</v>
      </c>
      <c r="AV70" s="17">
        <f>КМС!AV71+ИГС!AV71+МАКС!AV71</f>
        <v>1967285.07</v>
      </c>
      <c r="AW70" s="18">
        <f>КМС!AW71+ИГС!AW71+МАКС!AW71</f>
        <v>29</v>
      </c>
      <c r="AX70" s="17">
        <f>КМС!AX71+ИГС!AX71+МАКС!AX71</f>
        <v>484948.8</v>
      </c>
      <c r="AY70" s="18">
        <f>КМС!AY71+ИГС!AY71+МАКС!AY71</f>
        <v>0</v>
      </c>
      <c r="AZ70" s="17">
        <f>КМС!AZ71+ИГС!AZ71+МАКС!AZ71</f>
        <v>0</v>
      </c>
      <c r="BA70" s="18">
        <f>КМС!BA71+ИГС!BA71+МАКС!BA71</f>
        <v>0</v>
      </c>
      <c r="BB70" s="17">
        <f>КМС!BB71+ИГС!BB71+МАКС!BB71</f>
        <v>0</v>
      </c>
      <c r="BC70" s="18">
        <f>КМС!BC71+ИГС!BC71+МАКС!BC71</f>
        <v>1079</v>
      </c>
      <c r="BD70" s="17">
        <f>КМС!BD71+ИГС!BD71+МАКС!BD71</f>
        <v>1594501.38</v>
      </c>
      <c r="BE70" s="17">
        <f>КМС!BE71+ИГС!BE71+МАКС!BE71</f>
        <v>10903656.67</v>
      </c>
      <c r="BF70" s="17">
        <f>КМС!BF71+ИГС!BF71+МАКС!BF71</f>
        <v>7027954.6399999997</v>
      </c>
      <c r="BG70" s="18">
        <f>КМС!BG71+ИГС!BG71+МАКС!BG71</f>
        <v>6757</v>
      </c>
      <c r="BH70" s="17">
        <f>КМС!BH71+ИГС!BH71+МАКС!BH71</f>
        <v>3683217.18</v>
      </c>
      <c r="BI70" s="18">
        <f>КМС!BI71+ИГС!BI71+МАКС!BI71</f>
        <v>750</v>
      </c>
      <c r="BJ70" s="17">
        <f>КМС!BJ71+ИГС!BJ71+МАКС!BJ71</f>
        <v>341927.1</v>
      </c>
      <c r="BK70" s="18">
        <f>КМС!BK71+ИГС!BK71+МАКС!BK71</f>
        <v>1369</v>
      </c>
      <c r="BL70" s="17">
        <f>КМС!BL71+ИГС!BL71+МАКС!BL71</f>
        <v>3002810.36</v>
      </c>
      <c r="BM70" s="18">
        <f>КМС!BM71+ИГС!BM71+МАКС!BM71</f>
        <v>273</v>
      </c>
      <c r="BN70" s="17">
        <f>КМС!BN71+ИГС!BN71+МАКС!BN71</f>
        <v>1958102.16</v>
      </c>
      <c r="BO70" s="18">
        <f>КМС!BO71+ИГС!BO71+МАКС!BO71</f>
        <v>27</v>
      </c>
      <c r="BP70" s="17">
        <f>КМС!BP71+ИГС!BP71+МАКС!BP71</f>
        <v>417515.25</v>
      </c>
      <c r="BQ70" s="18">
        <f>КМС!BQ71+ИГС!BQ71+МАКС!BQ71</f>
        <v>0</v>
      </c>
      <c r="BR70" s="17">
        <f>КМС!BR71+ИГС!BR71+МАКС!BR71</f>
        <v>0</v>
      </c>
      <c r="BS70" s="18">
        <f>КМС!BS71+ИГС!BS71+МАКС!BS71</f>
        <v>0</v>
      </c>
      <c r="BT70" s="17">
        <f>КМС!BT71+ИГС!BT71+МАКС!BT71</f>
        <v>0</v>
      </c>
      <c r="BU70" s="18">
        <f>КМС!BU71+ИГС!BU71+МАКС!BU71</f>
        <v>1081</v>
      </c>
      <c r="BV70" s="17">
        <f>КМС!BV71+ИГС!BV71+МАКС!BV71</f>
        <v>1500084.62</v>
      </c>
      <c r="BW70" s="17">
        <f>КМС!BW71+ИГС!BW71+МАКС!BW71</f>
        <v>13513950.07</v>
      </c>
      <c r="BX70" s="17">
        <f>КМС!BX71+ИГС!BX71+МАКС!BX71</f>
        <v>9420472.8599999994</v>
      </c>
      <c r="BY70" s="18">
        <f>КМС!BY71+ИГС!BY71+МАКС!BY71</f>
        <v>7741</v>
      </c>
      <c r="BZ70" s="17">
        <f>КМС!BZ71+ИГС!BZ71+МАКС!BZ71</f>
        <v>5242598.1100000003</v>
      </c>
      <c r="CA70" s="18">
        <f>КМС!CA71+ИГС!CA71+МАКС!CA71</f>
        <v>750</v>
      </c>
      <c r="CB70" s="17">
        <f>КМС!CB71+ИГС!CB71+МАКС!CB71</f>
        <v>341927.1</v>
      </c>
      <c r="CC70" s="18">
        <f>КМС!CC71+ИГС!CC71+МАКС!CC71</f>
        <v>1432</v>
      </c>
      <c r="CD70" s="17">
        <f>КМС!CD71+ИГС!CD71+МАКС!CD71</f>
        <v>3835947.65</v>
      </c>
      <c r="CE70" s="18">
        <f>КМС!CE71+ИГС!CE71+МАКС!CE71</f>
        <v>343</v>
      </c>
      <c r="CF70" s="17">
        <f>КМС!CF71+ИГС!CF71+МАКС!CF71</f>
        <v>2433021.64</v>
      </c>
      <c r="CG70" s="18">
        <f>КМС!CG71+ИГС!CG71+МАКС!CG71</f>
        <v>22</v>
      </c>
      <c r="CH70" s="17">
        <f>КМС!CH71+ИГС!CH71+МАКС!CH71</f>
        <v>391551.84</v>
      </c>
      <c r="CI70" s="18">
        <f>КМС!CI71+ИГС!CI71+МАКС!CI71</f>
        <v>0</v>
      </c>
      <c r="CJ70" s="17">
        <f>КМС!CJ71+ИГС!CJ71+МАКС!CJ71</f>
        <v>0</v>
      </c>
      <c r="CK70" s="18">
        <f>КМС!CK71+ИГС!CK71+МАКС!CK71</f>
        <v>0</v>
      </c>
      <c r="CL70" s="17">
        <f>КМС!CL71+ИГС!CL71+МАКС!CL71</f>
        <v>0</v>
      </c>
      <c r="CM70" s="18">
        <f>КМС!CM71+ИГС!CM71+МАКС!CM71</f>
        <v>1074</v>
      </c>
      <c r="CN70" s="17">
        <f>КМС!CN71+ИГС!CN71+МАКС!CN71</f>
        <v>1268903.73</v>
      </c>
    </row>
    <row r="71" spans="1:92" x14ac:dyDescent="0.25">
      <c r="A71" s="27">
        <f t="shared" si="5"/>
        <v>56</v>
      </c>
      <c r="B71" s="54" t="s">
        <v>53</v>
      </c>
      <c r="C71" s="9">
        <f>КМС!C72+ИГС!C72+МАКС!C72</f>
        <v>13231890.34</v>
      </c>
      <c r="D71" s="9">
        <f>КМС!D72+ИГС!D72+МАКС!D72</f>
        <v>8749603.8800000008</v>
      </c>
      <c r="E71" s="10">
        <f>КМС!E72+ИГС!E72+МАКС!E72</f>
        <v>4341</v>
      </c>
      <c r="F71" s="9">
        <f>КМС!F72+ИГС!F72+МАКС!F72</f>
        <v>2872224.98</v>
      </c>
      <c r="G71" s="10">
        <f>КМС!G72+ИГС!G72+МАКС!G72</f>
        <v>2102</v>
      </c>
      <c r="H71" s="9">
        <f>КМС!H72+ИГС!H72+МАКС!H72</f>
        <v>1173988.02</v>
      </c>
      <c r="I71" s="10">
        <f>КМС!I72+ИГС!I72+МАКС!I72</f>
        <v>2157</v>
      </c>
      <c r="J71" s="9">
        <f>КМС!J72+ИГС!J72+МАКС!J72</f>
        <v>4703390.88</v>
      </c>
      <c r="K71" s="10">
        <f>КМС!K72+ИГС!K72+МАКС!K72</f>
        <v>121</v>
      </c>
      <c r="L71" s="9">
        <f>КМС!L72+ИГС!L72+МАКС!L72</f>
        <v>902990.91</v>
      </c>
      <c r="M71" s="10">
        <f>КМС!M72+ИГС!M72+МАКС!M72</f>
        <v>0</v>
      </c>
      <c r="N71" s="9">
        <f>КМС!N72+ИГС!N72+МАКС!N72</f>
        <v>0</v>
      </c>
      <c r="O71" s="10">
        <f>КМС!O72+ИГС!O72+МАКС!O72</f>
        <v>0</v>
      </c>
      <c r="P71" s="9">
        <f>КМС!P72+ИГС!P72+МАКС!P72</f>
        <v>0</v>
      </c>
      <c r="Q71" s="10">
        <f>КМС!Q72+ИГС!Q72+МАКС!Q72</f>
        <v>0</v>
      </c>
      <c r="R71" s="9">
        <f>КМС!R72+ИГС!R72+МАКС!R72</f>
        <v>0</v>
      </c>
      <c r="S71" s="10">
        <f>КМС!S72+ИГС!S72+МАКС!S72</f>
        <v>960</v>
      </c>
      <c r="T71" s="9">
        <f>КМС!T72+ИГС!T72+МАКС!T72</f>
        <v>3579295.55</v>
      </c>
      <c r="U71" s="17">
        <f>КМС!U72+ИГС!U72+МАКС!U72</f>
        <v>3380372.59</v>
      </c>
      <c r="V71" s="17">
        <f>КМС!V72+ИГС!V72+МАКС!V72</f>
        <v>2147603.31</v>
      </c>
      <c r="W71" s="18">
        <f>КМС!W72+ИГС!W72+МАКС!W72</f>
        <v>795</v>
      </c>
      <c r="X71" s="17">
        <f>КМС!X72+ИГС!X72+МАКС!X72</f>
        <v>560280.42000000004</v>
      </c>
      <c r="Y71" s="18">
        <f>КМС!Y72+ИГС!Y72+МАКС!Y72</f>
        <v>525</v>
      </c>
      <c r="Z71" s="17">
        <f>КМС!Z72+ИГС!Z72+МАКС!Z72</f>
        <v>293217.75</v>
      </c>
      <c r="AA71" s="18">
        <f>КМС!AA72+ИГС!AA72+МАКС!AA72</f>
        <v>533</v>
      </c>
      <c r="AB71" s="17">
        <f>КМС!AB72+ИГС!AB72+МАКС!AB72</f>
        <v>1294105.1399999999</v>
      </c>
      <c r="AC71" s="18">
        <f>КМС!AC72+ИГС!AC72+МАКС!AC72</f>
        <v>30</v>
      </c>
      <c r="AD71" s="17">
        <f>КМС!AD72+ИГС!AD72+МАКС!AD72</f>
        <v>233609.11</v>
      </c>
      <c r="AE71" s="18">
        <f>КМС!AE72+ИГС!AE72+МАКС!AE72</f>
        <v>0</v>
      </c>
      <c r="AF71" s="17">
        <f>КМС!AF72+ИГС!AF72+МАКС!AF72</f>
        <v>0</v>
      </c>
      <c r="AG71" s="18">
        <f>КМС!AG72+ИГС!AG72+МАКС!AG72</f>
        <v>0</v>
      </c>
      <c r="AH71" s="17">
        <f>КМС!AH72+ИГС!AH72+МАКС!AH72</f>
        <v>0</v>
      </c>
      <c r="AI71" s="18">
        <f>КМС!AI72+ИГС!AI72+МАКС!AI72</f>
        <v>0</v>
      </c>
      <c r="AJ71" s="17">
        <f>КМС!AJ72+ИГС!AJ72+МАКС!AJ72</f>
        <v>0</v>
      </c>
      <c r="AK71" s="18">
        <f>КМС!AK72+ИГС!AK72+МАКС!AK72</f>
        <v>240</v>
      </c>
      <c r="AL71" s="17">
        <f>КМС!AL72+ИГС!AL72+МАКС!AL72</f>
        <v>999160.17</v>
      </c>
      <c r="AM71" s="17">
        <f>КМС!AM72+ИГС!AM72+МАКС!AM72</f>
        <v>3526940.15</v>
      </c>
      <c r="AN71" s="17">
        <f>КМС!AN72+ИГС!AN72+МАКС!AN72</f>
        <v>2363810.42</v>
      </c>
      <c r="AO71" s="18">
        <f>КМС!AO72+ИГС!AO72+МАКС!AO72</f>
        <v>1382</v>
      </c>
      <c r="AP71" s="17">
        <f>КМС!AP72+ИГС!AP72+МАКС!AP72</f>
        <v>836110.57</v>
      </c>
      <c r="AQ71" s="18">
        <f>КМС!AQ72+ИГС!AQ72+МАКС!AQ72</f>
        <v>525</v>
      </c>
      <c r="AR71" s="17">
        <f>КМС!AR72+ИГС!AR72+МАКС!AR72</f>
        <v>293217.75</v>
      </c>
      <c r="AS71" s="18">
        <f>КМС!AS72+ИГС!AS72+МАКС!AS72</f>
        <v>533</v>
      </c>
      <c r="AT71" s="17">
        <f>КМС!AT72+ИГС!AT72+МАКС!AT72</f>
        <v>1234482.1000000001</v>
      </c>
      <c r="AU71" s="18">
        <f>КМС!AU72+ИГС!AU72+МАКС!AU72</f>
        <v>31</v>
      </c>
      <c r="AV71" s="17">
        <f>КМС!AV72+ИГС!AV72+МАКС!AV72</f>
        <v>231119.08</v>
      </c>
      <c r="AW71" s="18">
        <f>КМС!AW72+ИГС!AW72+МАКС!AW72</f>
        <v>0</v>
      </c>
      <c r="AX71" s="17">
        <f>КМС!AX72+ИГС!AX72+МАКС!AX72</f>
        <v>0</v>
      </c>
      <c r="AY71" s="18">
        <f>КМС!AY72+ИГС!AY72+МАКС!AY72</f>
        <v>0</v>
      </c>
      <c r="AZ71" s="17">
        <f>КМС!AZ72+ИГС!AZ72+МАКС!AZ72</f>
        <v>0</v>
      </c>
      <c r="BA71" s="18">
        <f>КМС!BA72+ИГС!BA72+МАКС!BA72</f>
        <v>0</v>
      </c>
      <c r="BB71" s="17">
        <f>КМС!BB72+ИГС!BB72+МАКС!BB72</f>
        <v>0</v>
      </c>
      <c r="BC71" s="18">
        <f>КМС!BC72+ИГС!BC72+МАКС!BC72</f>
        <v>240</v>
      </c>
      <c r="BD71" s="17">
        <f>КМС!BD72+ИГС!BD72+МАКС!BD72</f>
        <v>932010.65</v>
      </c>
      <c r="BE71" s="17">
        <f>КМС!BE72+ИГС!BE72+МАКС!BE72</f>
        <v>3453384.32</v>
      </c>
      <c r="BF71" s="17">
        <f>КМС!BF72+ИГС!BF72+МАКС!BF72</f>
        <v>2370985.0699999998</v>
      </c>
      <c r="BG71" s="18">
        <f>КМС!BG72+ИГС!BG72+МАКС!BG72</f>
        <v>1198</v>
      </c>
      <c r="BH71" s="17">
        <f>КМС!BH72+ИГС!BH72+МАКС!BH72</f>
        <v>864145.07</v>
      </c>
      <c r="BI71" s="18">
        <f>КМС!BI72+ИГС!BI72+МАКС!BI72</f>
        <v>526</v>
      </c>
      <c r="BJ71" s="17">
        <f>КМС!BJ72+ИГС!BJ72+МАКС!BJ72</f>
        <v>293776.26</v>
      </c>
      <c r="BK71" s="18">
        <f>КМС!BK72+ИГС!BK72+МАКС!BK72</f>
        <v>533</v>
      </c>
      <c r="BL71" s="17">
        <f>КМС!BL72+ИГС!BL72+МАКС!BL72</f>
        <v>1213063.74</v>
      </c>
      <c r="BM71" s="18">
        <f>КМС!BM72+ИГС!BM72+МАКС!BM72</f>
        <v>35</v>
      </c>
      <c r="BN71" s="17">
        <f>КМС!BN72+ИГС!BN72+МАКС!BN72</f>
        <v>255140.76</v>
      </c>
      <c r="BO71" s="18">
        <f>КМС!BO72+ИГС!BO72+МАКС!BO72</f>
        <v>0</v>
      </c>
      <c r="BP71" s="17">
        <f>КМС!BP72+ИГС!BP72+МАКС!BP72</f>
        <v>0</v>
      </c>
      <c r="BQ71" s="18">
        <f>КМС!BQ72+ИГС!BQ72+МАКС!BQ72</f>
        <v>0</v>
      </c>
      <c r="BR71" s="17">
        <f>КМС!BR72+ИГС!BR72+МАКС!BR72</f>
        <v>0</v>
      </c>
      <c r="BS71" s="18">
        <f>КМС!BS72+ИГС!BS72+МАКС!BS72</f>
        <v>0</v>
      </c>
      <c r="BT71" s="17">
        <f>КМС!BT72+ИГС!BT72+МАКС!BT72</f>
        <v>0</v>
      </c>
      <c r="BU71" s="18">
        <f>КМС!BU72+ИГС!BU72+МАКС!BU72</f>
        <v>240</v>
      </c>
      <c r="BV71" s="17">
        <f>КМС!BV72+ИГС!BV72+МАКС!BV72</f>
        <v>827258.49</v>
      </c>
      <c r="BW71" s="17">
        <f>КМС!BW72+ИГС!BW72+МАКС!BW72</f>
        <v>2871193.28</v>
      </c>
      <c r="BX71" s="17">
        <f>КМС!BX72+ИГС!BX72+МАКС!BX72</f>
        <v>1867205.08</v>
      </c>
      <c r="BY71" s="18">
        <f>КМС!BY72+ИГС!BY72+МАКС!BY72</f>
        <v>966</v>
      </c>
      <c r="BZ71" s="17">
        <f>КМС!BZ72+ИГС!BZ72+МАКС!BZ72</f>
        <v>611688.92000000004</v>
      </c>
      <c r="CA71" s="18">
        <f>КМС!CA72+ИГС!CA72+МАКС!CA72</f>
        <v>526</v>
      </c>
      <c r="CB71" s="17">
        <f>КМС!CB72+ИГС!CB72+МАКС!CB72</f>
        <v>293776.26</v>
      </c>
      <c r="CC71" s="18">
        <f>КМС!CC72+ИГС!CC72+МАКС!CC72</f>
        <v>558</v>
      </c>
      <c r="CD71" s="17">
        <f>КМС!CD72+ИГС!CD72+МАКС!CD72</f>
        <v>961739.9</v>
      </c>
      <c r="CE71" s="18">
        <f>КМС!CE72+ИГС!CE72+МАКС!CE72</f>
        <v>25</v>
      </c>
      <c r="CF71" s="17">
        <f>КМС!CF72+ИГС!CF72+МАКС!CF72</f>
        <v>183121.96</v>
      </c>
      <c r="CG71" s="18">
        <f>КМС!CG72+ИГС!CG72+МАКС!CG72</f>
        <v>0</v>
      </c>
      <c r="CH71" s="17">
        <f>КМС!CH72+ИГС!CH72+МАКС!CH72</f>
        <v>0</v>
      </c>
      <c r="CI71" s="18">
        <f>КМС!CI72+ИГС!CI72+МАКС!CI72</f>
        <v>0</v>
      </c>
      <c r="CJ71" s="17">
        <f>КМС!CJ72+ИГС!CJ72+МАКС!CJ72</f>
        <v>0</v>
      </c>
      <c r="CK71" s="18">
        <f>КМС!CK72+ИГС!CK72+МАКС!CK72</f>
        <v>0</v>
      </c>
      <c r="CL71" s="17">
        <f>КМС!CL72+ИГС!CL72+МАКС!CL72</f>
        <v>0</v>
      </c>
      <c r="CM71" s="18">
        <f>КМС!CM72+ИГС!CM72+МАКС!CM72</f>
        <v>240</v>
      </c>
      <c r="CN71" s="17">
        <f>КМС!CN72+ИГС!CN72+МАКС!CN72</f>
        <v>820866.24</v>
      </c>
    </row>
    <row r="72" spans="1:92" x14ac:dyDescent="0.25">
      <c r="A72" s="27">
        <f t="shared" si="5"/>
        <v>57</v>
      </c>
      <c r="B72" s="54" t="s">
        <v>54</v>
      </c>
      <c r="C72" s="9">
        <f>КМС!C73+ИГС!C73+МАКС!C73</f>
        <v>18009576.93</v>
      </c>
      <c r="D72" s="9">
        <f>КМС!D73+ИГС!D73+МАКС!D73</f>
        <v>11910231.93</v>
      </c>
      <c r="E72" s="10">
        <f>КМС!E73+ИГС!E73+МАКС!E73</f>
        <v>11416</v>
      </c>
      <c r="F72" s="9">
        <f>КМС!F73+ИГС!F73+МАКС!F73</f>
        <v>6510669.8499999996</v>
      </c>
      <c r="G72" s="10">
        <f>КМС!G73+ИГС!G73+МАКС!G73</f>
        <v>601</v>
      </c>
      <c r="H72" s="9">
        <f>КМС!H73+ИГС!H73+МАКС!H73</f>
        <v>253995.33</v>
      </c>
      <c r="I72" s="10">
        <f>КМС!I73+ИГС!I73+МАКС!I73</f>
        <v>2833</v>
      </c>
      <c r="J72" s="9">
        <f>КМС!J73+ИГС!J73+МАКС!J73</f>
        <v>5145566.75</v>
      </c>
      <c r="K72" s="10">
        <f>КМС!K73+ИГС!K73+МАКС!K73</f>
        <v>650</v>
      </c>
      <c r="L72" s="9">
        <f>КМС!L73+ИГС!L73+МАКС!L73</f>
        <v>6099345</v>
      </c>
      <c r="M72" s="10">
        <f>КМС!M73+ИГС!M73+МАКС!M73</f>
        <v>0</v>
      </c>
      <c r="N72" s="9">
        <f>КМС!N73+ИГС!N73+МАКС!N73</f>
        <v>0</v>
      </c>
      <c r="O72" s="10">
        <f>КМС!O73+ИГС!O73+МАКС!O73</f>
        <v>0</v>
      </c>
      <c r="P72" s="9">
        <f>КМС!P73+ИГС!P73+МАКС!P73</f>
        <v>0</v>
      </c>
      <c r="Q72" s="10">
        <f>КМС!Q73+ИГС!Q73+МАКС!Q73</f>
        <v>0</v>
      </c>
      <c r="R72" s="9">
        <f>КМС!R73+ИГС!R73+МАКС!R73</f>
        <v>0</v>
      </c>
      <c r="S72" s="10">
        <f>КМС!S73+ИГС!S73+МАКС!S73</f>
        <v>0</v>
      </c>
      <c r="T72" s="9">
        <f>КМС!T73+ИГС!T73+МАКС!T73</f>
        <v>0</v>
      </c>
      <c r="U72" s="17">
        <f>КМС!U73+ИГС!U73+МАКС!U73</f>
        <v>4042201.47</v>
      </c>
      <c r="V72" s="17">
        <f>КМС!V73+ИГС!V73+МАКС!V73</f>
        <v>2845596.97</v>
      </c>
      <c r="W72" s="18">
        <f>КМС!W73+ИГС!W73+МАКС!W73</f>
        <v>2991</v>
      </c>
      <c r="X72" s="17">
        <f>КМС!X73+ИГС!X73+МАКС!X73</f>
        <v>1398859.97</v>
      </c>
      <c r="Y72" s="18">
        <f>КМС!Y73+ИГС!Y73+МАКС!Y73</f>
        <v>150</v>
      </c>
      <c r="Z72" s="17">
        <f>КМС!Z73+ИГС!Z73+МАКС!Z73</f>
        <v>63926.87</v>
      </c>
      <c r="AA72" s="18">
        <f>КМС!AA73+ИГС!AA73+МАКС!AA73</f>
        <v>700</v>
      </c>
      <c r="AB72" s="17">
        <f>КМС!AB73+ИГС!AB73+МАКС!AB73</f>
        <v>1382810.13</v>
      </c>
      <c r="AC72" s="18">
        <f>КМС!AC73+ИГС!AC73+МАКС!AC73</f>
        <v>163</v>
      </c>
      <c r="AD72" s="17">
        <f>КМС!AD73+ИГС!AD73+МАКС!AD73</f>
        <v>1196604.5</v>
      </c>
      <c r="AE72" s="18">
        <f>КМС!AE73+ИГС!AE73+МАКС!AE73</f>
        <v>0</v>
      </c>
      <c r="AF72" s="17">
        <f>КМС!AF73+ИГС!AF73+МАКС!AF73</f>
        <v>0</v>
      </c>
      <c r="AG72" s="18">
        <f>КМС!AG73+ИГС!AG73+МАКС!AG73</f>
        <v>0</v>
      </c>
      <c r="AH72" s="17">
        <f>КМС!AH73+ИГС!AH73+МАКС!AH73</f>
        <v>0</v>
      </c>
      <c r="AI72" s="18">
        <f>КМС!AI73+ИГС!AI73+МАКС!AI73</f>
        <v>0</v>
      </c>
      <c r="AJ72" s="17">
        <f>КМС!AJ73+ИГС!AJ73+МАКС!AJ73</f>
        <v>0</v>
      </c>
      <c r="AK72" s="18">
        <f>КМС!AK73+ИГС!AK73+МАКС!AK73</f>
        <v>0</v>
      </c>
      <c r="AL72" s="17">
        <f>КМС!AL73+ИГС!AL73+МАКС!AL73</f>
        <v>0</v>
      </c>
      <c r="AM72" s="17">
        <f>КМС!AM73+ИГС!AM73+МАКС!AM73</f>
        <v>3747222.59</v>
      </c>
      <c r="AN72" s="17">
        <f>КМС!AN73+ИГС!AN73+МАКС!AN73</f>
        <v>2415377.65</v>
      </c>
      <c r="AO72" s="18">
        <f>КМС!AO73+ИГС!AO73+МАКС!AO73</f>
        <v>2381</v>
      </c>
      <c r="AP72" s="17">
        <f>КМС!AP73+ИГС!AP73+МАКС!AP73</f>
        <v>1191012.51</v>
      </c>
      <c r="AQ72" s="18">
        <f>КМС!AQ73+ИГС!AQ73+МАКС!AQ73</f>
        <v>114</v>
      </c>
      <c r="AR72" s="17">
        <f>КМС!AR73+ИГС!AR73+МАКС!AR73</f>
        <v>48387.95</v>
      </c>
      <c r="AS72" s="18">
        <f>КМС!AS73+ИГС!AS73+МАКС!AS73</f>
        <v>701</v>
      </c>
      <c r="AT72" s="17">
        <f>КМС!AT73+ИГС!AT73+МАКС!AT73</f>
        <v>1175977.19</v>
      </c>
      <c r="AU72" s="18">
        <f>КМС!AU73+ИГС!AU73+МАКС!AU73</f>
        <v>107</v>
      </c>
      <c r="AV72" s="17">
        <f>КМС!AV73+ИГС!AV73+МАКС!AV73</f>
        <v>1331844.94</v>
      </c>
      <c r="AW72" s="18">
        <f>КМС!AW73+ИГС!AW73+МАКС!AW73</f>
        <v>0</v>
      </c>
      <c r="AX72" s="17">
        <f>КМС!AX73+ИГС!AX73+МАКС!AX73</f>
        <v>0</v>
      </c>
      <c r="AY72" s="18">
        <f>КМС!AY73+ИГС!AY73+МАКС!AY73</f>
        <v>0</v>
      </c>
      <c r="AZ72" s="17">
        <f>КМС!AZ73+ИГС!AZ73+МАКС!AZ73</f>
        <v>0</v>
      </c>
      <c r="BA72" s="18">
        <f>КМС!BA73+ИГС!BA73+МАКС!BA73</f>
        <v>0</v>
      </c>
      <c r="BB72" s="17">
        <f>КМС!BB73+ИГС!BB73+МАКС!BB73</f>
        <v>0</v>
      </c>
      <c r="BC72" s="18">
        <f>КМС!BC73+ИГС!BC73+МАКС!BC73</f>
        <v>0</v>
      </c>
      <c r="BD72" s="17">
        <f>КМС!BD73+ИГС!BD73+МАКС!BD73</f>
        <v>0</v>
      </c>
      <c r="BE72" s="17">
        <f>КМС!BE73+ИГС!BE73+МАКС!BE73</f>
        <v>4550829.93</v>
      </c>
      <c r="BF72" s="17">
        <f>КМС!BF73+ИГС!BF73+МАКС!BF73</f>
        <v>3391500.65</v>
      </c>
      <c r="BG72" s="18">
        <f>КМС!BG73+ИГС!BG73+МАКС!BG73</f>
        <v>2826</v>
      </c>
      <c r="BH72" s="17">
        <f>КМС!BH73+ИГС!BH73+МАКС!BH73</f>
        <v>2049453.75</v>
      </c>
      <c r="BI72" s="18">
        <f>КМС!BI73+ИГС!BI73+МАКС!BI73</f>
        <v>80</v>
      </c>
      <c r="BJ72" s="17">
        <f>КМС!BJ73+ИГС!BJ73+МАКС!BJ73</f>
        <v>33626.33</v>
      </c>
      <c r="BK72" s="18">
        <f>КМС!BK73+ИГС!BK73+МАКС!BK73</f>
        <v>670</v>
      </c>
      <c r="BL72" s="17">
        <f>КМС!BL73+ИГС!BL73+МАКС!BL73</f>
        <v>1308420.57</v>
      </c>
      <c r="BM72" s="18">
        <f>КМС!BM73+ИГС!BM73+МАКС!BM73</f>
        <v>124</v>
      </c>
      <c r="BN72" s="17">
        <f>КМС!BN73+ИГС!BN73+МАКС!BN73</f>
        <v>1159329.28</v>
      </c>
      <c r="BO72" s="18">
        <f>КМС!BO73+ИГС!BO73+МАКС!BO73</f>
        <v>0</v>
      </c>
      <c r="BP72" s="17">
        <f>КМС!BP73+ИГС!BP73+МАКС!BP73</f>
        <v>0</v>
      </c>
      <c r="BQ72" s="18">
        <f>КМС!BQ73+ИГС!BQ73+МАКС!BQ73</f>
        <v>0</v>
      </c>
      <c r="BR72" s="17">
        <f>КМС!BR73+ИГС!BR73+МАКС!BR73</f>
        <v>0</v>
      </c>
      <c r="BS72" s="18">
        <f>КМС!BS73+ИГС!BS73+МАКС!BS73</f>
        <v>0</v>
      </c>
      <c r="BT72" s="17">
        <f>КМС!BT73+ИГС!BT73+МАКС!BT73</f>
        <v>0</v>
      </c>
      <c r="BU72" s="18">
        <f>КМС!BU73+ИГС!BU73+МАКС!BU73</f>
        <v>0</v>
      </c>
      <c r="BV72" s="17">
        <f>КМС!BV73+ИГС!BV73+МАКС!BV73</f>
        <v>0</v>
      </c>
      <c r="BW72" s="17">
        <f>КМС!BW73+ИГС!BW73+МАКС!BW73</f>
        <v>5669322.9400000004</v>
      </c>
      <c r="BX72" s="17">
        <f>КМС!BX73+ИГС!BX73+МАКС!BX73</f>
        <v>3257756.66</v>
      </c>
      <c r="BY72" s="18">
        <f>КМС!BY73+ИГС!BY73+МАКС!BY73</f>
        <v>3218</v>
      </c>
      <c r="BZ72" s="17">
        <f>КМС!BZ73+ИГС!BZ73+МАКС!BZ73</f>
        <v>1871343.62</v>
      </c>
      <c r="CA72" s="18">
        <f>КМС!CA73+ИГС!CA73+МАКС!CA73</f>
        <v>257</v>
      </c>
      <c r="CB72" s="17">
        <f>КМС!CB73+ИГС!CB73+МАКС!CB73</f>
        <v>108054.18</v>
      </c>
      <c r="CC72" s="18">
        <f>КМС!CC73+ИГС!CC73+МАКС!CC73</f>
        <v>762</v>
      </c>
      <c r="CD72" s="17">
        <f>КМС!CD73+ИГС!CD73+МАКС!CD73</f>
        <v>1278358.8600000001</v>
      </c>
      <c r="CE72" s="18">
        <f>КМС!CE73+ИГС!CE73+МАКС!CE73</f>
        <v>256</v>
      </c>
      <c r="CF72" s="17">
        <f>КМС!CF73+ИГС!CF73+МАКС!CF73</f>
        <v>2411566.2799999998</v>
      </c>
      <c r="CG72" s="18">
        <f>КМС!CG73+ИГС!CG73+МАКС!CG73</f>
        <v>0</v>
      </c>
      <c r="CH72" s="17">
        <f>КМС!CH73+ИГС!CH73+МАКС!CH73</f>
        <v>0</v>
      </c>
      <c r="CI72" s="18">
        <f>КМС!CI73+ИГС!CI73+МАКС!CI73</f>
        <v>0</v>
      </c>
      <c r="CJ72" s="17">
        <f>КМС!CJ73+ИГС!CJ73+МАКС!CJ73</f>
        <v>0</v>
      </c>
      <c r="CK72" s="18">
        <f>КМС!CK73+ИГС!CK73+МАКС!CK73</f>
        <v>0</v>
      </c>
      <c r="CL72" s="17">
        <f>КМС!CL73+ИГС!CL73+МАКС!CL73</f>
        <v>0</v>
      </c>
      <c r="CM72" s="18">
        <f>КМС!CM73+ИГС!CM73+МАКС!CM73</f>
        <v>0</v>
      </c>
      <c r="CN72" s="17">
        <f>КМС!CN73+ИГС!CN73+МАКС!CN73</f>
        <v>0</v>
      </c>
    </row>
    <row r="73" spans="1:92" x14ac:dyDescent="0.25">
      <c r="A73" s="27">
        <f t="shared" si="5"/>
        <v>58</v>
      </c>
      <c r="B73" s="28" t="s">
        <v>138</v>
      </c>
      <c r="C73" s="9">
        <f>КМС!C74+ИГС!C74+МАКС!C74</f>
        <v>616791.71</v>
      </c>
      <c r="D73" s="9">
        <f>КМС!D74+ИГС!D74+МАКС!D74</f>
        <v>616791.71</v>
      </c>
      <c r="E73" s="10">
        <f>КМС!E74+ИГС!E74+МАКС!E74</f>
        <v>219</v>
      </c>
      <c r="F73" s="9">
        <f>КМС!F74+ИГС!F74+МАКС!F74</f>
        <v>66805.070000000007</v>
      </c>
      <c r="G73" s="10">
        <f>КМС!G74+ИГС!G74+МАКС!G74</f>
        <v>75</v>
      </c>
      <c r="H73" s="9">
        <f>КМС!H74+ИГС!H74+МАКС!H74</f>
        <v>38130.75</v>
      </c>
      <c r="I73" s="10">
        <f>КМС!I74+ИГС!I74+МАКС!I74</f>
        <v>533</v>
      </c>
      <c r="J73" s="9">
        <f>КМС!J74+ИГС!J74+МАКС!J74</f>
        <v>511855.89</v>
      </c>
      <c r="K73" s="10">
        <f>КМС!K74+ИГС!K74+МАКС!K74</f>
        <v>0</v>
      </c>
      <c r="L73" s="9">
        <f>КМС!L74+ИГС!L74+МАКС!L74</f>
        <v>0</v>
      </c>
      <c r="M73" s="10">
        <f>КМС!M74+ИГС!M74+МАКС!M74</f>
        <v>0</v>
      </c>
      <c r="N73" s="9">
        <f>КМС!N74+ИГС!N74+МАКС!N74</f>
        <v>0</v>
      </c>
      <c r="O73" s="10">
        <f>КМС!O74+ИГС!O74+МАКС!O74</f>
        <v>0</v>
      </c>
      <c r="P73" s="9">
        <f>КМС!P74+ИГС!P74+МАКС!P74</f>
        <v>0</v>
      </c>
      <c r="Q73" s="10">
        <f>КМС!Q74+ИГС!Q74+МАКС!Q74</f>
        <v>0</v>
      </c>
      <c r="R73" s="9">
        <f>КМС!R74+ИГС!R74+МАКС!R74</f>
        <v>0</v>
      </c>
      <c r="S73" s="10">
        <f>КМС!S74+ИГС!S74+МАКС!S74</f>
        <v>0</v>
      </c>
      <c r="T73" s="9">
        <f>КМС!T74+ИГС!T74+МАКС!T74</f>
        <v>0</v>
      </c>
      <c r="U73" s="17">
        <f>КМС!U74+ИГС!U74+МАКС!U74</f>
        <v>308715.49</v>
      </c>
      <c r="V73" s="17">
        <f>КМС!V74+ИГС!V74+МАКС!V74</f>
        <v>308715.49</v>
      </c>
      <c r="W73" s="18">
        <f>КМС!W74+ИГС!W74+МАКС!W74</f>
        <v>64</v>
      </c>
      <c r="X73" s="17">
        <f>КМС!X74+ИГС!X74+МАКС!X74</f>
        <v>46767.12</v>
      </c>
      <c r="Y73" s="18">
        <f>КМС!Y74+ИГС!Y74+МАКС!Y74</f>
        <v>20</v>
      </c>
      <c r="Z73" s="17">
        <f>КМС!Z74+ИГС!Z74+МАКС!Z74</f>
        <v>12654.94</v>
      </c>
      <c r="AA73" s="18">
        <f>КМС!AA74+ИГС!AA74+МАКС!AA74</f>
        <v>133</v>
      </c>
      <c r="AB73" s="17">
        <f>КМС!AB74+ИГС!AB74+МАКС!AB74</f>
        <v>249293.43</v>
      </c>
      <c r="AC73" s="18">
        <f>КМС!AC74+ИГС!AC74+МАКС!AC74</f>
        <v>0</v>
      </c>
      <c r="AD73" s="17">
        <f>КМС!AD74+ИГС!AD74+МАКС!AD74</f>
        <v>0</v>
      </c>
      <c r="AE73" s="18">
        <f>КМС!AE74+ИГС!AE74+МАКС!AE74</f>
        <v>0</v>
      </c>
      <c r="AF73" s="17">
        <f>КМС!AF74+ИГС!AF74+МАКС!AF74</f>
        <v>0</v>
      </c>
      <c r="AG73" s="18">
        <f>КМС!AG74+ИГС!AG74+МАКС!AG74</f>
        <v>0</v>
      </c>
      <c r="AH73" s="17">
        <f>КМС!AH74+ИГС!AH74+МАКС!AH74</f>
        <v>0</v>
      </c>
      <c r="AI73" s="18">
        <f>КМС!AI74+ИГС!AI74+МАКС!AI74</f>
        <v>0</v>
      </c>
      <c r="AJ73" s="17">
        <f>КМС!AJ74+ИГС!AJ74+МАКС!AJ74</f>
        <v>0</v>
      </c>
      <c r="AK73" s="18">
        <f>КМС!AK74+ИГС!AK74+МАКС!AK74</f>
        <v>0</v>
      </c>
      <c r="AL73" s="17">
        <f>КМС!AL74+ИГС!AL74+МАКС!AL74</f>
        <v>0</v>
      </c>
      <c r="AM73" s="17">
        <f>КМС!AM74+ИГС!AM74+МАКС!AM74</f>
        <v>49190.31</v>
      </c>
      <c r="AN73" s="17">
        <f>КМС!AN74+ИГС!AN74+МАКС!AN74</f>
        <v>49190.31</v>
      </c>
      <c r="AO73" s="18">
        <f>КМС!AO74+ИГС!AO74+МАКС!AO74</f>
        <v>30</v>
      </c>
      <c r="AP73" s="17">
        <f>КМС!AP74+ИГС!AP74+МАКС!AP74</f>
        <v>3863.67</v>
      </c>
      <c r="AQ73" s="18">
        <f>КМС!AQ74+ИГС!AQ74+МАКС!AQ74</f>
        <v>9</v>
      </c>
      <c r="AR73" s="17">
        <f>КМС!AR74+ИГС!AR74+МАКС!AR74</f>
        <v>4584.03</v>
      </c>
      <c r="AS73" s="18">
        <f>КМС!AS74+ИГС!AS74+МАКС!AS74</f>
        <v>68</v>
      </c>
      <c r="AT73" s="17">
        <f>КМС!AT74+ИГС!AT74+МАКС!AT74</f>
        <v>40742.61</v>
      </c>
      <c r="AU73" s="18">
        <f>КМС!AU74+ИГС!AU74+МАКС!AU74</f>
        <v>0</v>
      </c>
      <c r="AV73" s="17">
        <f>КМС!AV74+ИГС!AV74+МАКС!AV74</f>
        <v>0</v>
      </c>
      <c r="AW73" s="18">
        <f>КМС!AW74+ИГС!AW74+МАКС!AW74</f>
        <v>0</v>
      </c>
      <c r="AX73" s="17">
        <f>КМС!AX74+ИГС!AX74+МАКС!AX74</f>
        <v>0</v>
      </c>
      <c r="AY73" s="18">
        <f>КМС!AY74+ИГС!AY74+МАКС!AY74</f>
        <v>0</v>
      </c>
      <c r="AZ73" s="17">
        <f>КМС!AZ74+ИГС!AZ74+МАКС!AZ74</f>
        <v>0</v>
      </c>
      <c r="BA73" s="18">
        <f>КМС!BA74+ИГС!BA74+МАКС!BA74</f>
        <v>0</v>
      </c>
      <c r="BB73" s="17">
        <f>КМС!BB74+ИГС!BB74+МАКС!BB74</f>
        <v>0</v>
      </c>
      <c r="BC73" s="18">
        <f>КМС!BC74+ИГС!BC74+МАКС!BC74</f>
        <v>0</v>
      </c>
      <c r="BD73" s="17">
        <f>КМС!BD74+ИГС!BD74+МАКС!BD74</f>
        <v>0</v>
      </c>
      <c r="BE73" s="17">
        <f>КМС!BE74+ИГС!BE74+МАКС!BE74</f>
        <v>118572.87</v>
      </c>
      <c r="BF73" s="17">
        <f>КМС!BF74+ИГС!BF74+МАКС!BF74</f>
        <v>118572.87</v>
      </c>
      <c r="BG73" s="18">
        <f>КМС!BG74+ИГС!BG74+МАКС!BG74</f>
        <v>55</v>
      </c>
      <c r="BH73" s="17">
        <f>КМС!BH74+ИГС!BH74+МАКС!BH74</f>
        <v>7086.91</v>
      </c>
      <c r="BI73" s="18">
        <f>КМС!BI74+ИГС!BI74+МАКС!BI74</f>
        <v>21</v>
      </c>
      <c r="BJ73" s="17">
        <f>КМС!BJ74+ИГС!BJ74+МАКС!BJ74</f>
        <v>9976.56</v>
      </c>
      <c r="BK73" s="18">
        <f>КМС!BK74+ИГС!BK74+МАКС!BK74</f>
        <v>147</v>
      </c>
      <c r="BL73" s="17">
        <f>КМС!BL74+ИГС!BL74+МАКС!BL74</f>
        <v>101509.4</v>
      </c>
      <c r="BM73" s="18">
        <f>КМС!BM74+ИГС!BM74+МАКС!BM74</f>
        <v>0</v>
      </c>
      <c r="BN73" s="17">
        <f>КМС!BN74+ИГС!BN74+МАКС!BN74</f>
        <v>0</v>
      </c>
      <c r="BO73" s="18">
        <f>КМС!BO74+ИГС!BO74+МАКС!BO74</f>
        <v>0</v>
      </c>
      <c r="BP73" s="17">
        <f>КМС!BP74+ИГС!BP74+МАКС!BP74</f>
        <v>0</v>
      </c>
      <c r="BQ73" s="18">
        <f>КМС!BQ74+ИГС!BQ74+МАКС!BQ74</f>
        <v>0</v>
      </c>
      <c r="BR73" s="17">
        <f>КМС!BR74+ИГС!BR74+МАКС!BR74</f>
        <v>0</v>
      </c>
      <c r="BS73" s="18">
        <f>КМС!BS74+ИГС!BS74+МАКС!BS74</f>
        <v>0</v>
      </c>
      <c r="BT73" s="17">
        <f>КМС!BT74+ИГС!BT74+МАКС!BT74</f>
        <v>0</v>
      </c>
      <c r="BU73" s="18">
        <f>КМС!BU74+ИГС!BU74+МАКС!BU74</f>
        <v>0</v>
      </c>
      <c r="BV73" s="17">
        <f>КМС!BV74+ИГС!BV74+МАКС!BV74</f>
        <v>0</v>
      </c>
      <c r="BW73" s="17">
        <f>КМС!BW74+ИГС!BW74+МАКС!BW74</f>
        <v>140313.04</v>
      </c>
      <c r="BX73" s="17">
        <f>КМС!BX74+ИГС!BX74+МАКС!BX74</f>
        <v>140313.04</v>
      </c>
      <c r="BY73" s="18">
        <f>КМС!BY74+ИГС!BY74+МАКС!BY74</f>
        <v>70</v>
      </c>
      <c r="BZ73" s="17">
        <f>КМС!BZ74+ИГС!BZ74+МАКС!BZ74</f>
        <v>9087.3700000000008</v>
      </c>
      <c r="CA73" s="18">
        <f>КМС!CA74+ИГС!CA74+МАКС!CA74</f>
        <v>25</v>
      </c>
      <c r="CB73" s="17">
        <f>КМС!CB74+ИГС!CB74+МАКС!CB74</f>
        <v>10915.22</v>
      </c>
      <c r="CC73" s="18">
        <f>КМС!CC74+ИГС!CC74+МАКС!CC74</f>
        <v>185</v>
      </c>
      <c r="CD73" s="17">
        <f>КМС!CD74+ИГС!CD74+МАКС!CD74</f>
        <v>120310.45</v>
      </c>
      <c r="CE73" s="18">
        <f>КМС!CE74+ИГС!CE74+МАКС!CE74</f>
        <v>0</v>
      </c>
      <c r="CF73" s="17">
        <f>КМС!CF74+ИГС!CF74+МАКС!CF74</f>
        <v>0</v>
      </c>
      <c r="CG73" s="18">
        <f>КМС!CG74+ИГС!CG74+МАКС!CG74</f>
        <v>0</v>
      </c>
      <c r="CH73" s="17">
        <f>КМС!CH74+ИГС!CH74+МАКС!CH74</f>
        <v>0</v>
      </c>
      <c r="CI73" s="18">
        <f>КМС!CI74+ИГС!CI74+МАКС!CI74</f>
        <v>0</v>
      </c>
      <c r="CJ73" s="17">
        <f>КМС!CJ74+ИГС!CJ74+МАКС!CJ74</f>
        <v>0</v>
      </c>
      <c r="CK73" s="18">
        <f>КМС!CK74+ИГС!CK74+МАКС!CK74</f>
        <v>0</v>
      </c>
      <c r="CL73" s="17">
        <f>КМС!CL74+ИГС!CL74+МАКС!CL74</f>
        <v>0</v>
      </c>
      <c r="CM73" s="18">
        <f>КМС!CM74+ИГС!CM74+МАКС!CM74</f>
        <v>0</v>
      </c>
      <c r="CN73" s="17">
        <f>КМС!CN74+ИГС!CN74+МАКС!CN74</f>
        <v>0</v>
      </c>
    </row>
    <row r="74" spans="1:92" x14ac:dyDescent="0.25">
      <c r="A74" s="27">
        <f t="shared" si="5"/>
        <v>59</v>
      </c>
      <c r="B74" s="28" t="s">
        <v>139</v>
      </c>
      <c r="C74" s="9">
        <f>КМС!C75+ИГС!C75+МАКС!C75</f>
        <v>2515940.04</v>
      </c>
      <c r="D74" s="9">
        <f>КМС!D75+ИГС!D75+МАКС!D75</f>
        <v>2515940.04</v>
      </c>
      <c r="E74" s="10">
        <f>КМС!E75+ИГС!E75+МАКС!E75</f>
        <v>3131</v>
      </c>
      <c r="F74" s="9">
        <f>КМС!F75+ИГС!F75+МАКС!F75</f>
        <v>772050.35</v>
      </c>
      <c r="G74" s="10">
        <f>КМС!G75+ИГС!G75+МАКС!G75</f>
        <v>120</v>
      </c>
      <c r="H74" s="9">
        <f>КМС!H75+ИГС!H75+МАКС!H75</f>
        <v>61009.2</v>
      </c>
      <c r="I74" s="10">
        <f>КМС!I75+ИГС!I75+МАКС!I75</f>
        <v>1793</v>
      </c>
      <c r="J74" s="9">
        <f>КМС!J75+ИГС!J75+МАКС!J75</f>
        <v>1682880.49</v>
      </c>
      <c r="K74" s="10">
        <f>КМС!K75+ИГС!K75+МАКС!K75</f>
        <v>0</v>
      </c>
      <c r="L74" s="9">
        <f>КМС!L75+ИГС!L75+МАКС!L75</f>
        <v>0</v>
      </c>
      <c r="M74" s="10">
        <f>КМС!M75+ИГС!M75+МАКС!M75</f>
        <v>0</v>
      </c>
      <c r="N74" s="9">
        <f>КМС!N75+ИГС!N75+МАКС!N75</f>
        <v>0</v>
      </c>
      <c r="O74" s="10">
        <f>КМС!O75+ИГС!O75+МАКС!O75</f>
        <v>0</v>
      </c>
      <c r="P74" s="9">
        <f>КМС!P75+ИГС!P75+МАКС!P75</f>
        <v>0</v>
      </c>
      <c r="Q74" s="10">
        <f>КМС!Q75+ИГС!Q75+МАКС!Q75</f>
        <v>0</v>
      </c>
      <c r="R74" s="9">
        <f>КМС!R75+ИГС!R75+МАКС!R75</f>
        <v>0</v>
      </c>
      <c r="S74" s="10">
        <f>КМС!S75+ИГС!S75+МАКС!S75</f>
        <v>0</v>
      </c>
      <c r="T74" s="9">
        <f>КМС!T75+ИГС!T75+МАКС!T75</f>
        <v>0</v>
      </c>
      <c r="U74" s="17">
        <f>КМС!U75+ИГС!U75+МАКС!U75</f>
        <v>1024308.21</v>
      </c>
      <c r="V74" s="17">
        <f>КМС!V75+ИГС!V75+МАКС!V75</f>
        <v>1024308.21</v>
      </c>
      <c r="W74" s="18">
        <f>КМС!W75+ИГС!W75+МАКС!W75</f>
        <v>770</v>
      </c>
      <c r="X74" s="17">
        <f>КМС!X75+ИГС!X75+МАКС!X75</f>
        <v>232184.21</v>
      </c>
      <c r="Y74" s="18">
        <f>КМС!Y75+ИГС!Y75+МАКС!Y75</f>
        <v>0</v>
      </c>
      <c r="Z74" s="17">
        <f>КМС!Z75+ИГС!Z75+МАКС!Z75</f>
        <v>0</v>
      </c>
      <c r="AA74" s="18">
        <f>КМС!AA75+ИГС!AA75+МАКС!AA75</f>
        <v>559</v>
      </c>
      <c r="AB74" s="17">
        <f>КМС!AB75+ИГС!AB75+МАКС!AB75</f>
        <v>792124</v>
      </c>
      <c r="AC74" s="18">
        <f>КМС!AC75+ИГС!AC75+МАКС!AC75</f>
        <v>0</v>
      </c>
      <c r="AD74" s="17">
        <f>КМС!AD75+ИГС!AD75+МАКС!AD75</f>
        <v>0</v>
      </c>
      <c r="AE74" s="18">
        <f>КМС!AE75+ИГС!AE75+МАКС!AE75</f>
        <v>0</v>
      </c>
      <c r="AF74" s="17">
        <f>КМС!AF75+ИГС!AF75+МАКС!AF75</f>
        <v>0</v>
      </c>
      <c r="AG74" s="18">
        <f>КМС!AG75+ИГС!AG75+МАКС!AG75</f>
        <v>0</v>
      </c>
      <c r="AH74" s="17">
        <f>КМС!AH75+ИГС!AH75+МАКС!AH75</f>
        <v>0</v>
      </c>
      <c r="AI74" s="18">
        <f>КМС!AI75+ИГС!AI75+МАКС!AI75</f>
        <v>0</v>
      </c>
      <c r="AJ74" s="17">
        <f>КМС!AJ75+ИГС!AJ75+МАКС!AJ75</f>
        <v>0</v>
      </c>
      <c r="AK74" s="18">
        <f>КМС!AK75+ИГС!AK75+МАКС!AK75</f>
        <v>0</v>
      </c>
      <c r="AL74" s="17">
        <f>КМС!AL75+ИГС!AL75+МАКС!AL75</f>
        <v>0</v>
      </c>
      <c r="AM74" s="17">
        <f>КМС!AM75+ИГС!AM75+МАКС!AM75</f>
        <v>1062924.07</v>
      </c>
      <c r="AN74" s="17">
        <f>КМС!AN75+ИГС!AN75+МАКС!AN75</f>
        <v>1062924.07</v>
      </c>
      <c r="AO74" s="18">
        <f>КМС!AO75+ИГС!AO75+МАКС!AO75</f>
        <v>1174</v>
      </c>
      <c r="AP74" s="17">
        <f>КМС!AP75+ИГС!AP75+МАКС!AP75</f>
        <v>284367.7</v>
      </c>
      <c r="AQ74" s="18">
        <f>КМС!AQ75+ИГС!AQ75+МАКС!AQ75</f>
        <v>0</v>
      </c>
      <c r="AR74" s="17">
        <f>КМС!AR75+ИГС!AR75+МАКС!AR75</f>
        <v>0</v>
      </c>
      <c r="AS74" s="18">
        <f>КМС!AS75+ИГС!AS75+МАКС!AS75</f>
        <v>1110</v>
      </c>
      <c r="AT74" s="17">
        <f>КМС!AT75+ИГС!AT75+МАКС!AT75</f>
        <v>778556.37</v>
      </c>
      <c r="AU74" s="18">
        <f>КМС!AU75+ИГС!AU75+МАКС!AU75</f>
        <v>0</v>
      </c>
      <c r="AV74" s="17">
        <f>КМС!AV75+ИГС!AV75+МАКС!AV75</f>
        <v>0</v>
      </c>
      <c r="AW74" s="18">
        <f>КМС!AW75+ИГС!AW75+МАКС!AW75</f>
        <v>0</v>
      </c>
      <c r="AX74" s="17">
        <f>КМС!AX75+ИГС!AX75+МАКС!AX75</f>
        <v>0</v>
      </c>
      <c r="AY74" s="18">
        <f>КМС!AY75+ИГС!AY75+МАКС!AY75</f>
        <v>0</v>
      </c>
      <c r="AZ74" s="17">
        <f>КМС!AZ75+ИГС!AZ75+МАКС!AZ75</f>
        <v>0</v>
      </c>
      <c r="BA74" s="18">
        <f>КМС!BA75+ИГС!BA75+МАКС!BA75</f>
        <v>0</v>
      </c>
      <c r="BB74" s="17">
        <f>КМС!BB75+ИГС!BB75+МАКС!BB75</f>
        <v>0</v>
      </c>
      <c r="BC74" s="18">
        <f>КМС!BC75+ИГС!BC75+МАКС!BC75</f>
        <v>0</v>
      </c>
      <c r="BD74" s="17">
        <f>КМС!BD75+ИГС!BD75+МАКС!BD75</f>
        <v>0</v>
      </c>
      <c r="BE74" s="17">
        <f>КМС!BE75+ИГС!BE75+МАКС!BE75</f>
        <v>363259.04</v>
      </c>
      <c r="BF74" s="17">
        <f>КМС!BF75+ИГС!BF75+МАКС!BF75</f>
        <v>363259.04</v>
      </c>
      <c r="BG74" s="18">
        <f>КМС!BG75+ИГС!BG75+МАКС!BG75</f>
        <v>693</v>
      </c>
      <c r="BH74" s="17">
        <f>КМС!BH75+ИГС!BH75+МАКС!BH75</f>
        <v>190049.72</v>
      </c>
      <c r="BI74" s="18">
        <f>КМС!BI75+ИГС!BI75+МАКС!BI75</f>
        <v>120</v>
      </c>
      <c r="BJ74" s="17">
        <f>КМС!BJ75+ИГС!BJ75+МАКС!BJ75</f>
        <v>61009.2</v>
      </c>
      <c r="BK74" s="18">
        <f>КМС!BK75+ИГС!BK75+МАКС!BK75</f>
        <v>124</v>
      </c>
      <c r="BL74" s="17">
        <f>КМС!BL75+ИГС!BL75+МАКС!BL75</f>
        <v>112200.12</v>
      </c>
      <c r="BM74" s="18">
        <f>КМС!BM75+ИГС!BM75+МАКС!BM75</f>
        <v>0</v>
      </c>
      <c r="BN74" s="17">
        <f>КМС!BN75+ИГС!BN75+МАКС!BN75</f>
        <v>0</v>
      </c>
      <c r="BO74" s="18">
        <f>КМС!BO75+ИГС!BO75+МАКС!BO75</f>
        <v>0</v>
      </c>
      <c r="BP74" s="17">
        <f>КМС!BP75+ИГС!BP75+МАКС!BP75</f>
        <v>0</v>
      </c>
      <c r="BQ74" s="18">
        <f>КМС!BQ75+ИГС!BQ75+МАКС!BQ75</f>
        <v>0</v>
      </c>
      <c r="BR74" s="17">
        <f>КМС!BR75+ИГС!BR75+МАКС!BR75</f>
        <v>0</v>
      </c>
      <c r="BS74" s="18">
        <f>КМС!BS75+ИГС!BS75+МАКС!BS75</f>
        <v>0</v>
      </c>
      <c r="BT74" s="17">
        <f>КМС!BT75+ИГС!BT75+МАКС!BT75</f>
        <v>0</v>
      </c>
      <c r="BU74" s="18">
        <f>КМС!BU75+ИГС!BU75+МАКС!BU75</f>
        <v>0</v>
      </c>
      <c r="BV74" s="17">
        <f>КМС!BV75+ИГС!BV75+МАКС!BV75</f>
        <v>0</v>
      </c>
      <c r="BW74" s="17">
        <f>КМС!BW75+ИГС!BW75+МАКС!BW75</f>
        <v>65448.72</v>
      </c>
      <c r="BX74" s="17">
        <f>КМС!BX75+ИГС!BX75+МАКС!BX75</f>
        <v>65448.72</v>
      </c>
      <c r="BY74" s="18">
        <f>КМС!BY75+ИГС!BY75+МАКС!BY75</f>
        <v>494</v>
      </c>
      <c r="BZ74" s="17">
        <f>КМС!BZ75+ИГС!BZ75+МАКС!BZ75</f>
        <v>65448.72</v>
      </c>
      <c r="CA74" s="18">
        <f>КМС!CA75+ИГС!CA75+МАКС!CA75</f>
        <v>0</v>
      </c>
      <c r="CB74" s="17">
        <f>КМС!CB75+ИГС!CB75+МАКС!CB75</f>
        <v>0</v>
      </c>
      <c r="CC74" s="18">
        <f>КМС!CC75+ИГС!CC75+МАКС!CC75</f>
        <v>0</v>
      </c>
      <c r="CD74" s="17">
        <f>КМС!CD75+ИГС!CD75+МАКС!CD75</f>
        <v>0</v>
      </c>
      <c r="CE74" s="18">
        <f>КМС!CE75+ИГС!CE75+МАКС!CE75</f>
        <v>0</v>
      </c>
      <c r="CF74" s="17">
        <f>КМС!CF75+ИГС!CF75+МАКС!CF75</f>
        <v>0</v>
      </c>
      <c r="CG74" s="18">
        <f>КМС!CG75+ИГС!CG75+МАКС!CG75</f>
        <v>0</v>
      </c>
      <c r="CH74" s="17">
        <f>КМС!CH75+ИГС!CH75+МАКС!CH75</f>
        <v>0</v>
      </c>
      <c r="CI74" s="18">
        <f>КМС!CI75+ИГС!CI75+МАКС!CI75</f>
        <v>0</v>
      </c>
      <c r="CJ74" s="17">
        <f>КМС!CJ75+ИГС!CJ75+МАКС!CJ75</f>
        <v>0</v>
      </c>
      <c r="CK74" s="18">
        <f>КМС!CK75+ИГС!CK75+МАКС!CK75</f>
        <v>0</v>
      </c>
      <c r="CL74" s="17">
        <f>КМС!CL75+ИГС!CL75+МАКС!CL75</f>
        <v>0</v>
      </c>
      <c r="CM74" s="18">
        <f>КМС!CM75+ИГС!CM75+МАКС!CM75</f>
        <v>0</v>
      </c>
      <c r="CN74" s="17">
        <f>КМС!CN75+ИГС!CN75+МАКС!CN75</f>
        <v>0</v>
      </c>
    </row>
    <row r="75" spans="1:92" x14ac:dyDescent="0.25">
      <c r="A75" s="27"/>
      <c r="B75" s="53" t="s">
        <v>55</v>
      </c>
      <c r="C75" s="9">
        <f>КМС!C76+ИГС!C76+МАКС!C76</f>
        <v>0</v>
      </c>
      <c r="D75" s="9">
        <f>КМС!D76+ИГС!D76+МАКС!D76</f>
        <v>0</v>
      </c>
      <c r="E75" s="10">
        <f>КМС!E76+ИГС!E76+МАКС!E76</f>
        <v>0</v>
      </c>
      <c r="F75" s="9">
        <f>КМС!F76+ИГС!F76+МАКС!F76</f>
        <v>0</v>
      </c>
      <c r="G75" s="10">
        <f>КМС!G76+ИГС!G76+МАКС!G76</f>
        <v>0</v>
      </c>
      <c r="H75" s="9">
        <f>КМС!H76+ИГС!H76+МАКС!H76</f>
        <v>0</v>
      </c>
      <c r="I75" s="10">
        <f>КМС!I76+ИГС!I76+МАКС!I76</f>
        <v>0</v>
      </c>
      <c r="J75" s="9">
        <f>КМС!J76+ИГС!J76+МАКС!J76</f>
        <v>0</v>
      </c>
      <c r="K75" s="10">
        <f>КМС!K76+ИГС!K76+МАКС!K76</f>
        <v>0</v>
      </c>
      <c r="L75" s="9">
        <f>КМС!L76+ИГС!L76+МАКС!L76</f>
        <v>0</v>
      </c>
      <c r="M75" s="10">
        <f>КМС!M76+ИГС!M76+МАКС!M76</f>
        <v>0</v>
      </c>
      <c r="N75" s="9">
        <f>КМС!N76+ИГС!N76+МАКС!N76</f>
        <v>0</v>
      </c>
      <c r="O75" s="10">
        <f>КМС!O76+ИГС!O76+МАКС!O76</f>
        <v>0</v>
      </c>
      <c r="P75" s="9">
        <f>КМС!P76+ИГС!P76+МАКС!P76</f>
        <v>0</v>
      </c>
      <c r="Q75" s="10">
        <f>КМС!Q76+ИГС!Q76+МАКС!Q76</f>
        <v>0</v>
      </c>
      <c r="R75" s="9">
        <f>КМС!R76+ИГС!R76+МАКС!R76</f>
        <v>0</v>
      </c>
      <c r="S75" s="10">
        <f>КМС!S76+ИГС!S76+МАКС!S76</f>
        <v>0</v>
      </c>
      <c r="T75" s="9">
        <f>КМС!T76+ИГС!T76+МАКС!T76</f>
        <v>0</v>
      </c>
      <c r="U75" s="17">
        <f>КМС!U76+ИГС!U76+МАКС!U76</f>
        <v>0</v>
      </c>
      <c r="V75" s="17">
        <f>КМС!V76+ИГС!V76+МАКС!V76</f>
        <v>0</v>
      </c>
      <c r="W75" s="18">
        <f>КМС!W76+ИГС!W76+МАКС!W76</f>
        <v>0</v>
      </c>
      <c r="X75" s="17">
        <f>КМС!X76+ИГС!X76+МАКС!X76</f>
        <v>0</v>
      </c>
      <c r="Y75" s="18">
        <f>КМС!Y76+ИГС!Y76+МАКС!Y76</f>
        <v>0</v>
      </c>
      <c r="Z75" s="17">
        <f>КМС!Z76+ИГС!Z76+МАКС!Z76</f>
        <v>0</v>
      </c>
      <c r="AA75" s="18">
        <f>КМС!AA76+ИГС!AA76+МАКС!AA76</f>
        <v>0</v>
      </c>
      <c r="AB75" s="17">
        <f>КМС!AB76+ИГС!AB76+МАКС!AB76</f>
        <v>0</v>
      </c>
      <c r="AC75" s="18">
        <f>КМС!AC76+ИГС!AC76+МАКС!AC76</f>
        <v>0</v>
      </c>
      <c r="AD75" s="17">
        <f>КМС!AD76+ИГС!AD76+МАКС!AD76</f>
        <v>0</v>
      </c>
      <c r="AE75" s="18">
        <f>КМС!AE76+ИГС!AE76+МАКС!AE76</f>
        <v>0</v>
      </c>
      <c r="AF75" s="17">
        <f>КМС!AF76+ИГС!AF76+МАКС!AF76</f>
        <v>0</v>
      </c>
      <c r="AG75" s="18">
        <f>КМС!AG76+ИГС!AG76+МАКС!AG76</f>
        <v>0</v>
      </c>
      <c r="AH75" s="17">
        <f>КМС!AH76+ИГС!AH76+МАКС!AH76</f>
        <v>0</v>
      </c>
      <c r="AI75" s="18">
        <f>КМС!AI76+ИГС!AI76+МАКС!AI76</f>
        <v>0</v>
      </c>
      <c r="AJ75" s="17">
        <f>КМС!AJ76+ИГС!AJ76+МАКС!AJ76</f>
        <v>0</v>
      </c>
      <c r="AK75" s="18">
        <f>КМС!AK76+ИГС!AK76+МАКС!AK76</f>
        <v>0</v>
      </c>
      <c r="AL75" s="17">
        <f>КМС!AL76+ИГС!AL76+МАКС!AL76</f>
        <v>0</v>
      </c>
      <c r="AM75" s="17">
        <f>КМС!AM76+ИГС!AM76+МАКС!AM76</f>
        <v>0</v>
      </c>
      <c r="AN75" s="17">
        <f>КМС!AN76+ИГС!AN76+МАКС!AN76</f>
        <v>0</v>
      </c>
      <c r="AO75" s="18">
        <f>КМС!AO76+ИГС!AO76+МАКС!AO76</f>
        <v>0</v>
      </c>
      <c r="AP75" s="17">
        <f>КМС!AP76+ИГС!AP76+МАКС!AP76</f>
        <v>0</v>
      </c>
      <c r="AQ75" s="18">
        <f>КМС!AQ76+ИГС!AQ76+МАКС!AQ76</f>
        <v>0</v>
      </c>
      <c r="AR75" s="17">
        <f>КМС!AR76+ИГС!AR76+МАКС!AR76</f>
        <v>0</v>
      </c>
      <c r="AS75" s="18">
        <f>КМС!AS76+ИГС!AS76+МАКС!AS76</f>
        <v>0</v>
      </c>
      <c r="AT75" s="17">
        <f>КМС!AT76+ИГС!AT76+МАКС!AT76</f>
        <v>0</v>
      </c>
      <c r="AU75" s="18">
        <f>КМС!AU76+ИГС!AU76+МАКС!AU76</f>
        <v>0</v>
      </c>
      <c r="AV75" s="17">
        <f>КМС!AV76+ИГС!AV76+МАКС!AV76</f>
        <v>0</v>
      </c>
      <c r="AW75" s="18">
        <f>КМС!AW76+ИГС!AW76+МАКС!AW76</f>
        <v>0</v>
      </c>
      <c r="AX75" s="17">
        <f>КМС!AX76+ИГС!AX76+МАКС!AX76</f>
        <v>0</v>
      </c>
      <c r="AY75" s="18">
        <f>КМС!AY76+ИГС!AY76+МАКС!AY76</f>
        <v>0</v>
      </c>
      <c r="AZ75" s="17">
        <f>КМС!AZ76+ИГС!AZ76+МАКС!AZ76</f>
        <v>0</v>
      </c>
      <c r="BA75" s="18">
        <f>КМС!BA76+ИГС!BA76+МАКС!BA76</f>
        <v>0</v>
      </c>
      <c r="BB75" s="17">
        <f>КМС!BB76+ИГС!BB76+МАКС!BB76</f>
        <v>0</v>
      </c>
      <c r="BC75" s="18">
        <f>КМС!BC76+ИГС!BC76+МАКС!BC76</f>
        <v>0</v>
      </c>
      <c r="BD75" s="17">
        <f>КМС!BD76+ИГС!BD76+МАКС!BD76</f>
        <v>0</v>
      </c>
      <c r="BE75" s="17">
        <f>КМС!BE76+ИГС!BE76+МАКС!BE76</f>
        <v>0</v>
      </c>
      <c r="BF75" s="17">
        <f>КМС!BF76+ИГС!BF76+МАКС!BF76</f>
        <v>0</v>
      </c>
      <c r="BG75" s="18">
        <f>КМС!BG76+ИГС!BG76+МАКС!BG76</f>
        <v>0</v>
      </c>
      <c r="BH75" s="17">
        <f>КМС!BH76+ИГС!BH76+МАКС!BH76</f>
        <v>0</v>
      </c>
      <c r="BI75" s="18">
        <f>КМС!BI76+ИГС!BI76+МАКС!BI76</f>
        <v>0</v>
      </c>
      <c r="BJ75" s="17">
        <f>КМС!BJ76+ИГС!BJ76+МАКС!BJ76</f>
        <v>0</v>
      </c>
      <c r="BK75" s="18">
        <f>КМС!BK76+ИГС!BK76+МАКС!BK76</f>
        <v>0</v>
      </c>
      <c r="BL75" s="17">
        <f>КМС!BL76+ИГС!BL76+МАКС!BL76</f>
        <v>0</v>
      </c>
      <c r="BM75" s="18">
        <f>КМС!BM76+ИГС!BM76+МАКС!BM76</f>
        <v>0</v>
      </c>
      <c r="BN75" s="17">
        <f>КМС!BN76+ИГС!BN76+МАКС!BN76</f>
        <v>0</v>
      </c>
      <c r="BO75" s="18">
        <f>КМС!BO76+ИГС!BO76+МАКС!BO76</f>
        <v>0</v>
      </c>
      <c r="BP75" s="17">
        <f>КМС!BP76+ИГС!BP76+МАКС!BP76</f>
        <v>0</v>
      </c>
      <c r="BQ75" s="18">
        <f>КМС!BQ76+ИГС!BQ76+МАКС!BQ76</f>
        <v>0</v>
      </c>
      <c r="BR75" s="17">
        <f>КМС!BR76+ИГС!BR76+МАКС!BR76</f>
        <v>0</v>
      </c>
      <c r="BS75" s="18">
        <f>КМС!BS76+ИГС!BS76+МАКС!BS76</f>
        <v>0</v>
      </c>
      <c r="BT75" s="17">
        <f>КМС!BT76+ИГС!BT76+МАКС!BT76</f>
        <v>0</v>
      </c>
      <c r="BU75" s="18">
        <f>КМС!BU76+ИГС!BU76+МАКС!BU76</f>
        <v>0</v>
      </c>
      <c r="BV75" s="17">
        <f>КМС!BV76+ИГС!BV76+МАКС!BV76</f>
        <v>0</v>
      </c>
      <c r="BW75" s="17">
        <f>КМС!BW76+ИГС!BW76+МАКС!BW76</f>
        <v>0</v>
      </c>
      <c r="BX75" s="17">
        <f>КМС!BX76+ИГС!BX76+МАКС!BX76</f>
        <v>0</v>
      </c>
      <c r="BY75" s="18">
        <f>КМС!BY76+ИГС!BY76+МАКС!BY76</f>
        <v>0</v>
      </c>
      <c r="BZ75" s="17">
        <f>КМС!BZ76+ИГС!BZ76+МАКС!BZ76</f>
        <v>0</v>
      </c>
      <c r="CA75" s="18">
        <f>КМС!CA76+ИГС!CA76+МАКС!CA76</f>
        <v>0</v>
      </c>
      <c r="CB75" s="17">
        <f>КМС!CB76+ИГС!CB76+МАКС!CB76</f>
        <v>0</v>
      </c>
      <c r="CC75" s="18">
        <f>КМС!CC76+ИГС!CC76+МАКС!CC76</f>
        <v>0</v>
      </c>
      <c r="CD75" s="17">
        <f>КМС!CD76+ИГС!CD76+МАКС!CD76</f>
        <v>0</v>
      </c>
      <c r="CE75" s="18">
        <f>КМС!CE76+ИГС!CE76+МАКС!CE76</f>
        <v>0</v>
      </c>
      <c r="CF75" s="17">
        <f>КМС!CF76+ИГС!CF76+МАКС!CF76</f>
        <v>0</v>
      </c>
      <c r="CG75" s="18">
        <f>КМС!CG76+ИГС!CG76+МАКС!CG76</f>
        <v>0</v>
      </c>
      <c r="CH75" s="17">
        <f>КМС!CH76+ИГС!CH76+МАКС!CH76</f>
        <v>0</v>
      </c>
      <c r="CI75" s="18">
        <f>КМС!CI76+ИГС!CI76+МАКС!CI76</f>
        <v>0</v>
      </c>
      <c r="CJ75" s="17">
        <f>КМС!CJ76+ИГС!CJ76+МАКС!CJ76</f>
        <v>0</v>
      </c>
      <c r="CK75" s="18">
        <f>КМС!CK76+ИГС!CK76+МАКС!CK76</f>
        <v>0</v>
      </c>
      <c r="CL75" s="17">
        <f>КМС!CL76+ИГС!CL76+МАКС!CL76</f>
        <v>0</v>
      </c>
      <c r="CM75" s="18">
        <f>КМС!CM76+ИГС!CM76+МАКС!CM76</f>
        <v>0</v>
      </c>
      <c r="CN75" s="17">
        <f>КМС!CN76+ИГС!CN76+МАКС!CN76</f>
        <v>0</v>
      </c>
    </row>
    <row r="76" spans="1:92" x14ac:dyDescent="0.25">
      <c r="A76" s="27">
        <f>1+A74</f>
        <v>60</v>
      </c>
      <c r="B76" s="54" t="s">
        <v>56</v>
      </c>
      <c r="C76" s="9">
        <f>КМС!C77+ИГС!C77+МАКС!C77</f>
        <v>161257231.71000001</v>
      </c>
      <c r="D76" s="9">
        <f>КМС!D77+ИГС!D77+МАКС!D77</f>
        <v>92013100</v>
      </c>
      <c r="E76" s="10">
        <f>КМС!E77+ИГС!E77+МАКС!E77</f>
        <v>60076</v>
      </c>
      <c r="F76" s="9">
        <f>КМС!F77+ИГС!F77+МАКС!F77</f>
        <v>40482641.020000003</v>
      </c>
      <c r="G76" s="10">
        <f>КМС!G77+ИГС!G77+МАКС!G77</f>
        <v>13014</v>
      </c>
      <c r="H76" s="9">
        <f>КМС!H77+ИГС!H77+МАКС!H77</f>
        <v>3787612.27</v>
      </c>
      <c r="I76" s="10">
        <f>КМС!I77+ИГС!I77+МАКС!I77</f>
        <v>27531</v>
      </c>
      <c r="J76" s="9">
        <f>КМС!J77+ИГС!J77+МАКС!J77</f>
        <v>47742846.710000001</v>
      </c>
      <c r="K76" s="10">
        <f>КМС!K77+ИГС!K77+МАКС!K77</f>
        <v>1092</v>
      </c>
      <c r="L76" s="9">
        <f>КМС!L77+ИГС!L77+МАКС!L77</f>
        <v>11796348.83</v>
      </c>
      <c r="M76" s="10">
        <f>КМС!M77+ИГС!M77+МАКС!M77</f>
        <v>2645</v>
      </c>
      <c r="N76" s="9">
        <f>КМС!N77+ИГС!N77+МАКС!N77</f>
        <v>38681673.049999997</v>
      </c>
      <c r="O76" s="10">
        <f>КМС!O77+ИГС!O77+МАКС!O77</f>
        <v>0</v>
      </c>
      <c r="P76" s="9">
        <f>КМС!P77+ИГС!P77+МАКС!P77</f>
        <v>0</v>
      </c>
      <c r="Q76" s="10">
        <f>КМС!Q77+ИГС!Q77+МАКС!Q77</f>
        <v>0</v>
      </c>
      <c r="R76" s="9">
        <f>КМС!R77+ИГС!R77+МАКС!R77</f>
        <v>0</v>
      </c>
      <c r="S76" s="10">
        <f>КМС!S77+ИГС!S77+МАКС!S77</f>
        <v>9023</v>
      </c>
      <c r="T76" s="9">
        <f>КМС!T77+ИГС!T77+МАКС!T77</f>
        <v>18766109.829999998</v>
      </c>
      <c r="U76" s="17">
        <f>КМС!U77+ИГС!U77+МАКС!U77</f>
        <v>41697819.390000001</v>
      </c>
      <c r="V76" s="17">
        <f>КМС!V77+ИГС!V77+МАКС!V77</f>
        <v>21536700.640000001</v>
      </c>
      <c r="W76" s="18">
        <f>КМС!W77+ИГС!W77+МАКС!W77</f>
        <v>11747</v>
      </c>
      <c r="X76" s="17">
        <f>КМС!X77+ИГС!X77+МАКС!X77</f>
        <v>9593019.3399999999</v>
      </c>
      <c r="Y76" s="18">
        <f>КМС!Y77+ИГС!Y77+МАКС!Y77</f>
        <v>2319</v>
      </c>
      <c r="Z76" s="17">
        <f>КМС!Z77+ИГС!Z77+МАКС!Z77</f>
        <v>1077566.71</v>
      </c>
      <c r="AA76" s="18">
        <f>КМС!AA77+ИГС!AA77+МАКС!AA77</f>
        <v>4979</v>
      </c>
      <c r="AB76" s="17">
        <f>КМС!AB77+ИГС!AB77+МАКС!AB77</f>
        <v>10866114.59</v>
      </c>
      <c r="AC76" s="18">
        <f>КМС!AC77+ИГС!AC77+МАКС!AC77</f>
        <v>298</v>
      </c>
      <c r="AD76" s="17">
        <f>КМС!AD77+ИГС!AD77+МАКС!AD77</f>
        <v>3025483.2</v>
      </c>
      <c r="AE76" s="18">
        <f>КМС!AE77+ИГС!AE77+МАКС!AE77</f>
        <v>740</v>
      </c>
      <c r="AF76" s="17">
        <f>КМС!AF77+ИГС!AF77+МАКС!AF77</f>
        <v>12334992.08</v>
      </c>
      <c r="AG76" s="18">
        <f>КМС!AG77+ИГС!AG77+МАКС!AG77</f>
        <v>0</v>
      </c>
      <c r="AH76" s="17">
        <f>КМС!AH77+ИГС!AH77+МАКС!AH77</f>
        <v>0</v>
      </c>
      <c r="AI76" s="18">
        <f>КМС!AI77+ИГС!AI77+МАКС!AI77</f>
        <v>0</v>
      </c>
      <c r="AJ76" s="17">
        <f>КМС!AJ77+ИГС!AJ77+МАКС!AJ77</f>
        <v>0</v>
      </c>
      <c r="AK76" s="18">
        <f>КМС!AK77+ИГС!AK77+МАКС!AK77</f>
        <v>2256</v>
      </c>
      <c r="AL76" s="17">
        <f>КМС!AL77+ИГС!AL77+МАКС!AL77</f>
        <v>4800643.47</v>
      </c>
      <c r="AM76" s="17">
        <f>КМС!AM77+ИГС!AM77+МАКС!AM77</f>
        <v>40558749.759999998</v>
      </c>
      <c r="AN76" s="17">
        <f>КМС!AN77+ИГС!AN77+МАКС!AN77</f>
        <v>21295019.390000001</v>
      </c>
      <c r="AO76" s="18">
        <f>КМС!AO77+ИГС!AO77+МАКС!AO77</f>
        <v>16763</v>
      </c>
      <c r="AP76" s="17">
        <f>КМС!AP77+ИГС!AP77+МАКС!AP77</f>
        <v>8836344.2899999991</v>
      </c>
      <c r="AQ76" s="18">
        <f>КМС!AQ77+ИГС!AQ77+МАКС!AQ77</f>
        <v>3903</v>
      </c>
      <c r="AR76" s="17">
        <f>КМС!AR77+ИГС!AR77+МАКС!AR77</f>
        <v>1701242.74</v>
      </c>
      <c r="AS76" s="18">
        <f>КМС!AS77+ИГС!AS77+МАКС!AS77</f>
        <v>7362</v>
      </c>
      <c r="AT76" s="17">
        <f>КМС!AT77+ИГС!AT77+МАКС!AT77</f>
        <v>10757432.359999999</v>
      </c>
      <c r="AU76" s="18">
        <f>КМС!AU77+ИГС!AU77+МАКС!AU77</f>
        <v>229</v>
      </c>
      <c r="AV76" s="17">
        <f>КМС!AV77+ИГС!AV77+МАКС!AV77</f>
        <v>2558777.09</v>
      </c>
      <c r="AW76" s="18">
        <f>КМС!AW77+ИГС!AW77+МАКС!AW77</f>
        <v>747</v>
      </c>
      <c r="AX76" s="17">
        <f>КМС!AX77+ИГС!AX77+МАКС!AX77</f>
        <v>11874126.74</v>
      </c>
      <c r="AY76" s="18">
        <f>КМС!AY77+ИГС!AY77+МАКС!AY77</f>
        <v>0</v>
      </c>
      <c r="AZ76" s="17">
        <f>КМС!AZ77+ИГС!AZ77+МАКС!AZ77</f>
        <v>0</v>
      </c>
      <c r="BA76" s="18">
        <f>КМС!BA77+ИГС!BA77+МАКС!BA77</f>
        <v>0</v>
      </c>
      <c r="BB76" s="17">
        <f>КМС!BB77+ИГС!BB77+МАКС!BB77</f>
        <v>0</v>
      </c>
      <c r="BC76" s="18">
        <f>КМС!BC77+ИГС!BC77+МАКС!BC77</f>
        <v>2256</v>
      </c>
      <c r="BD76" s="17">
        <f>КМС!BD77+ИГС!BD77+МАКС!BD77</f>
        <v>4830826.54</v>
      </c>
      <c r="BE76" s="17">
        <f>КМС!BE77+ИГС!BE77+МАКС!BE77</f>
        <v>37039677.259999998</v>
      </c>
      <c r="BF76" s="17">
        <f>КМС!BF77+ИГС!BF77+МАКС!BF77</f>
        <v>21376452.449999999</v>
      </c>
      <c r="BG76" s="18">
        <f>КМС!BG77+ИГС!BG77+МАКС!BG77</f>
        <v>15784</v>
      </c>
      <c r="BH76" s="17">
        <f>КМС!BH77+ИГС!BH77+МАКС!BH77</f>
        <v>8942678.25</v>
      </c>
      <c r="BI76" s="18">
        <f>КМС!BI77+ИГС!BI77+МАКС!BI77</f>
        <v>3336</v>
      </c>
      <c r="BJ76" s="17">
        <f>КМС!BJ77+ИГС!BJ77+МАКС!BJ77</f>
        <v>1497644.58</v>
      </c>
      <c r="BK76" s="18">
        <f>КМС!BK77+ИГС!BK77+МАКС!BK77</f>
        <v>7392</v>
      </c>
      <c r="BL76" s="17">
        <f>КМС!BL77+ИГС!BL77+МАКС!BL77</f>
        <v>10936129.619999999</v>
      </c>
      <c r="BM76" s="18">
        <f>КМС!BM77+ИГС!BM77+МАКС!BM77</f>
        <v>265</v>
      </c>
      <c r="BN76" s="17">
        <f>КМС!BN77+ИГС!BN77+МАКС!BN77</f>
        <v>2984404.76</v>
      </c>
      <c r="BO76" s="18">
        <f>КМС!BO77+ИГС!BO77+МАКС!BO77</f>
        <v>543</v>
      </c>
      <c r="BP76" s="17">
        <f>КМС!BP77+ИГС!BP77+МАКС!BP77</f>
        <v>7858411.8099999996</v>
      </c>
      <c r="BQ76" s="18">
        <f>КМС!BQ77+ИГС!BQ77+МАКС!BQ77</f>
        <v>0</v>
      </c>
      <c r="BR76" s="17">
        <f>КМС!BR77+ИГС!BR77+МАКС!BR77</f>
        <v>0</v>
      </c>
      <c r="BS76" s="18">
        <f>КМС!BS77+ИГС!BS77+МАКС!BS77</f>
        <v>0</v>
      </c>
      <c r="BT76" s="17">
        <f>КМС!BT77+ИГС!BT77+МАКС!BT77</f>
        <v>0</v>
      </c>
      <c r="BU76" s="18">
        <f>КМС!BU77+ИГС!BU77+МАКС!BU77</f>
        <v>2256</v>
      </c>
      <c r="BV76" s="17">
        <f>КМС!BV77+ИГС!BV77+МАКС!BV77</f>
        <v>4820408.24</v>
      </c>
      <c r="BW76" s="17">
        <f>КМС!BW77+ИГС!BW77+МАКС!BW77</f>
        <v>41960985.299999997</v>
      </c>
      <c r="BX76" s="17">
        <f>КМС!BX77+ИГС!BX77+МАКС!BX77</f>
        <v>27804927.52</v>
      </c>
      <c r="BY76" s="18">
        <f>КМС!BY77+ИГС!BY77+МАКС!BY77</f>
        <v>15782</v>
      </c>
      <c r="BZ76" s="17">
        <f>КМС!BZ77+ИГС!BZ77+МАКС!BZ77</f>
        <v>13110599.140000001</v>
      </c>
      <c r="CA76" s="18">
        <f>КМС!CA77+ИГС!CA77+МАКС!CA77</f>
        <v>3456</v>
      </c>
      <c r="CB76" s="17">
        <f>КМС!CB77+ИГС!CB77+МАКС!CB77</f>
        <v>-488841.76</v>
      </c>
      <c r="CC76" s="18">
        <f>КМС!CC77+ИГС!CC77+МАКС!CC77</f>
        <v>7798</v>
      </c>
      <c r="CD76" s="17">
        <f>КМС!CD77+ИГС!CD77+МАКС!CD77</f>
        <v>15183170.140000001</v>
      </c>
      <c r="CE76" s="18">
        <f>КМС!CE77+ИГС!CE77+МАКС!CE77</f>
        <v>300</v>
      </c>
      <c r="CF76" s="17">
        <f>КМС!CF77+ИГС!CF77+МАКС!CF77</f>
        <v>3227683.78</v>
      </c>
      <c r="CG76" s="18">
        <f>КМС!CG77+ИГС!CG77+МАКС!CG77</f>
        <v>615</v>
      </c>
      <c r="CH76" s="17">
        <f>КМС!CH77+ИГС!CH77+МАКС!CH77</f>
        <v>6614142.4199999999</v>
      </c>
      <c r="CI76" s="18">
        <f>КМС!CI77+ИГС!CI77+МАКС!CI77</f>
        <v>0</v>
      </c>
      <c r="CJ76" s="17">
        <f>КМС!CJ77+ИГС!CJ77+МАКС!CJ77</f>
        <v>0</v>
      </c>
      <c r="CK76" s="18">
        <f>КМС!CK77+ИГС!CK77+МАКС!CK77</f>
        <v>0</v>
      </c>
      <c r="CL76" s="17">
        <f>КМС!CL77+ИГС!CL77+МАКС!CL77</f>
        <v>0</v>
      </c>
      <c r="CM76" s="18">
        <f>КМС!CM77+ИГС!CM77+МАКС!CM77</f>
        <v>2255</v>
      </c>
      <c r="CN76" s="17">
        <f>КМС!CN77+ИГС!CN77+МАКС!CN77</f>
        <v>4314231.58</v>
      </c>
    </row>
    <row r="77" spans="1:92" x14ac:dyDescent="0.25">
      <c r="A77" s="27"/>
      <c r="B77" s="53" t="s">
        <v>57</v>
      </c>
      <c r="C77" s="9">
        <f>КМС!C78+ИГС!C78+МАКС!C78</f>
        <v>0</v>
      </c>
      <c r="D77" s="9">
        <f>КМС!D78+ИГС!D78+МАКС!D78</f>
        <v>0</v>
      </c>
      <c r="E77" s="10">
        <f>КМС!E78+ИГС!E78+МАКС!E78</f>
        <v>0</v>
      </c>
      <c r="F77" s="9">
        <f>КМС!F78+ИГС!F78+МАКС!F78</f>
        <v>0</v>
      </c>
      <c r="G77" s="10">
        <f>КМС!G78+ИГС!G78+МАКС!G78</f>
        <v>0</v>
      </c>
      <c r="H77" s="9">
        <f>КМС!H78+ИГС!H78+МАКС!H78</f>
        <v>0</v>
      </c>
      <c r="I77" s="10">
        <f>КМС!I78+ИГС!I78+МАКС!I78</f>
        <v>0</v>
      </c>
      <c r="J77" s="9">
        <f>КМС!J78+ИГС!J78+МАКС!J78</f>
        <v>0</v>
      </c>
      <c r="K77" s="10">
        <f>КМС!K78+ИГС!K78+МАКС!K78</f>
        <v>0</v>
      </c>
      <c r="L77" s="9">
        <f>КМС!L78+ИГС!L78+МАКС!L78</f>
        <v>0</v>
      </c>
      <c r="M77" s="10">
        <f>КМС!M78+ИГС!M78+МАКС!M78</f>
        <v>0</v>
      </c>
      <c r="N77" s="9">
        <f>КМС!N78+ИГС!N78+МАКС!N78</f>
        <v>0</v>
      </c>
      <c r="O77" s="10">
        <f>КМС!O78+ИГС!O78+МАКС!O78</f>
        <v>0</v>
      </c>
      <c r="P77" s="9">
        <f>КМС!P78+ИГС!P78+МАКС!P78</f>
        <v>0</v>
      </c>
      <c r="Q77" s="10">
        <f>КМС!Q78+ИГС!Q78+МАКС!Q78</f>
        <v>0</v>
      </c>
      <c r="R77" s="9">
        <f>КМС!R78+ИГС!R78+МАКС!R78</f>
        <v>0</v>
      </c>
      <c r="S77" s="10">
        <f>КМС!S78+ИГС!S78+МАКС!S78</f>
        <v>0</v>
      </c>
      <c r="T77" s="9">
        <f>КМС!T78+ИГС!T78+МАКС!T78</f>
        <v>0</v>
      </c>
      <c r="U77" s="17">
        <f>КМС!U78+ИГС!U78+МАКС!U78</f>
        <v>0</v>
      </c>
      <c r="V77" s="17">
        <f>КМС!V78+ИГС!V78+МАКС!V78</f>
        <v>0</v>
      </c>
      <c r="W77" s="18">
        <f>КМС!W78+ИГС!W78+МАКС!W78</f>
        <v>0</v>
      </c>
      <c r="X77" s="17">
        <f>КМС!X78+ИГС!X78+МАКС!X78</f>
        <v>0</v>
      </c>
      <c r="Y77" s="18">
        <f>КМС!Y78+ИГС!Y78+МАКС!Y78</f>
        <v>0</v>
      </c>
      <c r="Z77" s="17">
        <f>КМС!Z78+ИГС!Z78+МАКС!Z78</f>
        <v>0</v>
      </c>
      <c r="AA77" s="18">
        <f>КМС!AA78+ИГС!AA78+МАКС!AA78</f>
        <v>0</v>
      </c>
      <c r="AB77" s="17">
        <f>КМС!AB78+ИГС!AB78+МАКС!AB78</f>
        <v>0</v>
      </c>
      <c r="AC77" s="18">
        <f>КМС!AC78+ИГС!AC78+МАКС!AC78</f>
        <v>0</v>
      </c>
      <c r="AD77" s="17">
        <f>КМС!AD78+ИГС!AD78+МАКС!AD78</f>
        <v>0</v>
      </c>
      <c r="AE77" s="18">
        <f>КМС!AE78+ИГС!AE78+МАКС!AE78</f>
        <v>0</v>
      </c>
      <c r="AF77" s="17">
        <f>КМС!AF78+ИГС!AF78+МАКС!AF78</f>
        <v>0</v>
      </c>
      <c r="AG77" s="18">
        <f>КМС!AG78+ИГС!AG78+МАКС!AG78</f>
        <v>0</v>
      </c>
      <c r="AH77" s="17">
        <f>КМС!AH78+ИГС!AH78+МАКС!AH78</f>
        <v>0</v>
      </c>
      <c r="AI77" s="18">
        <f>КМС!AI78+ИГС!AI78+МАКС!AI78</f>
        <v>0</v>
      </c>
      <c r="AJ77" s="17">
        <f>КМС!AJ78+ИГС!AJ78+МАКС!AJ78</f>
        <v>0</v>
      </c>
      <c r="AK77" s="18">
        <f>КМС!AK78+ИГС!AK78+МАКС!AK78</f>
        <v>0</v>
      </c>
      <c r="AL77" s="17">
        <f>КМС!AL78+ИГС!AL78+МАКС!AL78</f>
        <v>0</v>
      </c>
      <c r="AM77" s="17">
        <f>КМС!AM78+ИГС!AM78+МАКС!AM78</f>
        <v>0</v>
      </c>
      <c r="AN77" s="17">
        <f>КМС!AN78+ИГС!AN78+МАКС!AN78</f>
        <v>0</v>
      </c>
      <c r="AO77" s="18">
        <f>КМС!AO78+ИГС!AO78+МАКС!AO78</f>
        <v>0</v>
      </c>
      <c r="AP77" s="17">
        <f>КМС!AP78+ИГС!AP78+МАКС!AP78</f>
        <v>0</v>
      </c>
      <c r="AQ77" s="18">
        <f>КМС!AQ78+ИГС!AQ78+МАКС!AQ78</f>
        <v>0</v>
      </c>
      <c r="AR77" s="17">
        <f>КМС!AR78+ИГС!AR78+МАКС!AR78</f>
        <v>0</v>
      </c>
      <c r="AS77" s="18">
        <f>КМС!AS78+ИГС!AS78+МАКС!AS78</f>
        <v>0</v>
      </c>
      <c r="AT77" s="17">
        <f>КМС!AT78+ИГС!AT78+МАКС!AT78</f>
        <v>0</v>
      </c>
      <c r="AU77" s="18">
        <f>КМС!AU78+ИГС!AU78+МАКС!AU78</f>
        <v>0</v>
      </c>
      <c r="AV77" s="17">
        <f>КМС!AV78+ИГС!AV78+МАКС!AV78</f>
        <v>0</v>
      </c>
      <c r="AW77" s="18">
        <f>КМС!AW78+ИГС!AW78+МАКС!AW78</f>
        <v>0</v>
      </c>
      <c r="AX77" s="17">
        <f>КМС!AX78+ИГС!AX78+МАКС!AX78</f>
        <v>0</v>
      </c>
      <c r="AY77" s="18">
        <f>КМС!AY78+ИГС!AY78+МАКС!AY78</f>
        <v>0</v>
      </c>
      <c r="AZ77" s="17">
        <f>КМС!AZ78+ИГС!AZ78+МАКС!AZ78</f>
        <v>0</v>
      </c>
      <c r="BA77" s="18">
        <f>КМС!BA78+ИГС!BA78+МАКС!BA78</f>
        <v>0</v>
      </c>
      <c r="BB77" s="17">
        <f>КМС!BB78+ИГС!BB78+МАКС!BB78</f>
        <v>0</v>
      </c>
      <c r="BC77" s="18">
        <f>КМС!BC78+ИГС!BC78+МАКС!BC78</f>
        <v>0</v>
      </c>
      <c r="BD77" s="17">
        <f>КМС!BD78+ИГС!BD78+МАКС!BD78</f>
        <v>0</v>
      </c>
      <c r="BE77" s="17">
        <f>КМС!BE78+ИГС!BE78+МАКС!BE78</f>
        <v>0</v>
      </c>
      <c r="BF77" s="17">
        <f>КМС!BF78+ИГС!BF78+МАКС!BF78</f>
        <v>0</v>
      </c>
      <c r="BG77" s="18">
        <f>КМС!BG78+ИГС!BG78+МАКС!BG78</f>
        <v>0</v>
      </c>
      <c r="BH77" s="17">
        <f>КМС!BH78+ИГС!BH78+МАКС!BH78</f>
        <v>0</v>
      </c>
      <c r="BI77" s="18">
        <f>КМС!BI78+ИГС!BI78+МАКС!BI78</f>
        <v>0</v>
      </c>
      <c r="BJ77" s="17">
        <f>КМС!BJ78+ИГС!BJ78+МАКС!BJ78</f>
        <v>0</v>
      </c>
      <c r="BK77" s="18">
        <f>КМС!BK78+ИГС!BK78+МАКС!BK78</f>
        <v>0</v>
      </c>
      <c r="BL77" s="17">
        <f>КМС!BL78+ИГС!BL78+МАКС!BL78</f>
        <v>0</v>
      </c>
      <c r="BM77" s="18">
        <f>КМС!BM78+ИГС!BM78+МАКС!BM78</f>
        <v>0</v>
      </c>
      <c r="BN77" s="17">
        <f>КМС!BN78+ИГС!BN78+МАКС!BN78</f>
        <v>0</v>
      </c>
      <c r="BO77" s="18">
        <f>КМС!BO78+ИГС!BO78+МАКС!BO78</f>
        <v>0</v>
      </c>
      <c r="BP77" s="17">
        <f>КМС!BP78+ИГС!BP78+МАКС!BP78</f>
        <v>0</v>
      </c>
      <c r="BQ77" s="18">
        <f>КМС!BQ78+ИГС!BQ78+МАКС!BQ78</f>
        <v>0</v>
      </c>
      <c r="BR77" s="17">
        <f>КМС!BR78+ИГС!BR78+МАКС!BR78</f>
        <v>0</v>
      </c>
      <c r="BS77" s="18">
        <f>КМС!BS78+ИГС!BS78+МАКС!BS78</f>
        <v>0</v>
      </c>
      <c r="BT77" s="17">
        <f>КМС!BT78+ИГС!BT78+МАКС!BT78</f>
        <v>0</v>
      </c>
      <c r="BU77" s="18">
        <f>КМС!BU78+ИГС!BU78+МАКС!BU78</f>
        <v>0</v>
      </c>
      <c r="BV77" s="17">
        <f>КМС!BV78+ИГС!BV78+МАКС!BV78</f>
        <v>0</v>
      </c>
      <c r="BW77" s="17">
        <f>КМС!BW78+ИГС!BW78+МАКС!BW78</f>
        <v>0</v>
      </c>
      <c r="BX77" s="17">
        <f>КМС!BX78+ИГС!BX78+МАКС!BX78</f>
        <v>0</v>
      </c>
      <c r="BY77" s="18">
        <f>КМС!BY78+ИГС!BY78+МАКС!BY78</f>
        <v>0</v>
      </c>
      <c r="BZ77" s="17">
        <f>КМС!BZ78+ИГС!BZ78+МАКС!BZ78</f>
        <v>0</v>
      </c>
      <c r="CA77" s="18">
        <f>КМС!CA78+ИГС!CA78+МАКС!CA78</f>
        <v>0</v>
      </c>
      <c r="CB77" s="17">
        <f>КМС!CB78+ИГС!CB78+МАКС!CB78</f>
        <v>0</v>
      </c>
      <c r="CC77" s="18">
        <f>КМС!CC78+ИГС!CC78+МАКС!CC78</f>
        <v>0</v>
      </c>
      <c r="CD77" s="17">
        <f>КМС!CD78+ИГС!CD78+МАКС!CD78</f>
        <v>0</v>
      </c>
      <c r="CE77" s="18">
        <f>КМС!CE78+ИГС!CE78+МАКС!CE78</f>
        <v>0</v>
      </c>
      <c r="CF77" s="17">
        <f>КМС!CF78+ИГС!CF78+МАКС!CF78</f>
        <v>0</v>
      </c>
      <c r="CG77" s="18">
        <f>КМС!CG78+ИГС!CG78+МАКС!CG78</f>
        <v>0</v>
      </c>
      <c r="CH77" s="17">
        <f>КМС!CH78+ИГС!CH78+МАКС!CH78</f>
        <v>0</v>
      </c>
      <c r="CI77" s="18">
        <f>КМС!CI78+ИГС!CI78+МАКС!CI78</f>
        <v>0</v>
      </c>
      <c r="CJ77" s="17">
        <f>КМС!CJ78+ИГС!CJ78+МАКС!CJ78</f>
        <v>0</v>
      </c>
      <c r="CK77" s="18">
        <f>КМС!CK78+ИГС!CK78+МАКС!CK78</f>
        <v>0</v>
      </c>
      <c r="CL77" s="17">
        <f>КМС!CL78+ИГС!CL78+МАКС!CL78</f>
        <v>0</v>
      </c>
      <c r="CM77" s="18">
        <f>КМС!CM78+ИГС!CM78+МАКС!CM78</f>
        <v>0</v>
      </c>
      <c r="CN77" s="17">
        <f>КМС!CN78+ИГС!CN78+МАКС!CN78</f>
        <v>0</v>
      </c>
    </row>
    <row r="78" spans="1:92" x14ac:dyDescent="0.25">
      <c r="A78" s="27">
        <f>1+A76</f>
        <v>61</v>
      </c>
      <c r="B78" s="54" t="s">
        <v>58</v>
      </c>
      <c r="C78" s="9">
        <f>КМС!C79+ИГС!C79+МАКС!C79</f>
        <v>215188644.61000001</v>
      </c>
      <c r="D78" s="9">
        <f>КМС!D79+ИГС!D79+МАКС!D79</f>
        <v>78143560.209999993</v>
      </c>
      <c r="E78" s="10">
        <f>КМС!E79+ИГС!E79+МАКС!E79</f>
        <v>111952</v>
      </c>
      <c r="F78" s="9">
        <f>КМС!F79+ИГС!F79+МАКС!F79</f>
        <v>26312244.280000001</v>
      </c>
      <c r="G78" s="10">
        <f>КМС!G79+ИГС!G79+МАКС!G79</f>
        <v>15029</v>
      </c>
      <c r="H78" s="9">
        <f>КМС!H79+ИГС!H79+МАКС!H79</f>
        <v>4845621.1900000004</v>
      </c>
      <c r="I78" s="10">
        <f>КМС!I79+ИГС!I79+МАКС!I79</f>
        <v>59082</v>
      </c>
      <c r="J78" s="9">
        <f>КМС!J79+ИГС!J79+МАКС!J79</f>
        <v>46985694.740000002</v>
      </c>
      <c r="K78" s="10">
        <f>КМС!K79+ИГС!K79+МАКС!K79</f>
        <v>1429</v>
      </c>
      <c r="L78" s="9">
        <f>КМС!L79+ИГС!L79+МАКС!L79</f>
        <v>28332659.949999999</v>
      </c>
      <c r="M78" s="10">
        <f>КМС!M79+ИГС!M79+МАКС!M79</f>
        <v>3647</v>
      </c>
      <c r="N78" s="9">
        <f>КМС!N79+ИГС!N79+МАКС!N79</f>
        <v>72468280.579999998</v>
      </c>
      <c r="O78" s="10">
        <f>КМС!O79+ИГС!O79+МАКС!O79</f>
        <v>0</v>
      </c>
      <c r="P78" s="9">
        <f>КМС!P79+ИГС!P79+МАКС!P79</f>
        <v>0</v>
      </c>
      <c r="Q78" s="10">
        <f>КМС!Q79+ИГС!Q79+МАКС!Q79</f>
        <v>0</v>
      </c>
      <c r="R78" s="9">
        <f>КМС!R79+ИГС!R79+МАКС!R79</f>
        <v>0</v>
      </c>
      <c r="S78" s="10">
        <f>КМС!S79+ИГС!S79+МАКС!S79</f>
        <v>12156</v>
      </c>
      <c r="T78" s="9">
        <f>КМС!T79+ИГС!T79+МАКС!T79</f>
        <v>36244143.869999997</v>
      </c>
      <c r="U78" s="17">
        <f>КМС!U79+ИГС!U79+МАКС!U79</f>
        <v>52467966.920000002</v>
      </c>
      <c r="V78" s="17">
        <f>КМС!V79+ИГС!V79+МАКС!V79</f>
        <v>18108401.050000001</v>
      </c>
      <c r="W78" s="18">
        <f>КМС!W79+ИГС!W79+МАКС!W79</f>
        <v>20952</v>
      </c>
      <c r="X78" s="17">
        <f>КМС!X79+ИГС!X79+МАКС!X79</f>
        <v>6132811.9800000004</v>
      </c>
      <c r="Y78" s="18">
        <f>КМС!Y79+ИГС!Y79+МАКС!Y79</f>
        <v>3471</v>
      </c>
      <c r="Z78" s="17">
        <f>КМС!Z79+ИГС!Z79+МАКС!Z79</f>
        <v>1677256.54</v>
      </c>
      <c r="AA78" s="18">
        <f>КМС!AA79+ИГС!AA79+МАКС!AA79</f>
        <v>13789</v>
      </c>
      <c r="AB78" s="17">
        <f>КМС!AB79+ИГС!AB79+МАКС!AB79</f>
        <v>10298332.529999999</v>
      </c>
      <c r="AC78" s="18">
        <f>КМС!AC79+ИГС!AC79+МАКС!AC79</f>
        <v>199</v>
      </c>
      <c r="AD78" s="17">
        <f>КМС!AD79+ИГС!AD79+МАКС!AD79</f>
        <v>2541683.59</v>
      </c>
      <c r="AE78" s="18">
        <f>КМС!AE79+ИГС!AE79+МАКС!AE79</f>
        <v>1040</v>
      </c>
      <c r="AF78" s="17">
        <f>КМС!AF79+ИГС!AF79+МАКС!AF79</f>
        <v>22903932.899999999</v>
      </c>
      <c r="AG78" s="18">
        <f>КМС!AG79+ИГС!AG79+МАКС!AG79</f>
        <v>0</v>
      </c>
      <c r="AH78" s="17">
        <f>КМС!AH79+ИГС!AH79+МАКС!AH79</f>
        <v>0</v>
      </c>
      <c r="AI78" s="18">
        <f>КМС!AI79+ИГС!AI79+МАКС!AI79</f>
        <v>0</v>
      </c>
      <c r="AJ78" s="17">
        <f>КМС!AJ79+ИГС!AJ79+МАКС!AJ79</f>
        <v>0</v>
      </c>
      <c r="AK78" s="18">
        <f>КМС!AK79+ИГС!AK79+МАКС!AK79</f>
        <v>3039</v>
      </c>
      <c r="AL78" s="17">
        <f>КМС!AL79+ИГС!AL79+МАКС!AL79</f>
        <v>8913949.3800000008</v>
      </c>
      <c r="AM78" s="17">
        <f>КМС!AM79+ИГС!AM79+МАКС!AM79</f>
        <v>54970139.469999999</v>
      </c>
      <c r="AN78" s="17">
        <f>КМС!AN79+ИГС!AN79+МАКС!AN79</f>
        <v>17252742.120000001</v>
      </c>
      <c r="AO78" s="18">
        <f>КМС!AO79+ИГС!AO79+МАКС!AO79</f>
        <v>25943</v>
      </c>
      <c r="AP78" s="17">
        <f>КМС!AP79+ИГС!AP79+МАКС!AP79</f>
        <v>7674933.8300000001</v>
      </c>
      <c r="AQ78" s="18">
        <f>КМС!AQ79+ИГС!AQ79+МАКС!AQ79</f>
        <v>2775</v>
      </c>
      <c r="AR78" s="17">
        <f>КМС!AR79+ИГС!AR79+МАКС!AR79</f>
        <v>1326515.8600000001</v>
      </c>
      <c r="AS78" s="18">
        <f>КМС!AS79+ИГС!AS79+МАКС!AS79</f>
        <v>11516</v>
      </c>
      <c r="AT78" s="17">
        <f>КМС!AT79+ИГС!AT79+МАКС!AT79</f>
        <v>8251292.4299999997</v>
      </c>
      <c r="AU78" s="18">
        <f>КМС!AU79+ИГС!AU79+МАКС!AU79</f>
        <v>294</v>
      </c>
      <c r="AV78" s="17">
        <f>КМС!AV79+ИГС!AV79+МАКС!AV79</f>
        <v>4510203.3600000003</v>
      </c>
      <c r="AW78" s="18">
        <f>КМС!AW79+ИГС!AW79+МАКС!AW79</f>
        <v>1077</v>
      </c>
      <c r="AX78" s="17">
        <f>КМС!AX79+ИГС!AX79+МАКС!AX79</f>
        <v>23080188.149999999</v>
      </c>
      <c r="AY78" s="18">
        <f>КМС!AY79+ИГС!AY79+МАКС!AY79</f>
        <v>0</v>
      </c>
      <c r="AZ78" s="17">
        <f>КМС!AZ79+ИГС!AZ79+МАКС!AZ79</f>
        <v>0</v>
      </c>
      <c r="BA78" s="18">
        <f>КМС!BA79+ИГС!BA79+МАКС!BA79</f>
        <v>0</v>
      </c>
      <c r="BB78" s="17">
        <f>КМС!BB79+ИГС!BB79+МАКС!BB79</f>
        <v>0</v>
      </c>
      <c r="BC78" s="18">
        <f>КМС!BC79+ИГС!BC79+МАКС!BC79</f>
        <v>3039</v>
      </c>
      <c r="BD78" s="17">
        <f>КМС!BD79+ИГС!BD79+МАКС!BD79</f>
        <v>10127005.84</v>
      </c>
      <c r="BE78" s="17">
        <f>КМС!BE79+ИГС!BE79+МАКС!BE79</f>
        <v>57844682.780000001</v>
      </c>
      <c r="BF78" s="17">
        <f>КМС!BF79+ИГС!BF79+МАКС!BF79</f>
        <v>17092139.129999999</v>
      </c>
      <c r="BG78" s="18">
        <f>КМС!BG79+ИГС!BG79+МАКС!BG79</f>
        <v>25183</v>
      </c>
      <c r="BH78" s="17">
        <f>КМС!BH79+ИГС!BH79+МАКС!BH79</f>
        <v>8601370.0600000005</v>
      </c>
      <c r="BI78" s="18">
        <f>КМС!BI79+ИГС!BI79+МАКС!BI79</f>
        <v>3282</v>
      </c>
      <c r="BJ78" s="17">
        <f>КМС!BJ79+ИГС!BJ79+МАКС!BJ79</f>
        <v>1456705.5</v>
      </c>
      <c r="BK78" s="18">
        <f>КМС!BK79+ИГС!BK79+МАКС!BK79</f>
        <v>12485</v>
      </c>
      <c r="BL78" s="17">
        <f>КМС!BL79+ИГС!BL79+МАКС!BL79</f>
        <v>7034063.5700000003</v>
      </c>
      <c r="BM78" s="18">
        <f>КМС!BM79+ИГС!BM79+МАКС!BM79</f>
        <v>424</v>
      </c>
      <c r="BN78" s="17">
        <f>КМС!BN79+ИГС!BN79+МАКС!BN79</f>
        <v>9912174.5999999996</v>
      </c>
      <c r="BO78" s="18">
        <f>КМС!BO79+ИГС!BO79+МАКС!BO79</f>
        <v>914</v>
      </c>
      <c r="BP78" s="17">
        <f>КМС!BP79+ИГС!BP79+МАКС!BP79</f>
        <v>20041778.359999999</v>
      </c>
      <c r="BQ78" s="18">
        <f>КМС!BQ79+ИГС!BQ79+МАКС!BQ79</f>
        <v>0</v>
      </c>
      <c r="BR78" s="17">
        <f>КМС!BR79+ИГС!BR79+МАКС!BR79</f>
        <v>0</v>
      </c>
      <c r="BS78" s="18">
        <f>КМС!BS79+ИГС!BS79+МАКС!BS79</f>
        <v>0</v>
      </c>
      <c r="BT78" s="17">
        <f>КМС!BT79+ИГС!BT79+МАКС!BT79</f>
        <v>0</v>
      </c>
      <c r="BU78" s="18">
        <f>КМС!BU79+ИГС!BU79+МАКС!BU79</f>
        <v>3039</v>
      </c>
      <c r="BV78" s="17">
        <f>КМС!BV79+ИГС!BV79+МАКС!BV79</f>
        <v>10798590.689999999</v>
      </c>
      <c r="BW78" s="17">
        <f>КМС!BW79+ИГС!BW79+МАКС!BW79</f>
        <v>49905855.439999998</v>
      </c>
      <c r="BX78" s="17">
        <f>КМС!BX79+ИГС!BX79+МАКС!BX79</f>
        <v>25690277.91</v>
      </c>
      <c r="BY78" s="18">
        <f>КМС!BY79+ИГС!BY79+МАКС!BY79</f>
        <v>39874</v>
      </c>
      <c r="BZ78" s="17">
        <f>КМС!BZ79+ИГС!BZ79+МАКС!BZ79</f>
        <v>3903128.41</v>
      </c>
      <c r="CA78" s="18">
        <f>КМС!CA79+ИГС!CA79+МАКС!CA79</f>
        <v>5501</v>
      </c>
      <c r="CB78" s="17">
        <f>КМС!CB79+ИГС!CB79+МАКС!CB79</f>
        <v>385143.29</v>
      </c>
      <c r="CC78" s="18">
        <f>КМС!CC79+ИГС!CC79+МАКС!CC79</f>
        <v>21292</v>
      </c>
      <c r="CD78" s="17">
        <f>КМС!CD79+ИГС!CD79+МАКС!CD79</f>
        <v>21402006.210000001</v>
      </c>
      <c r="CE78" s="18">
        <f>КМС!CE79+ИГС!CE79+МАКС!CE79</f>
        <v>512</v>
      </c>
      <c r="CF78" s="17">
        <f>КМС!CF79+ИГС!CF79+МАКС!CF79</f>
        <v>11368598.4</v>
      </c>
      <c r="CG78" s="18">
        <f>КМС!CG79+ИГС!CG79+МАКС!CG79</f>
        <v>616</v>
      </c>
      <c r="CH78" s="17">
        <f>КМС!CH79+ИГС!CH79+МАКС!CH79</f>
        <v>6442381.1699999999</v>
      </c>
      <c r="CI78" s="18">
        <f>КМС!CI79+ИГС!CI79+МАКС!CI79</f>
        <v>0</v>
      </c>
      <c r="CJ78" s="17">
        <f>КМС!CJ79+ИГС!CJ79+МАКС!CJ79</f>
        <v>0</v>
      </c>
      <c r="CK78" s="18">
        <f>КМС!CK79+ИГС!CK79+МАКС!CK79</f>
        <v>0</v>
      </c>
      <c r="CL78" s="17">
        <f>КМС!CL79+ИГС!CL79+МАКС!CL79</f>
        <v>0</v>
      </c>
      <c r="CM78" s="18">
        <f>КМС!CM79+ИГС!CM79+МАКС!CM79</f>
        <v>3039</v>
      </c>
      <c r="CN78" s="17">
        <f>КМС!CN79+ИГС!CN79+МАКС!CN79</f>
        <v>6404597.96</v>
      </c>
    </row>
    <row r="79" spans="1:92" x14ac:dyDescent="0.25">
      <c r="A79" s="27">
        <f>1+A78</f>
        <v>62</v>
      </c>
      <c r="B79" s="54" t="s">
        <v>140</v>
      </c>
      <c r="C79" s="9">
        <f>КМС!C80+ИГС!C80+МАКС!C80</f>
        <v>1456122.18</v>
      </c>
      <c r="D79" s="9">
        <f>КМС!D80+ИГС!D80+МАКС!D80</f>
        <v>884665.14</v>
      </c>
      <c r="E79" s="10">
        <f>КМС!E80+ИГС!E80+МАКС!E80</f>
        <v>190</v>
      </c>
      <c r="F79" s="9">
        <f>КМС!F80+ИГС!F80+МАКС!F80</f>
        <v>42964.9</v>
      </c>
      <c r="G79" s="10">
        <f>КМС!G80+ИГС!G80+МАКС!G80</f>
        <v>0</v>
      </c>
      <c r="H79" s="9">
        <f>КМС!H80+ИГС!H80+МАКС!H80</f>
        <v>0</v>
      </c>
      <c r="I79" s="10">
        <f>КМС!I80+ИГС!I80+МАКС!I80</f>
        <v>1482</v>
      </c>
      <c r="J79" s="9">
        <f>КМС!J80+ИГС!J80+МАКС!J80</f>
        <v>841700.24</v>
      </c>
      <c r="K79" s="10">
        <f>КМС!K80+ИГС!K80+МАКС!K80</f>
        <v>107</v>
      </c>
      <c r="L79" s="9">
        <f>КМС!L80+ИГС!L80+МАКС!L80</f>
        <v>571457.04</v>
      </c>
      <c r="M79" s="10">
        <f>КМС!M80+ИГС!M80+МАКС!M80</f>
        <v>0</v>
      </c>
      <c r="N79" s="9">
        <f>КМС!N80+ИГС!N80+МАКС!N80</f>
        <v>0</v>
      </c>
      <c r="O79" s="10">
        <f>КМС!O80+ИГС!O80+МАКС!O80</f>
        <v>0</v>
      </c>
      <c r="P79" s="9">
        <f>КМС!P80+ИГС!P80+МАКС!P80</f>
        <v>0</v>
      </c>
      <c r="Q79" s="10">
        <f>КМС!Q80+ИГС!Q80+МАКС!Q80</f>
        <v>0</v>
      </c>
      <c r="R79" s="9">
        <f>КМС!R80+ИГС!R80+МАКС!R80</f>
        <v>0</v>
      </c>
      <c r="S79" s="10">
        <f>КМС!S80+ИГС!S80+МАКС!S80</f>
        <v>0</v>
      </c>
      <c r="T79" s="9">
        <f>КМС!T80+ИГС!T80+МАКС!T80</f>
        <v>0</v>
      </c>
      <c r="U79" s="17">
        <f>КМС!U80+ИГС!U80+МАКС!U80</f>
        <v>0</v>
      </c>
      <c r="V79" s="17">
        <f>КМС!V80+ИГС!V80+МАКС!V80</f>
        <v>0</v>
      </c>
      <c r="W79" s="18">
        <f>КМС!W80+ИГС!W80+МАКС!W80</f>
        <v>0</v>
      </c>
      <c r="X79" s="17">
        <f>КМС!X80+ИГС!X80+МАКС!X80</f>
        <v>0</v>
      </c>
      <c r="Y79" s="18">
        <f>КМС!Y80+ИГС!Y80+МАКС!Y80</f>
        <v>0</v>
      </c>
      <c r="Z79" s="17">
        <f>КМС!Z80+ИГС!Z80+МАКС!Z80</f>
        <v>0</v>
      </c>
      <c r="AA79" s="18">
        <f>КМС!AA80+ИГС!AA80+МАКС!AA80</f>
        <v>0</v>
      </c>
      <c r="AB79" s="17">
        <f>КМС!AB80+ИГС!AB80+МАКС!AB80</f>
        <v>0</v>
      </c>
      <c r="AC79" s="18">
        <f>КМС!AC80+ИГС!AC80+МАКС!AC80</f>
        <v>0</v>
      </c>
      <c r="AD79" s="17">
        <f>КМС!AD80+ИГС!AD80+МАКС!AD80</f>
        <v>0</v>
      </c>
      <c r="AE79" s="18">
        <f>КМС!AE80+ИГС!AE80+МАКС!AE80</f>
        <v>0</v>
      </c>
      <c r="AF79" s="17">
        <f>КМС!AF80+ИГС!AF80+МАКС!AF80</f>
        <v>0</v>
      </c>
      <c r="AG79" s="18">
        <f>КМС!AG80+ИГС!AG80+МАКС!AG80</f>
        <v>0</v>
      </c>
      <c r="AH79" s="17">
        <f>КМС!AH80+ИГС!AH80+МАКС!AH80</f>
        <v>0</v>
      </c>
      <c r="AI79" s="18">
        <f>КМС!AI80+ИГС!AI80+МАКС!AI80</f>
        <v>0</v>
      </c>
      <c r="AJ79" s="17">
        <f>КМС!AJ80+ИГС!AJ80+МАКС!AJ80</f>
        <v>0</v>
      </c>
      <c r="AK79" s="18">
        <f>КМС!AK80+ИГС!AK80+МАКС!AK80</f>
        <v>0</v>
      </c>
      <c r="AL79" s="17">
        <f>КМС!AL80+ИГС!AL80+МАКС!AL80</f>
        <v>0</v>
      </c>
      <c r="AM79" s="17">
        <f>КМС!AM80+ИГС!AM80+МАКС!AM80</f>
        <v>543568.85</v>
      </c>
      <c r="AN79" s="17">
        <f>КМС!AN80+ИГС!AN80+МАКС!AN80</f>
        <v>319258.61</v>
      </c>
      <c r="AO79" s="18">
        <f>КМС!AO80+ИГС!AO80+МАКС!AO80</f>
        <v>95</v>
      </c>
      <c r="AP79" s="17">
        <f>КМС!AP80+ИГС!AP80+МАКС!AP80</f>
        <v>21482.45</v>
      </c>
      <c r="AQ79" s="18">
        <f>КМС!AQ80+ИГС!AQ80+МАКС!AQ80</f>
        <v>0</v>
      </c>
      <c r="AR79" s="17">
        <f>КМС!AR80+ИГС!AR80+МАКС!AR80</f>
        <v>0</v>
      </c>
      <c r="AS79" s="18">
        <f>КМС!AS80+ИГС!AS80+МАКС!AS80</f>
        <v>504</v>
      </c>
      <c r="AT79" s="17">
        <f>КМС!AT80+ИГС!AT80+МАКС!AT80</f>
        <v>297776.15999999997</v>
      </c>
      <c r="AU79" s="18">
        <f>КМС!AU80+ИГС!AU80+МАКС!AU80</f>
        <v>42</v>
      </c>
      <c r="AV79" s="17">
        <f>КМС!AV80+ИГС!AV80+МАКС!AV80</f>
        <v>224310.24</v>
      </c>
      <c r="AW79" s="18">
        <f>КМС!AW80+ИГС!AW80+МАКС!AW80</f>
        <v>0</v>
      </c>
      <c r="AX79" s="17">
        <f>КМС!AX80+ИГС!AX80+МАКС!AX80</f>
        <v>0</v>
      </c>
      <c r="AY79" s="18">
        <f>КМС!AY80+ИГС!AY80+МАКС!AY80</f>
        <v>0</v>
      </c>
      <c r="AZ79" s="17">
        <f>КМС!AZ80+ИГС!AZ80+МАКС!AZ80</f>
        <v>0</v>
      </c>
      <c r="BA79" s="18">
        <f>КМС!BA80+ИГС!BA80+МАКС!BA80</f>
        <v>0</v>
      </c>
      <c r="BB79" s="17">
        <f>КМС!BB80+ИГС!BB80+МАКС!BB80</f>
        <v>0</v>
      </c>
      <c r="BC79" s="18">
        <f>КМС!BC80+ИГС!BC80+МАКС!BC80</f>
        <v>0</v>
      </c>
      <c r="BD79" s="17">
        <f>КМС!BD80+ИГС!BD80+МАКС!BD80</f>
        <v>0</v>
      </c>
      <c r="BE79" s="17">
        <f>КМС!BE80+ИГС!BE80+МАКС!BE80</f>
        <v>165902.17000000001</v>
      </c>
      <c r="BF79" s="17">
        <f>КМС!BF80+ИГС!BF80+МАКС!BF80</f>
        <v>85791.37</v>
      </c>
      <c r="BG79" s="18">
        <f>КМС!BG80+ИГС!BG80+МАКС!BG80</f>
        <v>50</v>
      </c>
      <c r="BH79" s="17">
        <f>КМС!BH80+ИГС!BH80+МАКС!BH80</f>
        <v>11252</v>
      </c>
      <c r="BI79" s="18">
        <f>КМС!BI80+ИГС!BI80+МАКС!BI80</f>
        <v>0</v>
      </c>
      <c r="BJ79" s="17">
        <f>КМС!BJ80+ИГС!BJ80+МАКС!BJ80</f>
        <v>0</v>
      </c>
      <c r="BK79" s="18">
        <f>КМС!BK80+ИГС!BK80+МАКС!BK80</f>
        <v>131</v>
      </c>
      <c r="BL79" s="17">
        <f>КМС!BL80+ИГС!BL80+МАКС!BL80</f>
        <v>74539.37</v>
      </c>
      <c r="BM79" s="18">
        <f>КМС!BM80+ИГС!BM80+МАКС!BM80</f>
        <v>15</v>
      </c>
      <c r="BN79" s="17">
        <f>КМС!BN80+ИГС!BN80+МАКС!BN80</f>
        <v>80110.8</v>
      </c>
      <c r="BO79" s="18">
        <f>КМС!BO80+ИГС!BO80+МАКС!BO80</f>
        <v>0</v>
      </c>
      <c r="BP79" s="17">
        <f>КМС!BP80+ИГС!BP80+МАКС!BP80</f>
        <v>0</v>
      </c>
      <c r="BQ79" s="18">
        <f>КМС!BQ80+ИГС!BQ80+МАКС!BQ80</f>
        <v>0</v>
      </c>
      <c r="BR79" s="17">
        <f>КМС!BR80+ИГС!BR80+МАКС!BR80</f>
        <v>0</v>
      </c>
      <c r="BS79" s="18">
        <f>КМС!BS80+ИГС!BS80+МАКС!BS80</f>
        <v>0</v>
      </c>
      <c r="BT79" s="17">
        <f>КМС!BT80+ИГС!BT80+МАКС!BT80</f>
        <v>0</v>
      </c>
      <c r="BU79" s="18">
        <f>КМС!BU80+ИГС!BU80+МАКС!BU80</f>
        <v>0</v>
      </c>
      <c r="BV79" s="17">
        <f>КМС!BV80+ИГС!BV80+МАКС!BV80</f>
        <v>0</v>
      </c>
      <c r="BW79" s="17">
        <f>КМС!BW80+ИГС!BW80+МАКС!BW80</f>
        <v>746651.16</v>
      </c>
      <c r="BX79" s="17">
        <f>КМС!BX80+ИГС!BX80+МАКС!BX80</f>
        <v>479615.16</v>
      </c>
      <c r="BY79" s="18">
        <f>КМС!BY80+ИГС!BY80+МАКС!BY80</f>
        <v>45</v>
      </c>
      <c r="BZ79" s="17">
        <f>КМС!BZ80+ИГС!BZ80+МАКС!BZ80</f>
        <v>10230.450000000001</v>
      </c>
      <c r="CA79" s="18">
        <f>КМС!CA80+ИГС!CA80+МАКС!CA80</f>
        <v>0</v>
      </c>
      <c r="CB79" s="17">
        <f>КМС!CB80+ИГС!CB80+МАКС!CB80</f>
        <v>0</v>
      </c>
      <c r="CC79" s="18">
        <f>КМС!CC80+ИГС!CC80+МАКС!CC80</f>
        <v>847</v>
      </c>
      <c r="CD79" s="17">
        <f>КМС!CD80+ИГС!CD80+МАКС!CD80</f>
        <v>469384.71</v>
      </c>
      <c r="CE79" s="18">
        <f>КМС!CE80+ИГС!CE80+МАКС!CE80</f>
        <v>50</v>
      </c>
      <c r="CF79" s="17">
        <f>КМС!CF80+ИГС!CF80+МАКС!CF80</f>
        <v>267036</v>
      </c>
      <c r="CG79" s="18">
        <f>КМС!CG80+ИГС!CG80+МАКС!CG80</f>
        <v>0</v>
      </c>
      <c r="CH79" s="17">
        <f>КМС!CH80+ИГС!CH80+МАКС!CH80</f>
        <v>0</v>
      </c>
      <c r="CI79" s="18">
        <f>КМС!CI80+ИГС!CI80+МАКС!CI80</f>
        <v>0</v>
      </c>
      <c r="CJ79" s="17">
        <f>КМС!CJ80+ИГС!CJ80+МАКС!CJ80</f>
        <v>0</v>
      </c>
      <c r="CK79" s="18">
        <f>КМС!CK80+ИГС!CK80+МАКС!CK80</f>
        <v>0</v>
      </c>
      <c r="CL79" s="17">
        <f>КМС!CL80+ИГС!CL80+МАКС!CL80</f>
        <v>0</v>
      </c>
      <c r="CM79" s="18">
        <f>КМС!CM80+ИГС!CM80+МАКС!CM80</f>
        <v>0</v>
      </c>
      <c r="CN79" s="17">
        <f>КМС!CN80+ИГС!CN80+МАКС!CN80</f>
        <v>0</v>
      </c>
    </row>
    <row r="80" spans="1:92" x14ac:dyDescent="0.25">
      <c r="A80" s="27"/>
      <c r="B80" s="53" t="s">
        <v>59</v>
      </c>
      <c r="C80" s="9">
        <f>КМС!C81+ИГС!C81+МАКС!C81</f>
        <v>0</v>
      </c>
      <c r="D80" s="9">
        <f>КМС!D81+ИГС!D81+МАКС!D81</f>
        <v>0</v>
      </c>
      <c r="E80" s="10">
        <f>КМС!E81+ИГС!E81+МАКС!E81</f>
        <v>0</v>
      </c>
      <c r="F80" s="9">
        <f>КМС!F81+ИГС!F81+МАКС!F81</f>
        <v>0</v>
      </c>
      <c r="G80" s="10">
        <f>КМС!G81+ИГС!G81+МАКС!G81</f>
        <v>0</v>
      </c>
      <c r="H80" s="9">
        <f>КМС!H81+ИГС!H81+МАКС!H81</f>
        <v>0</v>
      </c>
      <c r="I80" s="10">
        <f>КМС!I81+ИГС!I81+МАКС!I81</f>
        <v>0</v>
      </c>
      <c r="J80" s="9">
        <f>КМС!J81+ИГС!J81+МАКС!J81</f>
        <v>0</v>
      </c>
      <c r="K80" s="10">
        <f>КМС!K81+ИГС!K81+МАКС!K81</f>
        <v>0</v>
      </c>
      <c r="L80" s="9">
        <f>КМС!L81+ИГС!L81+МАКС!L81</f>
        <v>0</v>
      </c>
      <c r="M80" s="10">
        <f>КМС!M81+ИГС!M81+МАКС!M81</f>
        <v>0</v>
      </c>
      <c r="N80" s="9">
        <f>КМС!N81+ИГС!N81+МАКС!N81</f>
        <v>0</v>
      </c>
      <c r="O80" s="10">
        <f>КМС!O81+ИГС!O81+МАКС!O81</f>
        <v>0</v>
      </c>
      <c r="P80" s="9">
        <f>КМС!P81+ИГС!P81+МАКС!P81</f>
        <v>0</v>
      </c>
      <c r="Q80" s="10">
        <f>КМС!Q81+ИГС!Q81+МАКС!Q81</f>
        <v>0</v>
      </c>
      <c r="R80" s="9">
        <f>КМС!R81+ИГС!R81+МАКС!R81</f>
        <v>0</v>
      </c>
      <c r="S80" s="10">
        <f>КМС!S81+ИГС!S81+МАКС!S81</f>
        <v>0</v>
      </c>
      <c r="T80" s="9">
        <f>КМС!T81+ИГС!T81+МАКС!T81</f>
        <v>0</v>
      </c>
      <c r="U80" s="17">
        <f>КМС!U81+ИГС!U81+МАКС!U81</f>
        <v>0</v>
      </c>
      <c r="V80" s="17">
        <f>КМС!V81+ИГС!V81+МАКС!V81</f>
        <v>0</v>
      </c>
      <c r="W80" s="18">
        <f>КМС!W81+ИГС!W81+МАКС!W81</f>
        <v>0</v>
      </c>
      <c r="X80" s="17">
        <f>КМС!X81+ИГС!X81+МАКС!X81</f>
        <v>0</v>
      </c>
      <c r="Y80" s="18">
        <f>КМС!Y81+ИГС!Y81+МАКС!Y81</f>
        <v>0</v>
      </c>
      <c r="Z80" s="17">
        <f>КМС!Z81+ИГС!Z81+МАКС!Z81</f>
        <v>0</v>
      </c>
      <c r="AA80" s="18">
        <f>КМС!AA81+ИГС!AA81+МАКС!AA81</f>
        <v>0</v>
      </c>
      <c r="AB80" s="17">
        <f>КМС!AB81+ИГС!AB81+МАКС!AB81</f>
        <v>0</v>
      </c>
      <c r="AC80" s="18">
        <f>КМС!AC81+ИГС!AC81+МАКС!AC81</f>
        <v>0</v>
      </c>
      <c r="AD80" s="17">
        <f>КМС!AD81+ИГС!AD81+МАКС!AD81</f>
        <v>0</v>
      </c>
      <c r="AE80" s="18">
        <f>КМС!AE81+ИГС!AE81+МАКС!AE81</f>
        <v>0</v>
      </c>
      <c r="AF80" s="17">
        <f>КМС!AF81+ИГС!AF81+МАКС!AF81</f>
        <v>0</v>
      </c>
      <c r="AG80" s="18">
        <f>КМС!AG81+ИГС!AG81+МАКС!AG81</f>
        <v>0</v>
      </c>
      <c r="AH80" s="17">
        <f>КМС!AH81+ИГС!AH81+МАКС!AH81</f>
        <v>0</v>
      </c>
      <c r="AI80" s="18">
        <f>КМС!AI81+ИГС!AI81+МАКС!AI81</f>
        <v>0</v>
      </c>
      <c r="AJ80" s="17">
        <f>КМС!AJ81+ИГС!AJ81+МАКС!AJ81</f>
        <v>0</v>
      </c>
      <c r="AK80" s="18">
        <f>КМС!AK81+ИГС!AK81+МАКС!AK81</f>
        <v>0</v>
      </c>
      <c r="AL80" s="17">
        <f>КМС!AL81+ИГС!AL81+МАКС!AL81</f>
        <v>0</v>
      </c>
      <c r="AM80" s="17">
        <f>КМС!AM81+ИГС!AM81+МАКС!AM81</f>
        <v>0</v>
      </c>
      <c r="AN80" s="17">
        <f>КМС!AN81+ИГС!AN81+МАКС!AN81</f>
        <v>0</v>
      </c>
      <c r="AO80" s="18">
        <f>КМС!AO81+ИГС!AO81+МАКС!AO81</f>
        <v>0</v>
      </c>
      <c r="AP80" s="17">
        <f>КМС!AP81+ИГС!AP81+МАКС!AP81</f>
        <v>0</v>
      </c>
      <c r="AQ80" s="18">
        <f>КМС!AQ81+ИГС!AQ81+МАКС!AQ81</f>
        <v>0</v>
      </c>
      <c r="AR80" s="17">
        <f>КМС!AR81+ИГС!AR81+МАКС!AR81</f>
        <v>0</v>
      </c>
      <c r="AS80" s="18">
        <f>КМС!AS81+ИГС!AS81+МАКС!AS81</f>
        <v>0</v>
      </c>
      <c r="AT80" s="17">
        <f>КМС!AT81+ИГС!AT81+МАКС!AT81</f>
        <v>0</v>
      </c>
      <c r="AU80" s="18">
        <f>КМС!AU81+ИГС!AU81+МАКС!AU81</f>
        <v>0</v>
      </c>
      <c r="AV80" s="17">
        <f>КМС!AV81+ИГС!AV81+МАКС!AV81</f>
        <v>0</v>
      </c>
      <c r="AW80" s="18">
        <f>КМС!AW81+ИГС!AW81+МАКС!AW81</f>
        <v>0</v>
      </c>
      <c r="AX80" s="17">
        <f>КМС!AX81+ИГС!AX81+МАКС!AX81</f>
        <v>0</v>
      </c>
      <c r="AY80" s="18">
        <f>КМС!AY81+ИГС!AY81+МАКС!AY81</f>
        <v>0</v>
      </c>
      <c r="AZ80" s="17">
        <f>КМС!AZ81+ИГС!AZ81+МАКС!AZ81</f>
        <v>0</v>
      </c>
      <c r="BA80" s="18">
        <f>КМС!BA81+ИГС!BA81+МАКС!BA81</f>
        <v>0</v>
      </c>
      <c r="BB80" s="17">
        <f>КМС!BB81+ИГС!BB81+МАКС!BB81</f>
        <v>0</v>
      </c>
      <c r="BC80" s="18">
        <f>КМС!BC81+ИГС!BC81+МАКС!BC81</f>
        <v>0</v>
      </c>
      <c r="BD80" s="17">
        <f>КМС!BD81+ИГС!BD81+МАКС!BD81</f>
        <v>0</v>
      </c>
      <c r="BE80" s="17">
        <f>КМС!BE81+ИГС!BE81+МАКС!BE81</f>
        <v>0</v>
      </c>
      <c r="BF80" s="17">
        <f>КМС!BF81+ИГС!BF81+МАКС!BF81</f>
        <v>0</v>
      </c>
      <c r="BG80" s="18">
        <f>КМС!BG81+ИГС!BG81+МАКС!BG81</f>
        <v>0</v>
      </c>
      <c r="BH80" s="17">
        <f>КМС!BH81+ИГС!BH81+МАКС!BH81</f>
        <v>0</v>
      </c>
      <c r="BI80" s="18">
        <f>КМС!BI81+ИГС!BI81+МАКС!BI81</f>
        <v>0</v>
      </c>
      <c r="BJ80" s="17">
        <f>КМС!BJ81+ИГС!BJ81+МАКС!BJ81</f>
        <v>0</v>
      </c>
      <c r="BK80" s="18">
        <f>КМС!BK81+ИГС!BK81+МАКС!BK81</f>
        <v>0</v>
      </c>
      <c r="BL80" s="17">
        <f>КМС!BL81+ИГС!BL81+МАКС!BL81</f>
        <v>0</v>
      </c>
      <c r="BM80" s="18">
        <f>КМС!BM81+ИГС!BM81+МАКС!BM81</f>
        <v>0</v>
      </c>
      <c r="BN80" s="17">
        <f>КМС!BN81+ИГС!BN81+МАКС!BN81</f>
        <v>0</v>
      </c>
      <c r="BO80" s="18">
        <f>КМС!BO81+ИГС!BO81+МАКС!BO81</f>
        <v>0</v>
      </c>
      <c r="BP80" s="17">
        <f>КМС!BP81+ИГС!BP81+МАКС!BP81</f>
        <v>0</v>
      </c>
      <c r="BQ80" s="18">
        <f>КМС!BQ81+ИГС!BQ81+МАКС!BQ81</f>
        <v>0</v>
      </c>
      <c r="BR80" s="17">
        <f>КМС!BR81+ИГС!BR81+МАКС!BR81</f>
        <v>0</v>
      </c>
      <c r="BS80" s="18">
        <f>КМС!BS81+ИГС!BS81+МАКС!BS81</f>
        <v>0</v>
      </c>
      <c r="BT80" s="17">
        <f>КМС!BT81+ИГС!BT81+МАКС!BT81</f>
        <v>0</v>
      </c>
      <c r="BU80" s="18">
        <f>КМС!BU81+ИГС!BU81+МАКС!BU81</f>
        <v>0</v>
      </c>
      <c r="BV80" s="17">
        <f>КМС!BV81+ИГС!BV81+МАКС!BV81</f>
        <v>0</v>
      </c>
      <c r="BW80" s="17">
        <f>КМС!BW81+ИГС!BW81+МАКС!BW81</f>
        <v>0</v>
      </c>
      <c r="BX80" s="17">
        <f>КМС!BX81+ИГС!BX81+МАКС!BX81</f>
        <v>0</v>
      </c>
      <c r="BY80" s="18">
        <f>КМС!BY81+ИГС!BY81+МАКС!BY81</f>
        <v>0</v>
      </c>
      <c r="BZ80" s="17">
        <f>КМС!BZ81+ИГС!BZ81+МАКС!BZ81</f>
        <v>0</v>
      </c>
      <c r="CA80" s="18">
        <f>КМС!CA81+ИГС!CA81+МАКС!CA81</f>
        <v>0</v>
      </c>
      <c r="CB80" s="17">
        <f>КМС!CB81+ИГС!CB81+МАКС!CB81</f>
        <v>0</v>
      </c>
      <c r="CC80" s="18">
        <f>КМС!CC81+ИГС!CC81+МАКС!CC81</f>
        <v>0</v>
      </c>
      <c r="CD80" s="17">
        <f>КМС!CD81+ИГС!CD81+МАКС!CD81</f>
        <v>0</v>
      </c>
      <c r="CE80" s="18">
        <f>КМС!CE81+ИГС!CE81+МАКС!CE81</f>
        <v>0</v>
      </c>
      <c r="CF80" s="17">
        <f>КМС!CF81+ИГС!CF81+МАКС!CF81</f>
        <v>0</v>
      </c>
      <c r="CG80" s="18">
        <f>КМС!CG81+ИГС!CG81+МАКС!CG81</f>
        <v>0</v>
      </c>
      <c r="CH80" s="17">
        <f>КМС!CH81+ИГС!CH81+МАКС!CH81</f>
        <v>0</v>
      </c>
      <c r="CI80" s="18">
        <f>КМС!CI81+ИГС!CI81+МАКС!CI81</f>
        <v>0</v>
      </c>
      <c r="CJ80" s="17">
        <f>КМС!CJ81+ИГС!CJ81+МАКС!CJ81</f>
        <v>0</v>
      </c>
      <c r="CK80" s="18">
        <f>КМС!CK81+ИГС!CK81+МАКС!CK81</f>
        <v>0</v>
      </c>
      <c r="CL80" s="17">
        <f>КМС!CL81+ИГС!CL81+МАКС!CL81</f>
        <v>0</v>
      </c>
      <c r="CM80" s="18">
        <f>КМС!CM81+ИГС!CM81+МАКС!CM81</f>
        <v>0</v>
      </c>
      <c r="CN80" s="17">
        <f>КМС!CN81+ИГС!CN81+МАКС!CN81</f>
        <v>0</v>
      </c>
    </row>
    <row r="81" spans="1:92" x14ac:dyDescent="0.25">
      <c r="A81" s="27">
        <f>1+A79</f>
        <v>63</v>
      </c>
      <c r="B81" s="54" t="s">
        <v>60</v>
      </c>
      <c r="C81" s="9">
        <f>КМС!C82+ИГС!C82+МАКС!C82</f>
        <v>722305716.24000001</v>
      </c>
      <c r="D81" s="9">
        <f>КМС!D82+ИГС!D82+МАКС!D82</f>
        <v>147158656.72</v>
      </c>
      <c r="E81" s="10">
        <f>КМС!E82+ИГС!E82+МАКС!E82</f>
        <v>61739</v>
      </c>
      <c r="F81" s="9">
        <f>КМС!F82+ИГС!F82+МАКС!F82</f>
        <v>13449384.369999999</v>
      </c>
      <c r="G81" s="10">
        <f>КМС!G82+ИГС!G82+МАКС!G82</f>
        <v>17389</v>
      </c>
      <c r="H81" s="9">
        <f>КМС!H82+ИГС!H82+МАКС!H82</f>
        <v>8671063.8599999994</v>
      </c>
      <c r="I81" s="10">
        <f>КМС!I82+ИГС!I82+МАКС!I82</f>
        <v>35101</v>
      </c>
      <c r="J81" s="9">
        <f>КМС!J82+ИГС!J82+МАКС!J82</f>
        <v>125038208.48999999</v>
      </c>
      <c r="K81" s="10">
        <f>КМС!K82+ИГС!K82+МАКС!K82</f>
        <v>2378</v>
      </c>
      <c r="L81" s="9">
        <f>КМС!L82+ИГС!L82+МАКС!L82</f>
        <v>40395922.920000002</v>
      </c>
      <c r="M81" s="10">
        <f>КМС!M82+ИГС!M82+МАКС!M82</f>
        <v>18509</v>
      </c>
      <c r="N81" s="9">
        <f>КМС!N82+ИГС!N82+МАКС!N82</f>
        <v>534751136.60000002</v>
      </c>
      <c r="O81" s="10">
        <f>КМС!O82+ИГС!O82+МАКС!O82</f>
        <v>0</v>
      </c>
      <c r="P81" s="9">
        <f>КМС!P82+ИГС!P82+МАКС!P82</f>
        <v>0</v>
      </c>
      <c r="Q81" s="10">
        <f>КМС!Q82+ИГС!Q82+МАКС!Q82</f>
        <v>330</v>
      </c>
      <c r="R81" s="9">
        <f>КМС!R82+ИГС!R82+МАКС!R82</f>
        <v>65934430</v>
      </c>
      <c r="S81" s="10">
        <f>КМС!S82+ИГС!S82+МАКС!S82</f>
        <v>0</v>
      </c>
      <c r="T81" s="9">
        <f>КМС!T82+ИГС!T82+МАКС!T82</f>
        <v>0</v>
      </c>
      <c r="U81" s="17">
        <f>КМС!U82+ИГС!U82+МАКС!U82</f>
        <v>187978165.62</v>
      </c>
      <c r="V81" s="17">
        <f>КМС!V82+ИГС!V82+МАКС!V82</f>
        <v>37353843.520000003</v>
      </c>
      <c r="W81" s="18">
        <f>КМС!W82+ИГС!W82+МАКС!W82</f>
        <v>18258</v>
      </c>
      <c r="X81" s="17">
        <f>КМС!X82+ИГС!X82+МАКС!X82</f>
        <v>2999579.5</v>
      </c>
      <c r="Y81" s="18">
        <f>КМС!Y82+ИГС!Y82+МАКС!Y82</f>
        <v>4347</v>
      </c>
      <c r="Z81" s="17">
        <f>КМС!Z82+ИГС!Z82+МАКС!Z82</f>
        <v>2135760.46</v>
      </c>
      <c r="AA81" s="18">
        <f>КМС!AA82+ИГС!AA82+МАКС!AA82</f>
        <v>8678</v>
      </c>
      <c r="AB81" s="17">
        <f>КМС!AB82+ИГС!AB82+МАКС!AB82</f>
        <v>32218503.559999999</v>
      </c>
      <c r="AC81" s="18">
        <f>КМС!AC82+ИГС!AC82+МАКС!AC82</f>
        <v>436</v>
      </c>
      <c r="AD81" s="17">
        <f>КМС!AD82+ИГС!AD82+МАКС!AD82</f>
        <v>12000129.66</v>
      </c>
      <c r="AE81" s="18">
        <f>КМС!AE82+ИГС!AE82+МАКС!AE82</f>
        <v>4627</v>
      </c>
      <c r="AF81" s="17">
        <f>КМС!AF82+ИГС!AF82+МАКС!AF82</f>
        <v>138624192.44</v>
      </c>
      <c r="AG81" s="18">
        <f>КМС!AG82+ИГС!AG82+МАКС!AG82</f>
        <v>0</v>
      </c>
      <c r="AH81" s="17">
        <f>КМС!AH82+ИГС!AH82+МАКС!AH82</f>
        <v>0</v>
      </c>
      <c r="AI81" s="18">
        <f>КМС!AI82+ИГС!AI82+МАКС!AI82</f>
        <v>88</v>
      </c>
      <c r="AJ81" s="17">
        <f>КМС!AJ82+ИГС!AJ82+МАКС!AJ82</f>
        <v>17483607.52</v>
      </c>
      <c r="AK81" s="18">
        <f>КМС!AK82+ИГС!AK82+МАКС!AK82</f>
        <v>0</v>
      </c>
      <c r="AL81" s="17">
        <f>КМС!AL82+ИГС!AL82+МАКС!AL82</f>
        <v>0</v>
      </c>
      <c r="AM81" s="17">
        <f>КМС!AM82+ИГС!AM82+МАКС!AM82</f>
        <v>218213939.11000001</v>
      </c>
      <c r="AN81" s="17">
        <f>КМС!AN82+ИГС!AN82+МАКС!AN82</f>
        <v>55698459.829999998</v>
      </c>
      <c r="AO81" s="18">
        <f>КМС!AO82+ИГС!AO82+МАКС!AO82</f>
        <v>13628</v>
      </c>
      <c r="AP81" s="17">
        <f>КМС!AP82+ИГС!AP82+МАКС!AP82</f>
        <v>3161067.24</v>
      </c>
      <c r="AQ81" s="18">
        <f>КМС!AQ82+ИГС!AQ82+МАКС!AQ82</f>
        <v>4570</v>
      </c>
      <c r="AR81" s="17">
        <f>КМС!AR82+ИГС!AR82+МАКС!AR82</f>
        <v>2307487.5499999998</v>
      </c>
      <c r="AS81" s="18">
        <f>КМС!AS82+ИГС!AS82+МАКС!AS82</f>
        <v>8670</v>
      </c>
      <c r="AT81" s="17">
        <f>КМС!AT82+ИГС!AT82+МАКС!AT82</f>
        <v>50229905.039999999</v>
      </c>
      <c r="AU81" s="18">
        <f>КМС!AU82+ИГС!AU82+МАКС!AU82</f>
        <v>477</v>
      </c>
      <c r="AV81" s="17">
        <f>КМС!AV82+ИГС!AV82+МАКС!AV82</f>
        <v>9814457.3399999999</v>
      </c>
      <c r="AW81" s="18">
        <f>КМС!AW82+ИГС!AW82+МАКС!AW82</f>
        <v>4567</v>
      </c>
      <c r="AX81" s="17">
        <f>КМС!AX82+ИГС!AX82+МАКС!AX82</f>
        <v>152701021.94</v>
      </c>
      <c r="AY81" s="18">
        <f>КМС!AY82+ИГС!AY82+МАКС!AY82</f>
        <v>0</v>
      </c>
      <c r="AZ81" s="17">
        <f>КМС!AZ82+ИГС!AZ82+МАКС!AZ82</f>
        <v>0</v>
      </c>
      <c r="BA81" s="18">
        <f>КМС!BA82+ИГС!BA82+МАКС!BA82</f>
        <v>74</v>
      </c>
      <c r="BB81" s="17">
        <f>КМС!BB82+ИГС!BB82+МАКС!BB82</f>
        <v>14697110.48</v>
      </c>
      <c r="BC81" s="18">
        <f>КМС!BC82+ИГС!BC82+МАКС!BC82</f>
        <v>0</v>
      </c>
      <c r="BD81" s="17">
        <f>КМС!BD82+ИГС!BD82+МАКС!BD82</f>
        <v>0</v>
      </c>
      <c r="BE81" s="17">
        <f>КМС!BE82+ИГС!BE82+МАКС!BE82</f>
        <v>170890360.03999999</v>
      </c>
      <c r="BF81" s="17">
        <f>КМС!BF82+ИГС!BF82+МАКС!BF82</f>
        <v>26947571.18</v>
      </c>
      <c r="BG81" s="18">
        <f>КМС!BG82+ИГС!BG82+МАКС!BG82</f>
        <v>13179</v>
      </c>
      <c r="BH81" s="17">
        <f>КМС!BH82+ИГС!BH82+МАКС!BH82</f>
        <v>3404496.4</v>
      </c>
      <c r="BI81" s="18">
        <f>КМС!BI82+ИГС!BI82+МАКС!BI82</f>
        <v>3932</v>
      </c>
      <c r="BJ81" s="17">
        <f>КМС!BJ82+ИГС!BJ82+МАКС!BJ82</f>
        <v>1962073.81</v>
      </c>
      <c r="BK81" s="18">
        <f>КМС!BK82+ИГС!BK82+МАКС!BK82</f>
        <v>8168</v>
      </c>
      <c r="BL81" s="17">
        <f>КМС!BL82+ИГС!BL82+МАКС!BL82</f>
        <v>21581000.969999999</v>
      </c>
      <c r="BM81" s="18">
        <f>КМС!BM82+ИГС!BM82+МАКС!BM82</f>
        <v>724</v>
      </c>
      <c r="BN81" s="17">
        <f>КМС!BN82+ИГС!BN82+МАКС!BN82</f>
        <v>13476509.279999999</v>
      </c>
      <c r="BO81" s="18">
        <f>КМС!BO82+ИГС!BO82+МАКС!BO82</f>
        <v>4543</v>
      </c>
      <c r="BP81" s="17">
        <f>КМС!BP82+ИГС!BP82+МАКС!BP82</f>
        <v>130466279.58</v>
      </c>
      <c r="BQ81" s="18">
        <f>КМС!BQ82+ИГС!BQ82+МАКС!BQ82</f>
        <v>0</v>
      </c>
      <c r="BR81" s="17">
        <f>КМС!BR82+ИГС!BR82+МАКС!BR82</f>
        <v>0</v>
      </c>
      <c r="BS81" s="18">
        <f>КМС!BS82+ИГС!BS82+МАКС!BS82</f>
        <v>84</v>
      </c>
      <c r="BT81" s="17">
        <f>КМС!BT82+ИГС!BT82+МАКС!BT82</f>
        <v>16876856</v>
      </c>
      <c r="BU81" s="18">
        <f>КМС!BU82+ИГС!BU82+МАКС!BU82</f>
        <v>0</v>
      </c>
      <c r="BV81" s="17">
        <f>КМС!BV82+ИГС!BV82+МАКС!BV82</f>
        <v>0</v>
      </c>
      <c r="BW81" s="17">
        <f>КМС!BW82+ИГС!BW82+МАКС!BW82</f>
        <v>145223251.47</v>
      </c>
      <c r="BX81" s="17">
        <f>КМС!BX82+ИГС!BX82+МАКС!BX82</f>
        <v>27158782.190000001</v>
      </c>
      <c r="BY81" s="18">
        <f>КМС!BY82+ИГС!BY82+МАКС!BY82</f>
        <v>16674</v>
      </c>
      <c r="BZ81" s="17">
        <f>КМС!BZ82+ИГС!BZ82+МАКС!BZ82</f>
        <v>3884241.23</v>
      </c>
      <c r="CA81" s="18">
        <f>КМС!CA82+ИГС!CA82+МАКС!CA82</f>
        <v>4540</v>
      </c>
      <c r="CB81" s="17">
        <f>КМС!CB82+ИГС!CB82+МАКС!CB82</f>
        <v>2265742.04</v>
      </c>
      <c r="CC81" s="18">
        <f>КМС!CC82+ИГС!CC82+МАКС!CC82</f>
        <v>9585</v>
      </c>
      <c r="CD81" s="17">
        <f>КМС!CD82+ИГС!CD82+МАКС!CD82</f>
        <v>21008798.920000002</v>
      </c>
      <c r="CE81" s="18">
        <f>КМС!CE82+ИГС!CE82+МАКС!CE82</f>
        <v>741</v>
      </c>
      <c r="CF81" s="17">
        <f>КМС!CF82+ИГС!CF82+МАКС!CF82</f>
        <v>5104826.6399999997</v>
      </c>
      <c r="CG81" s="18">
        <f>КМС!CG82+ИГС!CG82+МАКС!CG82</f>
        <v>4772</v>
      </c>
      <c r="CH81" s="17">
        <f>КМС!CH82+ИГС!CH82+МАКС!CH82</f>
        <v>112959642.64</v>
      </c>
      <c r="CI81" s="18">
        <f>КМС!CI82+ИГС!CI82+МАКС!CI82</f>
        <v>0</v>
      </c>
      <c r="CJ81" s="17">
        <f>КМС!CJ82+ИГС!CJ82+МАКС!CJ82</f>
        <v>0</v>
      </c>
      <c r="CK81" s="18">
        <f>КМС!CK82+ИГС!CK82+МАКС!CK82</f>
        <v>84</v>
      </c>
      <c r="CL81" s="17">
        <f>КМС!CL82+ИГС!CL82+МАКС!CL82</f>
        <v>16876856</v>
      </c>
      <c r="CM81" s="18">
        <f>КМС!CM82+ИГС!CM82+МАКС!CM82</f>
        <v>0</v>
      </c>
      <c r="CN81" s="17">
        <f>КМС!CN82+ИГС!CN82+МАКС!CN82</f>
        <v>0</v>
      </c>
    </row>
    <row r="82" spans="1:92" x14ac:dyDescent="0.25">
      <c r="A82" s="27">
        <f t="shared" ref="A82:A90" si="6">1+A81</f>
        <v>64</v>
      </c>
      <c r="B82" s="54" t="s">
        <v>61</v>
      </c>
      <c r="C82" s="9">
        <f>КМС!C83+ИГС!C83+МАКС!C83</f>
        <v>160816470.81</v>
      </c>
      <c r="D82" s="9">
        <f>КМС!D83+ИГС!D83+МАКС!D83</f>
        <v>72881740.069999993</v>
      </c>
      <c r="E82" s="10">
        <f>КМС!E83+ИГС!E83+МАКС!E83</f>
        <v>69190</v>
      </c>
      <c r="F82" s="9">
        <f>КМС!F83+ИГС!F83+МАКС!F83</f>
        <v>31082121.16</v>
      </c>
      <c r="G82" s="10">
        <f>КМС!G83+ИГС!G83+МАКС!G83</f>
        <v>9578</v>
      </c>
      <c r="H82" s="9">
        <f>КМС!H83+ИГС!H83+МАКС!H83</f>
        <v>3792884.03</v>
      </c>
      <c r="I82" s="10">
        <f>КМС!I83+ИГС!I83+МАКС!I83</f>
        <v>38052</v>
      </c>
      <c r="J82" s="9">
        <f>КМС!J83+ИГС!J83+МАКС!J83</f>
        <v>38006734.880000003</v>
      </c>
      <c r="K82" s="10">
        <f>КМС!K83+ИГС!K83+МАКС!K83</f>
        <v>2047</v>
      </c>
      <c r="L82" s="9">
        <f>КМС!L83+ИГС!L83+МАКС!L83</f>
        <v>26449580.559999999</v>
      </c>
      <c r="M82" s="10">
        <f>КМС!M83+ИГС!M83+МАКС!M83</f>
        <v>2358</v>
      </c>
      <c r="N82" s="9">
        <f>КМС!N83+ИГС!N83+МАКС!N83</f>
        <v>61485150.18</v>
      </c>
      <c r="O82" s="10">
        <f>КМС!O83+ИГС!O83+МАКС!O83</f>
        <v>0</v>
      </c>
      <c r="P82" s="9">
        <f>КМС!P83+ИГС!P83+МАКС!P83</f>
        <v>0</v>
      </c>
      <c r="Q82" s="10">
        <f>КМС!Q83+ИГС!Q83+МАКС!Q83</f>
        <v>0</v>
      </c>
      <c r="R82" s="9">
        <f>КМС!R83+ИГС!R83+МАКС!R83</f>
        <v>0</v>
      </c>
      <c r="S82" s="10">
        <f>КМС!S83+ИГС!S83+МАКС!S83</f>
        <v>0</v>
      </c>
      <c r="T82" s="9">
        <f>КМС!T83+ИГС!T83+МАКС!T83</f>
        <v>0</v>
      </c>
      <c r="U82" s="17">
        <f>КМС!U83+ИГС!U83+МАКС!U83</f>
        <v>39973995.109999999</v>
      </c>
      <c r="V82" s="17">
        <f>КМС!V83+ИГС!V83+МАКС!V83</f>
        <v>17695079.91</v>
      </c>
      <c r="W82" s="18">
        <f>КМС!W83+ИГС!W83+МАКС!W83</f>
        <v>16504</v>
      </c>
      <c r="X82" s="17">
        <f>КМС!X83+ИГС!X83+МАКС!X83</f>
        <v>6759708.7699999996</v>
      </c>
      <c r="Y82" s="18">
        <f>КМС!Y83+ИГС!Y83+МАКС!Y83</f>
        <v>2396</v>
      </c>
      <c r="Z82" s="17">
        <f>КМС!Z83+ИГС!Z83+МАКС!Z83</f>
        <v>1058632.3999999999</v>
      </c>
      <c r="AA82" s="18">
        <f>КМС!AA83+ИГС!AA83+МАКС!AA83</f>
        <v>9405</v>
      </c>
      <c r="AB82" s="17">
        <f>КМС!AB83+ИГС!AB83+МАКС!AB83</f>
        <v>9876738.7400000002</v>
      </c>
      <c r="AC82" s="18">
        <f>КМС!AC83+ИГС!AC83+МАКС!AC83</f>
        <v>513</v>
      </c>
      <c r="AD82" s="17">
        <f>КМС!AD83+ИГС!AD83+МАКС!AD83</f>
        <v>6690803.7300000004</v>
      </c>
      <c r="AE82" s="18">
        <f>КМС!AE83+ИГС!AE83+МАКС!AE83</f>
        <v>618</v>
      </c>
      <c r="AF82" s="17">
        <f>КМС!AF83+ИГС!AF83+МАКС!AF83</f>
        <v>15588111.470000001</v>
      </c>
      <c r="AG82" s="18">
        <f>КМС!AG83+ИГС!AG83+МАКС!AG83</f>
        <v>0</v>
      </c>
      <c r="AH82" s="17">
        <f>КМС!AH83+ИГС!AH83+МАКС!AH83</f>
        <v>0</v>
      </c>
      <c r="AI82" s="18">
        <f>КМС!AI83+ИГС!AI83+МАКС!AI83</f>
        <v>0</v>
      </c>
      <c r="AJ82" s="17">
        <f>КМС!AJ83+ИГС!AJ83+МАКС!AJ83</f>
        <v>0</v>
      </c>
      <c r="AK82" s="18">
        <f>КМС!AK83+ИГС!AK83+МАКС!AK83</f>
        <v>0</v>
      </c>
      <c r="AL82" s="17">
        <f>КМС!AL83+ИГС!AL83+МАКС!AL83</f>
        <v>0</v>
      </c>
      <c r="AM82" s="17">
        <f>КМС!AM83+ИГС!AM83+МАКС!AM83</f>
        <v>36764615.030000001</v>
      </c>
      <c r="AN82" s="17">
        <f>КМС!AN83+ИГС!AN83+МАКС!AN83</f>
        <v>16125252.66</v>
      </c>
      <c r="AO82" s="18">
        <f>КМС!AO83+ИГС!AO83+МАКС!AO83</f>
        <v>17443</v>
      </c>
      <c r="AP82" s="17">
        <f>КМС!AP83+ИГС!AP83+МАКС!AP83</f>
        <v>5903238.4400000004</v>
      </c>
      <c r="AQ82" s="18">
        <f>КМС!AQ83+ИГС!AQ83+МАКС!AQ83</f>
        <v>1798</v>
      </c>
      <c r="AR82" s="17">
        <f>КМС!AR83+ИГС!AR83+МАКС!AR83</f>
        <v>759600.49</v>
      </c>
      <c r="AS82" s="18">
        <f>КМС!AS83+ИГС!AS83+МАКС!AS83</f>
        <v>8427</v>
      </c>
      <c r="AT82" s="17">
        <f>КМС!AT83+ИГС!AT83+МАКС!AT83</f>
        <v>9462413.7300000004</v>
      </c>
      <c r="AU82" s="18">
        <f>КМС!AU83+ИГС!AU83+МАКС!AU83</f>
        <v>469</v>
      </c>
      <c r="AV82" s="17">
        <f>КМС!AV83+ИГС!AV83+МАКС!AV83</f>
        <v>6079389.5499999998</v>
      </c>
      <c r="AW82" s="18">
        <f>КМС!AW83+ИГС!AW83+МАКС!AW83</f>
        <v>552</v>
      </c>
      <c r="AX82" s="17">
        <f>КМС!AX83+ИГС!AX83+МАКС!AX83</f>
        <v>14559972.82</v>
      </c>
      <c r="AY82" s="18">
        <f>КМС!AY83+ИГС!AY83+МАКС!AY83</f>
        <v>0</v>
      </c>
      <c r="AZ82" s="17">
        <f>КМС!AZ83+ИГС!AZ83+МАКС!AZ83</f>
        <v>0</v>
      </c>
      <c r="BA82" s="18">
        <f>КМС!BA83+ИГС!BA83+МАКС!BA83</f>
        <v>0</v>
      </c>
      <c r="BB82" s="17">
        <f>КМС!BB83+ИГС!BB83+МАКС!BB83</f>
        <v>0</v>
      </c>
      <c r="BC82" s="18">
        <f>КМС!BC83+ИГС!BC83+МАКС!BC83</f>
        <v>0</v>
      </c>
      <c r="BD82" s="17">
        <f>КМС!BD83+ИГС!BD83+МАКС!BD83</f>
        <v>0</v>
      </c>
      <c r="BE82" s="17">
        <f>КМС!BE83+ИГС!BE83+МАКС!BE83</f>
        <v>41945144.710000001</v>
      </c>
      <c r="BF82" s="17">
        <f>КМС!BF83+ИГС!BF83+МАКС!BF83</f>
        <v>18015086.329999998</v>
      </c>
      <c r="BG82" s="18">
        <f>КМС!BG83+ИГС!BG83+МАКС!BG83</f>
        <v>14441</v>
      </c>
      <c r="BH82" s="17">
        <f>КМС!BH83+ИГС!BH83+МАКС!BH83</f>
        <v>11723572.52</v>
      </c>
      <c r="BI82" s="18">
        <f>КМС!BI83+ИГС!BI83+МАКС!BI83</f>
        <v>1583</v>
      </c>
      <c r="BJ82" s="17">
        <f>КМС!BJ83+ИГС!BJ83+МАКС!BJ83</f>
        <v>697706.09</v>
      </c>
      <c r="BK82" s="18">
        <f>КМС!BK83+ИГС!BK83+МАКС!BK83</f>
        <v>4468</v>
      </c>
      <c r="BL82" s="17">
        <f>КМС!BL83+ИГС!BL83+МАКС!BL83</f>
        <v>5593807.7199999997</v>
      </c>
      <c r="BM82" s="18">
        <f>КМС!BM83+ИГС!BM83+МАКС!BM83</f>
        <v>522</v>
      </c>
      <c r="BN82" s="17">
        <f>КМС!BN83+ИГС!BN83+МАКС!BN83</f>
        <v>6904464.3200000003</v>
      </c>
      <c r="BO82" s="18">
        <f>КМС!BO83+ИГС!BO83+МАКС!BO83</f>
        <v>634</v>
      </c>
      <c r="BP82" s="17">
        <f>КМС!BP83+ИГС!BP83+МАКС!BP83</f>
        <v>17025594.059999999</v>
      </c>
      <c r="BQ82" s="18">
        <f>КМС!BQ83+ИГС!BQ83+МАКС!BQ83</f>
        <v>0</v>
      </c>
      <c r="BR82" s="17">
        <f>КМС!BR83+ИГС!BR83+МАКС!BR83</f>
        <v>0</v>
      </c>
      <c r="BS82" s="18">
        <f>КМС!BS83+ИГС!BS83+МАКС!BS83</f>
        <v>0</v>
      </c>
      <c r="BT82" s="17">
        <f>КМС!BT83+ИГС!BT83+МАКС!BT83</f>
        <v>0</v>
      </c>
      <c r="BU82" s="18">
        <f>КМС!BU83+ИГС!BU83+МАКС!BU83</f>
        <v>0</v>
      </c>
      <c r="BV82" s="17">
        <f>КМС!BV83+ИГС!BV83+МАКС!BV83</f>
        <v>0</v>
      </c>
      <c r="BW82" s="17">
        <f>КМС!BW83+ИГС!BW83+МАКС!BW83</f>
        <v>42132715.960000001</v>
      </c>
      <c r="BX82" s="17">
        <f>КМС!BX83+ИГС!BX83+МАКС!BX83</f>
        <v>21046321.170000002</v>
      </c>
      <c r="BY82" s="18">
        <f>КМС!BY83+ИГС!BY83+МАКС!BY83</f>
        <v>20802</v>
      </c>
      <c r="BZ82" s="17">
        <f>КМС!BZ83+ИГС!BZ83+МАКС!BZ83</f>
        <v>6695601.4299999997</v>
      </c>
      <c r="CA82" s="18">
        <f>КМС!CA83+ИГС!CA83+МАКС!CA83</f>
        <v>3801</v>
      </c>
      <c r="CB82" s="17">
        <f>КМС!CB83+ИГС!CB83+МАКС!CB83</f>
        <v>1276945.05</v>
      </c>
      <c r="CC82" s="18">
        <f>КМС!CC83+ИГС!CC83+МАКС!CC83</f>
        <v>15752</v>
      </c>
      <c r="CD82" s="17">
        <f>КМС!CD83+ИГС!CD83+МАКС!CD83</f>
        <v>13073774.689999999</v>
      </c>
      <c r="CE82" s="18">
        <f>КМС!CE83+ИГС!CE83+МАКС!CE83</f>
        <v>543</v>
      </c>
      <c r="CF82" s="17">
        <f>КМС!CF83+ИГС!CF83+МАКС!CF83</f>
        <v>6774922.96</v>
      </c>
      <c r="CG82" s="18">
        <f>КМС!CG83+ИГС!CG83+МАКС!CG83</f>
        <v>554</v>
      </c>
      <c r="CH82" s="17">
        <f>КМС!CH83+ИГС!CH83+МАКС!CH83</f>
        <v>14311471.83</v>
      </c>
      <c r="CI82" s="18">
        <f>КМС!CI83+ИГС!CI83+МАКС!CI83</f>
        <v>0</v>
      </c>
      <c r="CJ82" s="17">
        <f>КМС!CJ83+ИГС!CJ83+МАКС!CJ83</f>
        <v>0</v>
      </c>
      <c r="CK82" s="18">
        <f>КМС!CK83+ИГС!CK83+МАКС!CK83</f>
        <v>0</v>
      </c>
      <c r="CL82" s="17">
        <f>КМС!CL83+ИГС!CL83+МАКС!CL83</f>
        <v>0</v>
      </c>
      <c r="CM82" s="18">
        <f>КМС!CM83+ИГС!CM83+МАКС!CM83</f>
        <v>0</v>
      </c>
      <c r="CN82" s="17">
        <f>КМС!CN83+ИГС!CN83+МАКС!CN83</f>
        <v>0</v>
      </c>
    </row>
    <row r="83" spans="1:92" x14ac:dyDescent="0.25">
      <c r="A83" s="27">
        <f t="shared" si="6"/>
        <v>65</v>
      </c>
      <c r="B83" s="54" t="s">
        <v>62</v>
      </c>
      <c r="C83" s="9">
        <f>КМС!C84+ИГС!C84+МАКС!C84</f>
        <v>240415134.34999999</v>
      </c>
      <c r="D83" s="9">
        <f>КМС!D84+ИГС!D84+МАКС!D84</f>
        <v>203232150.03</v>
      </c>
      <c r="E83" s="10">
        <f>КМС!E84+ИГС!E84+МАКС!E84</f>
        <v>214601</v>
      </c>
      <c r="F83" s="9">
        <f>КМС!F84+ИГС!F84+МАКС!F84</f>
        <v>88103205.260000005</v>
      </c>
      <c r="G83" s="10">
        <f>КМС!G84+ИГС!G84+МАКС!G84</f>
        <v>45840</v>
      </c>
      <c r="H83" s="9">
        <f>КМС!H84+ИГС!H84+МАКС!H84</f>
        <v>11131986.810000001</v>
      </c>
      <c r="I83" s="10">
        <f>КМС!I84+ИГС!I84+МАКС!I84</f>
        <v>91751</v>
      </c>
      <c r="J83" s="9">
        <f>КМС!J84+ИГС!J84+МАКС!J84</f>
        <v>103996957.95999999</v>
      </c>
      <c r="K83" s="10">
        <f>КМС!K84+ИГС!K84+МАКС!K84</f>
        <v>2263</v>
      </c>
      <c r="L83" s="9">
        <f>КМС!L84+ИГС!L84+МАКС!L84</f>
        <v>19511661.600000001</v>
      </c>
      <c r="M83" s="10">
        <f>КМС!M84+ИГС!M84+МАКС!M84</f>
        <v>971</v>
      </c>
      <c r="N83" s="9">
        <f>КМС!N84+ИГС!N84+МАКС!N84</f>
        <v>17671322.719999999</v>
      </c>
      <c r="O83" s="10">
        <f>КМС!O84+ИГС!O84+МАКС!O84</f>
        <v>0</v>
      </c>
      <c r="P83" s="9">
        <f>КМС!P84+ИГС!P84+МАКС!P84</f>
        <v>0</v>
      </c>
      <c r="Q83" s="10">
        <f>КМС!Q84+ИГС!Q84+МАКС!Q84</f>
        <v>0</v>
      </c>
      <c r="R83" s="9">
        <f>КМС!R84+ИГС!R84+МАКС!R84</f>
        <v>0</v>
      </c>
      <c r="S83" s="10">
        <f>КМС!S84+ИГС!S84+МАКС!S84</f>
        <v>0</v>
      </c>
      <c r="T83" s="9">
        <f>КМС!T84+ИГС!T84+МАКС!T84</f>
        <v>0</v>
      </c>
      <c r="U83" s="17">
        <f>КМС!U84+ИГС!U84+МАКС!U84</f>
        <v>59963139.670000002</v>
      </c>
      <c r="V83" s="17">
        <f>КМС!V84+ИГС!V84+МАКС!V84</f>
        <v>50531387.939999998</v>
      </c>
      <c r="W83" s="18">
        <f>КМС!W84+ИГС!W84+МАКС!W84</f>
        <v>51307</v>
      </c>
      <c r="X83" s="17">
        <f>КМС!X84+ИГС!X84+МАКС!X84</f>
        <v>25572063.899999999</v>
      </c>
      <c r="Y83" s="18">
        <f>КМС!Y84+ИГС!Y84+МАКС!Y84</f>
        <v>11461</v>
      </c>
      <c r="Z83" s="17">
        <f>КМС!Z84+ИГС!Z84+МАКС!Z84</f>
        <v>5167314</v>
      </c>
      <c r="AA83" s="18">
        <f>КМС!AA84+ИГС!AA84+МАКС!AA84</f>
        <v>22676</v>
      </c>
      <c r="AB83" s="17">
        <f>КМС!AB84+ИГС!AB84+МАКС!AB84</f>
        <v>19792010.039999999</v>
      </c>
      <c r="AC83" s="18">
        <f>КМС!AC84+ИГС!AC84+МАКС!AC84</f>
        <v>571</v>
      </c>
      <c r="AD83" s="17">
        <f>КМС!AD84+ИГС!AD84+МАКС!AD84</f>
        <v>5044292.92</v>
      </c>
      <c r="AE83" s="18">
        <f>КМС!AE84+ИГС!AE84+МАКС!AE84</f>
        <v>263</v>
      </c>
      <c r="AF83" s="17">
        <f>КМС!AF84+ИГС!AF84+МАКС!AF84</f>
        <v>4387458.8099999996</v>
      </c>
      <c r="AG83" s="18">
        <f>КМС!AG84+ИГС!AG84+МАКС!AG84</f>
        <v>0</v>
      </c>
      <c r="AH83" s="17">
        <f>КМС!AH84+ИГС!AH84+МАКС!AH84</f>
        <v>0</v>
      </c>
      <c r="AI83" s="18">
        <f>КМС!AI84+ИГС!AI84+МАКС!AI84</f>
        <v>0</v>
      </c>
      <c r="AJ83" s="17">
        <f>КМС!AJ84+ИГС!AJ84+МАКС!AJ84</f>
        <v>0</v>
      </c>
      <c r="AK83" s="18">
        <f>КМС!AK84+ИГС!AK84+МАКС!AK84</f>
        <v>0</v>
      </c>
      <c r="AL83" s="17">
        <f>КМС!AL84+ИГС!AL84+МАКС!AL84</f>
        <v>0</v>
      </c>
      <c r="AM83" s="17">
        <f>КМС!AM84+ИГС!AM84+МАКС!AM84</f>
        <v>55214933.859999999</v>
      </c>
      <c r="AN83" s="17">
        <f>КМС!AN84+ИГС!AN84+МАКС!AN84</f>
        <v>46890497.259999998</v>
      </c>
      <c r="AO83" s="18">
        <f>КМС!AO84+ИГС!AO84+МАКС!AO84</f>
        <v>55030</v>
      </c>
      <c r="AP83" s="17">
        <f>КМС!AP84+ИГС!AP84+МАКС!AP84</f>
        <v>12105251.4</v>
      </c>
      <c r="AQ83" s="18">
        <f>КМС!AQ84+ИГС!AQ84+МАКС!AQ84</f>
        <v>10903</v>
      </c>
      <c r="AR83" s="17">
        <f>КМС!AR84+ИГС!AR84+МАКС!AR84</f>
        <v>4658947.8099999996</v>
      </c>
      <c r="AS83" s="18">
        <f>КМС!AS84+ИГС!AS84+МАКС!AS84</f>
        <v>22021</v>
      </c>
      <c r="AT83" s="17">
        <f>КМС!AT84+ИГС!AT84+МАКС!AT84</f>
        <v>30126298.050000001</v>
      </c>
      <c r="AU83" s="18">
        <f>КМС!AU84+ИГС!AU84+МАКС!AU84</f>
        <v>551</v>
      </c>
      <c r="AV83" s="17">
        <f>КМС!AV84+ИГС!AV84+МАКС!AV84</f>
        <v>4633195.76</v>
      </c>
      <c r="AW83" s="18">
        <f>КМС!AW84+ИГС!AW84+МАКС!AW84</f>
        <v>220</v>
      </c>
      <c r="AX83" s="17">
        <f>КМС!AX84+ИГС!AX84+МАКС!AX84</f>
        <v>3691240.84</v>
      </c>
      <c r="AY83" s="18">
        <f>КМС!AY84+ИГС!AY84+МАКС!AY84</f>
        <v>0</v>
      </c>
      <c r="AZ83" s="17">
        <f>КМС!AZ84+ИГС!AZ84+МАКС!AZ84</f>
        <v>0</v>
      </c>
      <c r="BA83" s="18">
        <f>КМС!BA84+ИГС!BA84+МАКС!BA84</f>
        <v>0</v>
      </c>
      <c r="BB83" s="17">
        <f>КМС!BB84+ИГС!BB84+МАКС!BB84</f>
        <v>0</v>
      </c>
      <c r="BC83" s="18">
        <f>КМС!BC84+ИГС!BC84+МАКС!BC84</f>
        <v>0</v>
      </c>
      <c r="BD83" s="17">
        <f>КМС!BD84+ИГС!BD84+МАКС!BD84</f>
        <v>0</v>
      </c>
      <c r="BE83" s="17">
        <f>КМС!BE84+ИГС!BE84+МАКС!BE84</f>
        <v>63641124.039999999</v>
      </c>
      <c r="BF83" s="17">
        <f>КМС!BF84+ИГС!BF84+МАКС!BF84</f>
        <v>55152840.890000001</v>
      </c>
      <c r="BG83" s="18">
        <f>КМС!BG84+ИГС!BG84+МАКС!BG84</f>
        <v>51735</v>
      </c>
      <c r="BH83" s="17">
        <f>КМС!BH84+ИГС!BH84+МАКС!BH84</f>
        <v>30566835.109999999</v>
      </c>
      <c r="BI83" s="18">
        <f>КМС!BI84+ИГС!BI84+МАКС!BI84</f>
        <v>770</v>
      </c>
      <c r="BJ83" s="17">
        <f>КМС!BJ84+ИГС!BJ84+МАКС!BJ84</f>
        <v>319836.64</v>
      </c>
      <c r="BK83" s="18">
        <f>КМС!BK84+ИГС!BK84+МАКС!BK84</f>
        <v>11485</v>
      </c>
      <c r="BL83" s="17">
        <f>КМС!BL84+ИГС!BL84+МАКС!BL84</f>
        <v>24266169.140000001</v>
      </c>
      <c r="BM83" s="18">
        <f>КМС!BM84+ИГС!BM84+МАКС!BM84</f>
        <v>565</v>
      </c>
      <c r="BN83" s="17">
        <f>КМС!BN84+ИГС!BN84+МАКС!BN84</f>
        <v>4876904.32</v>
      </c>
      <c r="BO83" s="18">
        <f>КМС!BO84+ИГС!BO84+МАКС!BO84</f>
        <v>206</v>
      </c>
      <c r="BP83" s="17">
        <f>КМС!BP84+ИГС!BP84+МАКС!BP84</f>
        <v>3611378.83</v>
      </c>
      <c r="BQ83" s="18">
        <f>КМС!BQ84+ИГС!BQ84+МАКС!BQ84</f>
        <v>0</v>
      </c>
      <c r="BR83" s="17">
        <f>КМС!BR84+ИГС!BR84+МАКС!BR84</f>
        <v>0</v>
      </c>
      <c r="BS83" s="18">
        <f>КМС!BS84+ИГС!BS84+МАКС!BS84</f>
        <v>0</v>
      </c>
      <c r="BT83" s="17">
        <f>КМС!BT84+ИГС!BT84+МАКС!BT84</f>
        <v>0</v>
      </c>
      <c r="BU83" s="18">
        <f>КМС!BU84+ИГС!BU84+МАКС!BU84</f>
        <v>0</v>
      </c>
      <c r="BV83" s="17">
        <f>КМС!BV84+ИГС!BV84+МАКС!BV84</f>
        <v>0</v>
      </c>
      <c r="BW83" s="17">
        <f>КМС!BW84+ИГС!BW84+МАКС!BW84</f>
        <v>61595936.780000001</v>
      </c>
      <c r="BX83" s="17">
        <f>КМС!BX84+ИГС!BX84+МАКС!BX84</f>
        <v>50657423.939999998</v>
      </c>
      <c r="BY83" s="18">
        <f>КМС!BY84+ИГС!BY84+МАКС!BY84</f>
        <v>56529</v>
      </c>
      <c r="BZ83" s="17">
        <f>КМС!BZ84+ИГС!BZ84+МАКС!BZ84</f>
        <v>19859054.850000001</v>
      </c>
      <c r="CA83" s="18">
        <f>КМС!CA84+ИГС!CA84+МАКС!CA84</f>
        <v>22706</v>
      </c>
      <c r="CB83" s="17">
        <f>КМС!CB84+ИГС!CB84+МАКС!CB84</f>
        <v>985888.36</v>
      </c>
      <c r="CC83" s="18">
        <f>КМС!CC84+ИГС!CC84+МАКС!CC84</f>
        <v>35569</v>
      </c>
      <c r="CD83" s="17">
        <f>КМС!CD84+ИГС!CD84+МАКС!CD84</f>
        <v>29812480.73</v>
      </c>
      <c r="CE83" s="18">
        <f>КМС!CE84+ИГС!CE84+МАКС!CE84</f>
        <v>576</v>
      </c>
      <c r="CF83" s="17">
        <f>КМС!CF84+ИГС!CF84+МАКС!CF84</f>
        <v>4957268.5999999996</v>
      </c>
      <c r="CG83" s="18">
        <f>КМС!CG84+ИГС!CG84+МАКС!CG84</f>
        <v>282</v>
      </c>
      <c r="CH83" s="17">
        <f>КМС!CH84+ИГС!CH84+МАКС!CH84</f>
        <v>5981244.2400000002</v>
      </c>
      <c r="CI83" s="18">
        <f>КМС!CI84+ИГС!CI84+МАКС!CI84</f>
        <v>0</v>
      </c>
      <c r="CJ83" s="17">
        <f>КМС!CJ84+ИГС!CJ84+МАКС!CJ84</f>
        <v>0</v>
      </c>
      <c r="CK83" s="18">
        <f>КМС!CK84+ИГС!CK84+МАКС!CK84</f>
        <v>0</v>
      </c>
      <c r="CL83" s="17">
        <f>КМС!CL84+ИГС!CL84+МАКС!CL84</f>
        <v>0</v>
      </c>
      <c r="CM83" s="18">
        <f>КМС!CM84+ИГС!CM84+МАКС!CM84</f>
        <v>0</v>
      </c>
      <c r="CN83" s="17">
        <f>КМС!CN84+ИГС!CN84+МАКС!CN84</f>
        <v>0</v>
      </c>
    </row>
    <row r="84" spans="1:92" x14ac:dyDescent="0.25">
      <c r="A84" s="27">
        <f t="shared" si="6"/>
        <v>66</v>
      </c>
      <c r="B84" s="54" t="s">
        <v>63</v>
      </c>
      <c r="C84" s="9">
        <f>КМС!C85+ИГС!C85+МАКС!C85</f>
        <v>19586506.550000001</v>
      </c>
      <c r="D84" s="9">
        <f>КМС!D85+ИГС!D85+МАКС!D85</f>
        <v>19586506.550000001</v>
      </c>
      <c r="E84" s="10">
        <f>КМС!E85+ИГС!E85+МАКС!E85</f>
        <v>14278</v>
      </c>
      <c r="F84" s="9">
        <f>КМС!F85+ИГС!F85+МАКС!F85</f>
        <v>4355446.8</v>
      </c>
      <c r="G84" s="10">
        <f>КМС!G85+ИГС!G85+МАКС!G85</f>
        <v>2694</v>
      </c>
      <c r="H84" s="9">
        <f>КМС!H85+ИГС!H85+МАКС!H85</f>
        <v>1369656.54</v>
      </c>
      <c r="I84" s="10">
        <f>КМС!I85+ИГС!I85+МАКС!I85</f>
        <v>14434</v>
      </c>
      <c r="J84" s="9">
        <f>КМС!J85+ИГС!J85+МАКС!J85</f>
        <v>13861403.210000001</v>
      </c>
      <c r="K84" s="10">
        <f>КМС!K85+ИГС!K85+МАКС!K85</f>
        <v>0</v>
      </c>
      <c r="L84" s="9">
        <f>КМС!L85+ИГС!L85+МАКС!L85</f>
        <v>0</v>
      </c>
      <c r="M84" s="10">
        <f>КМС!M85+ИГС!M85+МАКС!M85</f>
        <v>0</v>
      </c>
      <c r="N84" s="9">
        <f>КМС!N85+ИГС!N85+МАКС!N85</f>
        <v>0</v>
      </c>
      <c r="O84" s="10">
        <f>КМС!O85+ИГС!O85+МАКС!O85</f>
        <v>0</v>
      </c>
      <c r="P84" s="9">
        <f>КМС!P85+ИГС!P85+МАКС!P85</f>
        <v>0</v>
      </c>
      <c r="Q84" s="10">
        <f>КМС!Q85+ИГС!Q85+МАКС!Q85</f>
        <v>0</v>
      </c>
      <c r="R84" s="9">
        <f>КМС!R85+ИГС!R85+МАКС!R85</f>
        <v>0</v>
      </c>
      <c r="S84" s="10">
        <f>КМС!S85+ИГС!S85+МАКС!S85</f>
        <v>0</v>
      </c>
      <c r="T84" s="9">
        <f>КМС!T85+ИГС!T85+МАКС!T85</f>
        <v>0</v>
      </c>
      <c r="U84" s="17">
        <f>КМС!U85+ИГС!U85+МАКС!U85</f>
        <v>5161108.79</v>
      </c>
      <c r="V84" s="17">
        <f>КМС!V85+ИГС!V85+МАКС!V85</f>
        <v>5161108.79</v>
      </c>
      <c r="W84" s="18">
        <f>КМС!W85+ИГС!W85+МАКС!W85</f>
        <v>3570</v>
      </c>
      <c r="X84" s="17">
        <f>КМС!X85+ИГС!X85+МАКС!X85</f>
        <v>1088861.7</v>
      </c>
      <c r="Y84" s="18">
        <f>КМС!Y85+ИГС!Y85+МАКС!Y85</f>
        <v>674</v>
      </c>
      <c r="Z84" s="17">
        <f>КМС!Z85+ИГС!Z85+МАКС!Z85</f>
        <v>327920.42</v>
      </c>
      <c r="AA84" s="18">
        <f>КМС!AA85+ИГС!AA85+МАКС!AA85</f>
        <v>3899</v>
      </c>
      <c r="AB84" s="17">
        <f>КМС!AB85+ИГС!AB85+МАКС!AB85</f>
        <v>3744326.67</v>
      </c>
      <c r="AC84" s="18">
        <f>КМС!AC85+ИГС!AC85+МАКС!AC85</f>
        <v>0</v>
      </c>
      <c r="AD84" s="17">
        <f>КМС!AD85+ИГС!AD85+МАКС!AD85</f>
        <v>0</v>
      </c>
      <c r="AE84" s="18">
        <f>КМС!AE85+ИГС!AE85+МАКС!AE85</f>
        <v>0</v>
      </c>
      <c r="AF84" s="17">
        <f>КМС!AF85+ИГС!AF85+МАКС!AF85</f>
        <v>0</v>
      </c>
      <c r="AG84" s="18">
        <f>КМС!AG85+ИГС!AG85+МАКС!AG85</f>
        <v>0</v>
      </c>
      <c r="AH84" s="17">
        <f>КМС!AH85+ИГС!AH85+МАКС!AH85</f>
        <v>0</v>
      </c>
      <c r="AI84" s="18">
        <f>КМС!AI85+ИГС!AI85+МАКС!AI85</f>
        <v>0</v>
      </c>
      <c r="AJ84" s="17">
        <f>КМС!AJ85+ИГС!AJ85+МАКС!AJ85</f>
        <v>0</v>
      </c>
      <c r="AK84" s="18">
        <f>КМС!AK85+ИГС!AK85+МАКС!AK85</f>
        <v>0</v>
      </c>
      <c r="AL84" s="17">
        <f>КМС!AL85+ИГС!AL85+МАКС!AL85</f>
        <v>0</v>
      </c>
      <c r="AM84" s="17">
        <f>КМС!AM85+ИГС!AM85+МАКС!AM85</f>
        <v>5553791.9400000004</v>
      </c>
      <c r="AN84" s="17">
        <f>КМС!AN85+ИГС!AN85+МАКС!AN85</f>
        <v>5553791.9400000004</v>
      </c>
      <c r="AO84" s="18">
        <f>КМС!AO85+ИГС!AO85+МАКС!AO85</f>
        <v>3550</v>
      </c>
      <c r="AP84" s="17">
        <f>КМС!AP85+ИГС!AP85+МАКС!AP85</f>
        <v>1083065.83</v>
      </c>
      <c r="AQ84" s="18">
        <f>КМС!AQ85+ИГС!AQ85+МАКС!AQ85</f>
        <v>672</v>
      </c>
      <c r="AR84" s="17">
        <f>КМС!AR85+ИГС!AR85+МАКС!AR85</f>
        <v>356399.44</v>
      </c>
      <c r="AS84" s="18">
        <f>КМС!AS85+ИГС!AS85+МАКС!AS85</f>
        <v>3899</v>
      </c>
      <c r="AT84" s="17">
        <f>КМС!AT85+ИГС!AT85+МАКС!AT85</f>
        <v>4114326.67</v>
      </c>
      <c r="AU84" s="18">
        <f>КМС!AU85+ИГС!AU85+МАКС!AU85</f>
        <v>0</v>
      </c>
      <c r="AV84" s="17">
        <f>КМС!AV85+ИГС!AV85+МАКС!AV85</f>
        <v>0</v>
      </c>
      <c r="AW84" s="18">
        <f>КМС!AW85+ИГС!AW85+МАКС!AW85</f>
        <v>0</v>
      </c>
      <c r="AX84" s="17">
        <f>КМС!AX85+ИГС!AX85+МАКС!AX85</f>
        <v>0</v>
      </c>
      <c r="AY84" s="18">
        <f>КМС!AY85+ИГС!AY85+МАКС!AY85</f>
        <v>0</v>
      </c>
      <c r="AZ84" s="17">
        <f>КМС!AZ85+ИГС!AZ85+МАКС!AZ85</f>
        <v>0</v>
      </c>
      <c r="BA84" s="18">
        <f>КМС!BA85+ИГС!BA85+МАКС!BA85</f>
        <v>0</v>
      </c>
      <c r="BB84" s="17">
        <f>КМС!BB85+ИГС!BB85+МАКС!BB85</f>
        <v>0</v>
      </c>
      <c r="BC84" s="18">
        <f>КМС!BC85+ИГС!BC85+МАКС!BC85</f>
        <v>0</v>
      </c>
      <c r="BD84" s="17">
        <f>КМС!BD85+ИГС!BD85+МАКС!BD85</f>
        <v>0</v>
      </c>
      <c r="BE84" s="17">
        <f>КМС!BE85+ИГС!BE85+МАКС!BE85</f>
        <v>5182720.25</v>
      </c>
      <c r="BF84" s="17">
        <f>КМС!BF85+ИГС!BF85+МАКС!BF85</f>
        <v>5182720.25</v>
      </c>
      <c r="BG84" s="18">
        <f>КМС!BG85+ИГС!BG85+МАКС!BG85</f>
        <v>3592</v>
      </c>
      <c r="BH84" s="17">
        <f>КМС!BH85+ИГС!BH85+МАКС!BH85</f>
        <v>1095725.24</v>
      </c>
      <c r="BI84" s="18">
        <f>КМС!BI85+ИГС!BI85+МАКС!BI85</f>
        <v>674</v>
      </c>
      <c r="BJ84" s="17">
        <f>КМС!BJ85+ИГС!BJ85+МАКС!BJ85</f>
        <v>342668.34</v>
      </c>
      <c r="BK84" s="18">
        <f>КМС!BK85+ИГС!BK85+МАКС!BK85</f>
        <v>3899</v>
      </c>
      <c r="BL84" s="17">
        <f>КМС!BL85+ИГС!BL85+МАКС!BL85</f>
        <v>3744326.67</v>
      </c>
      <c r="BM84" s="18">
        <f>КМС!BM85+ИГС!BM85+МАКС!BM85</f>
        <v>0</v>
      </c>
      <c r="BN84" s="17">
        <f>КМС!BN85+ИГС!BN85+МАКС!BN85</f>
        <v>0</v>
      </c>
      <c r="BO84" s="18">
        <f>КМС!BO85+ИГС!BO85+МАКС!BO85</f>
        <v>0</v>
      </c>
      <c r="BP84" s="17">
        <f>КМС!BP85+ИГС!BP85+МАКС!BP85</f>
        <v>0</v>
      </c>
      <c r="BQ84" s="18">
        <f>КМС!BQ85+ИГС!BQ85+МАКС!BQ85</f>
        <v>0</v>
      </c>
      <c r="BR84" s="17">
        <f>КМС!BR85+ИГС!BR85+МАКС!BR85</f>
        <v>0</v>
      </c>
      <c r="BS84" s="18">
        <f>КМС!BS85+ИГС!BS85+МАКС!BS85</f>
        <v>0</v>
      </c>
      <c r="BT84" s="17">
        <f>КМС!BT85+ИГС!BT85+МАКС!BT85</f>
        <v>0</v>
      </c>
      <c r="BU84" s="18">
        <f>КМС!BU85+ИГС!BU85+МАКС!BU85</f>
        <v>0</v>
      </c>
      <c r="BV84" s="17">
        <f>КМС!BV85+ИГС!BV85+МАКС!BV85</f>
        <v>0</v>
      </c>
      <c r="BW84" s="17">
        <f>КМС!BW85+ИГС!BW85+МАКС!BW85</f>
        <v>3688885.57</v>
      </c>
      <c r="BX84" s="17">
        <f>КМС!BX85+ИГС!BX85+МАКС!BX85</f>
        <v>3688885.57</v>
      </c>
      <c r="BY84" s="18">
        <f>КМС!BY85+ИГС!BY85+МАКС!BY85</f>
        <v>3566</v>
      </c>
      <c r="BZ84" s="17">
        <f>КМС!BZ85+ИГС!BZ85+МАКС!BZ85</f>
        <v>1087794.03</v>
      </c>
      <c r="CA84" s="18">
        <f>КМС!CA85+ИГС!CA85+МАКС!CA85</f>
        <v>674</v>
      </c>
      <c r="CB84" s="17">
        <f>КМС!CB85+ИГС!CB85+МАКС!CB85</f>
        <v>342668.34</v>
      </c>
      <c r="CC84" s="18">
        <f>КМС!CC85+ИГС!CC85+МАКС!CC85</f>
        <v>2737</v>
      </c>
      <c r="CD84" s="17">
        <f>КМС!CD85+ИГС!CD85+МАКС!CD85</f>
        <v>2258423.2000000002</v>
      </c>
      <c r="CE84" s="18">
        <f>КМС!CE85+ИГС!CE85+МАКС!CE85</f>
        <v>0</v>
      </c>
      <c r="CF84" s="17">
        <f>КМС!CF85+ИГС!CF85+МАКС!CF85</f>
        <v>0</v>
      </c>
      <c r="CG84" s="18">
        <f>КМС!CG85+ИГС!CG85+МАКС!CG85</f>
        <v>0</v>
      </c>
      <c r="CH84" s="17">
        <f>КМС!CH85+ИГС!CH85+МАКС!CH85</f>
        <v>0</v>
      </c>
      <c r="CI84" s="18">
        <f>КМС!CI85+ИГС!CI85+МАКС!CI85</f>
        <v>0</v>
      </c>
      <c r="CJ84" s="17">
        <f>КМС!CJ85+ИГС!CJ85+МАКС!CJ85</f>
        <v>0</v>
      </c>
      <c r="CK84" s="18">
        <f>КМС!CK85+ИГС!CK85+МАКС!CK85</f>
        <v>0</v>
      </c>
      <c r="CL84" s="17">
        <f>КМС!CL85+ИГС!CL85+МАКС!CL85</f>
        <v>0</v>
      </c>
      <c r="CM84" s="18">
        <f>КМС!CM85+ИГС!CM85+МАКС!CM85</f>
        <v>0</v>
      </c>
      <c r="CN84" s="17">
        <f>КМС!CN85+ИГС!CN85+МАКС!CN85</f>
        <v>0</v>
      </c>
    </row>
    <row r="85" spans="1:92" x14ac:dyDescent="0.25">
      <c r="A85" s="27">
        <f t="shared" si="6"/>
        <v>67</v>
      </c>
      <c r="B85" s="28" t="s">
        <v>64</v>
      </c>
      <c r="C85" s="9">
        <f>КМС!C86+ИГС!C86+МАКС!C86</f>
        <v>119255612.84999999</v>
      </c>
      <c r="D85" s="9">
        <f>КМС!D86+ИГС!D86+МАКС!D86</f>
        <v>0</v>
      </c>
      <c r="E85" s="10">
        <f>КМС!E86+ИГС!E86+МАКС!E86</f>
        <v>0</v>
      </c>
      <c r="F85" s="9">
        <f>КМС!F86+ИГС!F86+МАКС!F86</f>
        <v>0</v>
      </c>
      <c r="G85" s="10">
        <f>КМС!G86+ИГС!G86+МАКС!G86</f>
        <v>0</v>
      </c>
      <c r="H85" s="9">
        <f>КМС!H86+ИГС!H86+МАКС!H86</f>
        <v>0</v>
      </c>
      <c r="I85" s="10">
        <f>КМС!I86+ИГС!I86+МАКС!I86</f>
        <v>0</v>
      </c>
      <c r="J85" s="9">
        <f>КМС!J86+ИГС!J86+МАКС!J86</f>
        <v>0</v>
      </c>
      <c r="K85" s="10">
        <f>КМС!K86+ИГС!K86+МАКС!K86</f>
        <v>0</v>
      </c>
      <c r="L85" s="9">
        <f>КМС!L86+ИГС!L86+МАКС!L86</f>
        <v>0</v>
      </c>
      <c r="M85" s="10">
        <f>КМС!M86+ИГС!M86+МАКС!M86</f>
        <v>0</v>
      </c>
      <c r="N85" s="9">
        <f>КМС!N86+ИГС!N86+МАКС!N86</f>
        <v>0</v>
      </c>
      <c r="O85" s="10">
        <f>КМС!O86+ИГС!O86+МАКС!O86</f>
        <v>0</v>
      </c>
      <c r="P85" s="9">
        <f>КМС!P86+ИГС!P86+МАКС!P86</f>
        <v>0</v>
      </c>
      <c r="Q85" s="10">
        <f>КМС!Q86+ИГС!Q86+МАКС!Q86</f>
        <v>0</v>
      </c>
      <c r="R85" s="9">
        <f>КМС!R86+ИГС!R86+МАКС!R86</f>
        <v>0</v>
      </c>
      <c r="S85" s="10">
        <f>КМС!S86+ИГС!S86+МАКС!S86</f>
        <v>48509</v>
      </c>
      <c r="T85" s="9">
        <f>КМС!T86+ИГС!T86+МАКС!T86</f>
        <v>119255612.84999999</v>
      </c>
      <c r="U85" s="17">
        <f>КМС!U86+ИГС!U86+МАКС!U86</f>
        <v>30379107.949999999</v>
      </c>
      <c r="V85" s="17">
        <f>КМС!V86+ИГС!V86+МАКС!V86</f>
        <v>0</v>
      </c>
      <c r="W85" s="18">
        <f>КМС!W86+ИГС!W86+МАКС!W86</f>
        <v>0</v>
      </c>
      <c r="X85" s="17">
        <f>КМС!X86+ИГС!X86+МАКС!X86</f>
        <v>0</v>
      </c>
      <c r="Y85" s="18">
        <f>КМС!Y86+ИГС!Y86+МАКС!Y86</f>
        <v>0</v>
      </c>
      <c r="Z85" s="17">
        <f>КМС!Z86+ИГС!Z86+МАКС!Z86</f>
        <v>0</v>
      </c>
      <c r="AA85" s="18">
        <f>КМС!AA86+ИГС!AA86+МАКС!AA86</f>
        <v>0</v>
      </c>
      <c r="AB85" s="17">
        <f>КМС!AB86+ИГС!AB86+МАКС!AB86</f>
        <v>0</v>
      </c>
      <c r="AC85" s="18">
        <f>КМС!AC86+ИГС!AC86+МАКС!AC86</f>
        <v>0</v>
      </c>
      <c r="AD85" s="17">
        <f>КМС!AD86+ИГС!AD86+МАКС!AD86</f>
        <v>0</v>
      </c>
      <c r="AE85" s="18">
        <f>КМС!AE86+ИГС!AE86+МАКС!AE86</f>
        <v>0</v>
      </c>
      <c r="AF85" s="17">
        <f>КМС!AF86+ИГС!AF86+МАКС!AF86</f>
        <v>0</v>
      </c>
      <c r="AG85" s="18">
        <f>КМС!AG86+ИГС!AG86+МАКС!AG86</f>
        <v>0</v>
      </c>
      <c r="AH85" s="17">
        <f>КМС!AH86+ИГС!AH86+МАКС!AH86</f>
        <v>0</v>
      </c>
      <c r="AI85" s="18">
        <f>КМС!AI86+ИГС!AI86+МАКС!AI86</f>
        <v>0</v>
      </c>
      <c r="AJ85" s="17">
        <f>КМС!AJ86+ИГС!AJ86+МАКС!AJ86</f>
        <v>0</v>
      </c>
      <c r="AK85" s="18">
        <f>КМС!AK86+ИГС!AK86+МАКС!AK86</f>
        <v>12129</v>
      </c>
      <c r="AL85" s="17">
        <f>КМС!AL86+ИГС!AL86+МАКС!AL86</f>
        <v>30379107.949999999</v>
      </c>
      <c r="AM85" s="17">
        <f>КМС!AM86+ИГС!AM86+МАКС!AM86</f>
        <v>30446677.760000002</v>
      </c>
      <c r="AN85" s="17">
        <f>КМС!AN86+ИГС!AN86+МАКС!AN86</f>
        <v>0</v>
      </c>
      <c r="AO85" s="18">
        <f>КМС!AO86+ИГС!AO86+МАКС!AO86</f>
        <v>0</v>
      </c>
      <c r="AP85" s="17">
        <f>КМС!AP86+ИГС!AP86+МАКС!AP86</f>
        <v>0</v>
      </c>
      <c r="AQ85" s="18">
        <f>КМС!AQ86+ИГС!AQ86+МАКС!AQ86</f>
        <v>0</v>
      </c>
      <c r="AR85" s="17">
        <f>КМС!AR86+ИГС!AR86+МАКС!AR86</f>
        <v>0</v>
      </c>
      <c r="AS85" s="18">
        <f>КМС!AS86+ИГС!AS86+МАКС!AS86</f>
        <v>0</v>
      </c>
      <c r="AT85" s="17">
        <f>КМС!AT86+ИГС!AT86+МАКС!AT86</f>
        <v>0</v>
      </c>
      <c r="AU85" s="18">
        <f>КМС!AU86+ИГС!AU86+МАКС!AU86</f>
        <v>0</v>
      </c>
      <c r="AV85" s="17">
        <f>КМС!AV86+ИГС!AV86+МАКС!AV86</f>
        <v>0</v>
      </c>
      <c r="AW85" s="18">
        <f>КМС!AW86+ИГС!AW86+МАКС!AW86</f>
        <v>0</v>
      </c>
      <c r="AX85" s="17">
        <f>КМС!AX86+ИГС!AX86+МАКС!AX86</f>
        <v>0</v>
      </c>
      <c r="AY85" s="18">
        <f>КМС!AY86+ИГС!AY86+МАКС!AY86</f>
        <v>0</v>
      </c>
      <c r="AZ85" s="17">
        <f>КМС!AZ86+ИГС!AZ86+МАКС!AZ86</f>
        <v>0</v>
      </c>
      <c r="BA85" s="18">
        <f>КМС!BA86+ИГС!BA86+МАКС!BA86</f>
        <v>0</v>
      </c>
      <c r="BB85" s="17">
        <f>КМС!BB86+ИГС!BB86+МАКС!BB86</f>
        <v>0</v>
      </c>
      <c r="BC85" s="18">
        <f>КМС!BC86+ИГС!BC86+МАКС!BC86</f>
        <v>13391</v>
      </c>
      <c r="BD85" s="17">
        <f>КМС!BD86+ИГС!BD86+МАКС!BD86</f>
        <v>30446677.760000002</v>
      </c>
      <c r="BE85" s="17">
        <f>КМС!BE86+ИГС!BE86+МАКС!BE86</f>
        <v>30261732.09</v>
      </c>
      <c r="BF85" s="17">
        <f>КМС!BF86+ИГС!BF86+МАКС!BF86</f>
        <v>0</v>
      </c>
      <c r="BG85" s="18">
        <f>КМС!BG86+ИГС!BG86+МАКС!BG86</f>
        <v>0</v>
      </c>
      <c r="BH85" s="17">
        <f>КМС!BH86+ИГС!BH86+МАКС!BH86</f>
        <v>0</v>
      </c>
      <c r="BI85" s="18">
        <f>КМС!BI86+ИГС!BI86+МАКС!BI86</f>
        <v>0</v>
      </c>
      <c r="BJ85" s="17">
        <f>КМС!BJ86+ИГС!BJ86+МАКС!BJ86</f>
        <v>0</v>
      </c>
      <c r="BK85" s="18">
        <f>КМС!BK86+ИГС!BK86+МАКС!BK86</f>
        <v>0</v>
      </c>
      <c r="BL85" s="17">
        <f>КМС!BL86+ИГС!BL86+МАКС!BL86</f>
        <v>0</v>
      </c>
      <c r="BM85" s="18">
        <f>КМС!BM86+ИГС!BM86+МАКС!BM86</f>
        <v>0</v>
      </c>
      <c r="BN85" s="17">
        <f>КМС!BN86+ИГС!BN86+МАКС!BN86</f>
        <v>0</v>
      </c>
      <c r="BO85" s="18">
        <f>КМС!BO86+ИГС!BO86+МАКС!BO86</f>
        <v>0</v>
      </c>
      <c r="BP85" s="17">
        <f>КМС!BP86+ИГС!BP86+МАКС!BP86</f>
        <v>0</v>
      </c>
      <c r="BQ85" s="18">
        <f>КМС!BQ86+ИГС!BQ86+МАКС!BQ86</f>
        <v>0</v>
      </c>
      <c r="BR85" s="17">
        <f>КМС!BR86+ИГС!BR86+МАКС!BR86</f>
        <v>0</v>
      </c>
      <c r="BS85" s="18">
        <f>КМС!BS86+ИГС!BS86+МАКС!BS86</f>
        <v>0</v>
      </c>
      <c r="BT85" s="17">
        <f>КМС!BT86+ИГС!BT86+МАКС!BT86</f>
        <v>0</v>
      </c>
      <c r="BU85" s="18">
        <f>КМС!BU86+ИГС!BU86+МАКС!BU86</f>
        <v>11500</v>
      </c>
      <c r="BV85" s="17">
        <f>КМС!BV86+ИГС!BV86+МАКС!BV86</f>
        <v>30261732.09</v>
      </c>
      <c r="BW85" s="17">
        <f>КМС!BW86+ИГС!BW86+МАКС!BW86</f>
        <v>28168095.050000001</v>
      </c>
      <c r="BX85" s="17">
        <f>КМС!BX86+ИГС!BX86+МАКС!BX86</f>
        <v>0</v>
      </c>
      <c r="BY85" s="18">
        <f>КМС!BY86+ИГС!BY86+МАКС!BY86</f>
        <v>0</v>
      </c>
      <c r="BZ85" s="17">
        <f>КМС!BZ86+ИГС!BZ86+МАКС!BZ86</f>
        <v>0</v>
      </c>
      <c r="CA85" s="18">
        <f>КМС!CA86+ИГС!CA86+МАКС!CA86</f>
        <v>0</v>
      </c>
      <c r="CB85" s="17">
        <f>КМС!CB86+ИГС!CB86+МАКС!CB86</f>
        <v>0</v>
      </c>
      <c r="CC85" s="18">
        <f>КМС!CC86+ИГС!CC86+МАКС!CC86</f>
        <v>0</v>
      </c>
      <c r="CD85" s="17">
        <f>КМС!CD86+ИГС!CD86+МАКС!CD86</f>
        <v>0</v>
      </c>
      <c r="CE85" s="18">
        <f>КМС!CE86+ИГС!CE86+МАКС!CE86</f>
        <v>0</v>
      </c>
      <c r="CF85" s="17">
        <f>КМС!CF86+ИГС!CF86+МАКС!CF86</f>
        <v>0</v>
      </c>
      <c r="CG85" s="18">
        <f>КМС!CG86+ИГС!CG86+МАКС!CG86</f>
        <v>0</v>
      </c>
      <c r="CH85" s="17">
        <f>КМС!CH86+ИГС!CH86+МАКС!CH86</f>
        <v>0</v>
      </c>
      <c r="CI85" s="18">
        <f>КМС!CI86+ИГС!CI86+МАКС!CI86</f>
        <v>0</v>
      </c>
      <c r="CJ85" s="17">
        <f>КМС!CJ86+ИГС!CJ86+МАКС!CJ86</f>
        <v>0</v>
      </c>
      <c r="CK85" s="18">
        <f>КМС!CK86+ИГС!CK86+МАКС!CK86</f>
        <v>0</v>
      </c>
      <c r="CL85" s="17">
        <f>КМС!CL86+ИГС!CL86+МАКС!CL86</f>
        <v>0</v>
      </c>
      <c r="CM85" s="18">
        <f>КМС!CM86+ИГС!CM86+МАКС!CM86</f>
        <v>11489</v>
      </c>
      <c r="CN85" s="17">
        <f>КМС!CN86+ИГС!CN86+МАКС!CN86</f>
        <v>28168095.050000001</v>
      </c>
    </row>
    <row r="86" spans="1:92" x14ac:dyDescent="0.25">
      <c r="A86" s="27">
        <f t="shared" si="6"/>
        <v>68</v>
      </c>
      <c r="B86" s="54" t="s">
        <v>65</v>
      </c>
      <c r="C86" s="9">
        <f>КМС!C87+ИГС!C87+МАКС!C87</f>
        <v>11733552.449999999</v>
      </c>
      <c r="D86" s="9">
        <f>КМС!D87+ИГС!D87+МАКС!D87</f>
        <v>2761142.85</v>
      </c>
      <c r="E86" s="10">
        <f>КМС!E87+ИГС!E87+МАКС!E87</f>
        <v>7934</v>
      </c>
      <c r="F86" s="9">
        <f>КМС!F87+ИГС!F87+МАКС!F87</f>
        <v>1336315.49</v>
      </c>
      <c r="G86" s="10">
        <f>КМС!G87+ИГС!G87+МАКС!G87</f>
        <v>0</v>
      </c>
      <c r="H86" s="9">
        <f>КМС!H87+ИГС!H87+МАКС!H87</f>
        <v>0</v>
      </c>
      <c r="I86" s="10">
        <f>КМС!I87+ИГС!I87+МАКС!I87</f>
        <v>3784</v>
      </c>
      <c r="J86" s="9">
        <f>КМС!J87+ИГС!J87+МАКС!J87</f>
        <v>1424827.36</v>
      </c>
      <c r="K86" s="10">
        <f>КМС!K87+ИГС!K87+МАКС!K87</f>
        <v>444</v>
      </c>
      <c r="L86" s="9">
        <f>КМС!L87+ИГС!L87+МАКС!L87</f>
        <v>8972409.5999999996</v>
      </c>
      <c r="M86" s="10">
        <f>КМС!M87+ИГС!M87+МАКС!M87</f>
        <v>0</v>
      </c>
      <c r="N86" s="9">
        <f>КМС!N87+ИГС!N87+МАКС!N87</f>
        <v>0</v>
      </c>
      <c r="O86" s="10">
        <f>КМС!O87+ИГС!O87+МАКС!O87</f>
        <v>0</v>
      </c>
      <c r="P86" s="9">
        <f>КМС!P87+ИГС!P87+МАКС!P87</f>
        <v>0</v>
      </c>
      <c r="Q86" s="10">
        <f>КМС!Q87+ИГС!Q87+МАКС!Q87</f>
        <v>0</v>
      </c>
      <c r="R86" s="9">
        <f>КМС!R87+ИГС!R87+МАКС!R87</f>
        <v>0</v>
      </c>
      <c r="S86" s="10">
        <f>КМС!S87+ИГС!S87+МАКС!S87</f>
        <v>0</v>
      </c>
      <c r="T86" s="9">
        <f>КМС!T87+ИГС!T87+МАКС!T87</f>
        <v>0</v>
      </c>
      <c r="U86" s="17">
        <f>КМС!U87+ИГС!U87+МАКС!U87</f>
        <v>2439018.42</v>
      </c>
      <c r="V86" s="17">
        <f>КМС!V87+ИГС!V87+МАКС!V87</f>
        <v>712185.62</v>
      </c>
      <c r="W86" s="18">
        <f>КМС!W87+ИГС!W87+МАКС!W87</f>
        <v>817</v>
      </c>
      <c r="X86" s="17">
        <f>КМС!X87+ИГС!X87+МАКС!X87</f>
        <v>130664.49</v>
      </c>
      <c r="Y86" s="18">
        <f>КМС!Y87+ИГС!Y87+МАКС!Y87</f>
        <v>0</v>
      </c>
      <c r="Z86" s="17">
        <f>КМС!Z87+ИГС!Z87+МАКС!Z87</f>
        <v>0</v>
      </c>
      <c r="AA86" s="18">
        <f>КМС!AA87+ИГС!AA87+МАКС!AA87</f>
        <v>1545</v>
      </c>
      <c r="AB86" s="17">
        <f>КМС!AB87+ИГС!AB87+МАКС!AB87</f>
        <v>581521.13</v>
      </c>
      <c r="AC86" s="18">
        <f>КМС!AC87+ИГС!AC87+МАКС!AC87</f>
        <v>97</v>
      </c>
      <c r="AD86" s="17">
        <f>КМС!AD87+ИГС!AD87+МАКС!AD87</f>
        <v>1726832.8</v>
      </c>
      <c r="AE86" s="18">
        <f>КМС!AE87+ИГС!AE87+МАКС!AE87</f>
        <v>0</v>
      </c>
      <c r="AF86" s="17">
        <f>КМС!AF87+ИГС!AF87+МАКС!AF87</f>
        <v>0</v>
      </c>
      <c r="AG86" s="18">
        <f>КМС!AG87+ИГС!AG87+МАКС!AG87</f>
        <v>0</v>
      </c>
      <c r="AH86" s="17">
        <f>КМС!AH87+ИГС!AH87+МАКС!AH87</f>
        <v>0</v>
      </c>
      <c r="AI86" s="18">
        <f>КМС!AI87+ИГС!AI87+МАКС!AI87</f>
        <v>0</v>
      </c>
      <c r="AJ86" s="17">
        <f>КМС!AJ87+ИГС!AJ87+МАКС!AJ87</f>
        <v>0</v>
      </c>
      <c r="AK86" s="18">
        <f>КМС!AK87+ИГС!AK87+МАКС!AK87</f>
        <v>0</v>
      </c>
      <c r="AL86" s="17">
        <f>КМС!AL87+ИГС!AL87+МАКС!AL87</f>
        <v>0</v>
      </c>
      <c r="AM86" s="17">
        <f>КМС!AM87+ИГС!AM87+МАКС!AM87</f>
        <v>3140734.91</v>
      </c>
      <c r="AN86" s="17">
        <f>КМС!AN87+ИГС!AN87+МАКС!AN87</f>
        <v>936797.79</v>
      </c>
      <c r="AO86" s="18">
        <f>КМС!AO87+ИГС!AO87+МАКС!AO87</f>
        <v>2911</v>
      </c>
      <c r="AP86" s="17">
        <f>КМС!AP87+ИГС!AP87+МАКС!AP87</f>
        <v>505049.78</v>
      </c>
      <c r="AQ86" s="18">
        <f>КМС!AQ87+ИГС!AQ87+МАКС!AQ87</f>
        <v>0</v>
      </c>
      <c r="AR86" s="17">
        <f>КМС!AR87+ИГС!AR87+МАКС!AR87</f>
        <v>0</v>
      </c>
      <c r="AS86" s="18">
        <f>КМС!AS87+ИГС!AS87+МАКС!AS87</f>
        <v>1146</v>
      </c>
      <c r="AT86" s="17">
        <f>КМС!AT87+ИГС!AT87+МАКС!AT87</f>
        <v>431748.01</v>
      </c>
      <c r="AU86" s="18">
        <f>КМС!AU87+ИГС!AU87+МАКС!AU87</f>
        <v>111</v>
      </c>
      <c r="AV86" s="17">
        <f>КМС!AV87+ИГС!AV87+МАКС!AV87</f>
        <v>2203937.12</v>
      </c>
      <c r="AW86" s="18">
        <f>КМС!AW87+ИГС!AW87+МАКС!AW87</f>
        <v>0</v>
      </c>
      <c r="AX86" s="17">
        <f>КМС!AX87+ИГС!AX87+МАКС!AX87</f>
        <v>0</v>
      </c>
      <c r="AY86" s="18">
        <f>КМС!AY87+ИГС!AY87+МАКС!AY87</f>
        <v>0</v>
      </c>
      <c r="AZ86" s="17">
        <f>КМС!AZ87+ИГС!AZ87+МАКС!AZ87</f>
        <v>0</v>
      </c>
      <c r="BA86" s="18">
        <f>КМС!BA87+ИГС!BA87+МАКС!BA87</f>
        <v>0</v>
      </c>
      <c r="BB86" s="17">
        <f>КМС!BB87+ИГС!BB87+МАКС!BB87</f>
        <v>0</v>
      </c>
      <c r="BC86" s="18">
        <f>КМС!BC87+ИГС!BC87+МАКС!BC87</f>
        <v>0</v>
      </c>
      <c r="BD86" s="17">
        <f>КМС!BD87+ИГС!BD87+МАКС!BD87</f>
        <v>0</v>
      </c>
      <c r="BE86" s="17">
        <f>КМС!BE87+ИГС!BE87+МАКС!BE87</f>
        <v>4083081.16</v>
      </c>
      <c r="BF86" s="17">
        <f>КМС!BF87+ИГС!BF87+МАКС!BF87</f>
        <v>771834.76</v>
      </c>
      <c r="BG86" s="18">
        <f>КМС!BG87+ИГС!BG87+МАКС!BG87</f>
        <v>2704</v>
      </c>
      <c r="BH86" s="17">
        <f>КМС!BH87+ИГС!BH87+МАКС!BH87</f>
        <v>470226.22</v>
      </c>
      <c r="BI86" s="18">
        <f>КМС!BI87+ИГС!BI87+МАКС!BI87</f>
        <v>0</v>
      </c>
      <c r="BJ86" s="17">
        <f>КМС!BJ87+ИГС!BJ87+МАКС!BJ87</f>
        <v>0</v>
      </c>
      <c r="BK86" s="18">
        <f>КМС!BK87+ИГС!BK87+МАКС!BK87</f>
        <v>801</v>
      </c>
      <c r="BL86" s="17">
        <f>КМС!BL87+ИГС!BL87+МАКС!BL87</f>
        <v>301608.53999999998</v>
      </c>
      <c r="BM86" s="18">
        <f>КМС!BM87+ИГС!BM87+МАКС!BM87</f>
        <v>155</v>
      </c>
      <c r="BN86" s="17">
        <f>КМС!BN87+ИГС!BN87+МАКС!BN87</f>
        <v>3311246.4</v>
      </c>
      <c r="BO86" s="18">
        <f>КМС!BO87+ИГС!BO87+МАКС!BO87</f>
        <v>0</v>
      </c>
      <c r="BP86" s="17">
        <f>КМС!BP87+ИГС!BP87+МАКС!BP87</f>
        <v>0</v>
      </c>
      <c r="BQ86" s="18">
        <f>КМС!BQ87+ИГС!BQ87+МАКС!BQ87</f>
        <v>0</v>
      </c>
      <c r="BR86" s="17">
        <f>КМС!BR87+ИГС!BR87+МАКС!BR87</f>
        <v>0</v>
      </c>
      <c r="BS86" s="18">
        <f>КМС!BS87+ИГС!BS87+МАКС!BS87</f>
        <v>0</v>
      </c>
      <c r="BT86" s="17">
        <f>КМС!BT87+ИГС!BT87+МАКС!BT87</f>
        <v>0</v>
      </c>
      <c r="BU86" s="18">
        <f>КМС!BU87+ИГС!BU87+МАКС!BU87</f>
        <v>0</v>
      </c>
      <c r="BV86" s="17">
        <f>КМС!BV87+ИГС!BV87+МАКС!BV87</f>
        <v>0</v>
      </c>
      <c r="BW86" s="17">
        <f>КМС!BW87+ИГС!BW87+МАКС!BW87</f>
        <v>2070717.96</v>
      </c>
      <c r="BX86" s="17">
        <f>КМС!BX87+ИГС!BX87+МАКС!BX87</f>
        <v>340324.68</v>
      </c>
      <c r="BY86" s="18">
        <f>КМС!BY87+ИГС!BY87+МАКС!BY87</f>
        <v>1502</v>
      </c>
      <c r="BZ86" s="17">
        <f>КМС!BZ87+ИГС!BZ87+МАКС!BZ87</f>
        <v>230375</v>
      </c>
      <c r="CA86" s="18">
        <f>КМС!CA87+ИГС!CA87+МАКС!CA87</f>
        <v>0</v>
      </c>
      <c r="CB86" s="17">
        <f>КМС!CB87+ИГС!CB87+МАКС!CB87</f>
        <v>0</v>
      </c>
      <c r="CC86" s="18">
        <f>КМС!CC87+ИГС!CC87+МАКС!CC87</f>
        <v>292</v>
      </c>
      <c r="CD86" s="17">
        <f>КМС!CD87+ИГС!CD87+МАКС!CD87</f>
        <v>109949.68</v>
      </c>
      <c r="CE86" s="18">
        <f>КМС!CE87+ИГС!CE87+МАКС!CE87</f>
        <v>81</v>
      </c>
      <c r="CF86" s="17">
        <f>КМС!CF87+ИГС!CF87+МАКС!CF87</f>
        <v>1730393.28</v>
      </c>
      <c r="CG86" s="18">
        <f>КМС!CG87+ИГС!CG87+МАКС!CG87</f>
        <v>0</v>
      </c>
      <c r="CH86" s="17">
        <f>КМС!CH87+ИГС!CH87+МАКС!CH87</f>
        <v>0</v>
      </c>
      <c r="CI86" s="18">
        <f>КМС!CI87+ИГС!CI87+МАКС!CI87</f>
        <v>0</v>
      </c>
      <c r="CJ86" s="17">
        <f>КМС!CJ87+ИГС!CJ87+МАКС!CJ87</f>
        <v>0</v>
      </c>
      <c r="CK86" s="18">
        <f>КМС!CK87+ИГС!CK87+МАКС!CK87</f>
        <v>0</v>
      </c>
      <c r="CL86" s="17">
        <f>КМС!CL87+ИГС!CL87+МАКС!CL87</f>
        <v>0</v>
      </c>
      <c r="CM86" s="18">
        <f>КМС!CM87+ИГС!CM87+МАКС!CM87</f>
        <v>0</v>
      </c>
      <c r="CN86" s="17">
        <f>КМС!CN87+ИГС!CN87+МАКС!CN87</f>
        <v>0</v>
      </c>
    </row>
    <row r="87" spans="1:92" x14ac:dyDescent="0.25">
      <c r="A87" s="27">
        <f t="shared" si="6"/>
        <v>69</v>
      </c>
      <c r="B87" s="54" t="s">
        <v>66</v>
      </c>
      <c r="C87" s="9">
        <f>КМС!C88+ИГС!C88+МАКС!C88</f>
        <v>102060538.84999999</v>
      </c>
      <c r="D87" s="9">
        <f>КМС!D88+ИГС!D88+МАКС!D88</f>
        <v>66253177.240000002</v>
      </c>
      <c r="E87" s="10">
        <f>КМС!E88+ИГС!E88+МАКС!E88</f>
        <v>54128</v>
      </c>
      <c r="F87" s="9">
        <f>КМС!F88+ИГС!F88+МАКС!F88</f>
        <v>24093482.239999998</v>
      </c>
      <c r="G87" s="10">
        <f>КМС!G88+ИГС!G88+МАКС!G88</f>
        <v>20926</v>
      </c>
      <c r="H87" s="9">
        <f>КМС!H88+ИГС!H88+МАКС!H88</f>
        <v>7158065.75</v>
      </c>
      <c r="I87" s="10">
        <f>КМС!I88+ИГС!I88+МАКС!I88</f>
        <v>27575</v>
      </c>
      <c r="J87" s="9">
        <f>КМС!J88+ИГС!J88+МАКС!J88</f>
        <v>35001629.25</v>
      </c>
      <c r="K87" s="10">
        <f>КМС!K88+ИГС!K88+МАКС!K88</f>
        <v>2038</v>
      </c>
      <c r="L87" s="9">
        <f>КМС!L88+ИГС!L88+МАКС!L88</f>
        <v>21947333.940000001</v>
      </c>
      <c r="M87" s="10">
        <f>КМС!M88+ИГС!M88+МАКС!M88</f>
        <v>737</v>
      </c>
      <c r="N87" s="9">
        <f>КМС!N88+ИГС!N88+МАКС!N88</f>
        <v>13860027.67</v>
      </c>
      <c r="O87" s="10">
        <f>КМС!O88+ИГС!O88+МАКС!O88</f>
        <v>0</v>
      </c>
      <c r="P87" s="9">
        <f>КМС!P88+ИГС!P88+МАКС!P88</f>
        <v>0</v>
      </c>
      <c r="Q87" s="10">
        <f>КМС!Q88+ИГС!Q88+МАКС!Q88</f>
        <v>0</v>
      </c>
      <c r="R87" s="9">
        <f>КМС!R88+ИГС!R88+МАКС!R88</f>
        <v>0</v>
      </c>
      <c r="S87" s="10">
        <f>КМС!S88+ИГС!S88+МАКС!S88</f>
        <v>0</v>
      </c>
      <c r="T87" s="9">
        <f>КМС!T88+ИГС!T88+МАКС!T88</f>
        <v>0</v>
      </c>
      <c r="U87" s="17">
        <f>КМС!U88+ИГС!U88+МАКС!U88</f>
        <v>21730241.73</v>
      </c>
      <c r="V87" s="17">
        <f>КМС!V88+ИГС!V88+МАКС!V88</f>
        <v>15108402.060000001</v>
      </c>
      <c r="W87" s="18">
        <f>КМС!W88+ИГС!W88+МАКС!W88</f>
        <v>12532</v>
      </c>
      <c r="X87" s="17">
        <f>КМС!X88+ИГС!X88+МАКС!X88</f>
        <v>5336857.55</v>
      </c>
      <c r="Y87" s="18">
        <f>КМС!Y88+ИГС!Y88+МАКС!Y88</f>
        <v>3565</v>
      </c>
      <c r="Z87" s="17">
        <f>КМС!Z88+ИГС!Z88+МАКС!Z88</f>
        <v>1531166.92</v>
      </c>
      <c r="AA87" s="18">
        <f>КМС!AA88+ИГС!AA88+МАКС!AA88</f>
        <v>6828</v>
      </c>
      <c r="AB87" s="17">
        <f>КМС!AB88+ИГС!AB88+МАКС!AB88</f>
        <v>8240377.5899999999</v>
      </c>
      <c r="AC87" s="18">
        <f>КМС!AC88+ИГС!AC88+МАКС!AC88</f>
        <v>405</v>
      </c>
      <c r="AD87" s="17">
        <f>КМС!AD88+ИГС!AD88+МАКС!AD88</f>
        <v>4056750.8</v>
      </c>
      <c r="AE87" s="18">
        <f>КМС!AE88+ИГС!AE88+МАКС!AE88</f>
        <v>157</v>
      </c>
      <c r="AF87" s="17">
        <f>КМС!AF88+ИГС!AF88+МАКС!AF88</f>
        <v>2565088.87</v>
      </c>
      <c r="AG87" s="18">
        <f>КМС!AG88+ИГС!AG88+МАКС!AG88</f>
        <v>0</v>
      </c>
      <c r="AH87" s="17">
        <f>КМС!AH88+ИГС!AH88+МАКС!AH88</f>
        <v>0</v>
      </c>
      <c r="AI87" s="18">
        <f>КМС!AI88+ИГС!AI88+МАКС!AI88</f>
        <v>0</v>
      </c>
      <c r="AJ87" s="17">
        <f>КМС!AJ88+ИГС!AJ88+МАКС!AJ88</f>
        <v>0</v>
      </c>
      <c r="AK87" s="18">
        <f>КМС!AK88+ИГС!AK88+МАКС!AK88</f>
        <v>0</v>
      </c>
      <c r="AL87" s="17">
        <f>КМС!AL88+ИГС!AL88+МАКС!AL88</f>
        <v>0</v>
      </c>
      <c r="AM87" s="17">
        <f>КМС!AM88+ИГС!AM88+МАКС!AM88</f>
        <v>27767482.57</v>
      </c>
      <c r="AN87" s="17">
        <f>КМС!AN88+ИГС!AN88+МАКС!AN88</f>
        <v>16776622.92</v>
      </c>
      <c r="AO87" s="18">
        <f>КМС!AO88+ИГС!AO88+МАКС!AO88</f>
        <v>13370</v>
      </c>
      <c r="AP87" s="17">
        <f>КМС!AP88+ИГС!AP88+МАКС!AP88</f>
        <v>5491721.0999999996</v>
      </c>
      <c r="AQ87" s="18">
        <f>КМС!AQ88+ИГС!AQ88+МАКС!AQ88</f>
        <v>5776</v>
      </c>
      <c r="AR87" s="17">
        <f>КМС!AR88+ИГС!AR88+МАКС!AR88</f>
        <v>2484260.0299999998</v>
      </c>
      <c r="AS87" s="18">
        <f>КМС!AS88+ИГС!AS88+МАКС!AS88</f>
        <v>6777</v>
      </c>
      <c r="AT87" s="17">
        <f>КМС!AT88+ИГС!AT88+МАКС!AT88</f>
        <v>8800641.7899999991</v>
      </c>
      <c r="AU87" s="18">
        <f>КМС!AU88+ИГС!AU88+МАКС!AU88</f>
        <v>647</v>
      </c>
      <c r="AV87" s="17">
        <f>КМС!AV88+ИГС!AV88+МАКС!AV88</f>
        <v>6907444.4900000002</v>
      </c>
      <c r="AW87" s="18">
        <f>КМС!AW88+ИГС!AW88+МАКС!AW88</f>
        <v>230</v>
      </c>
      <c r="AX87" s="17">
        <f>КМС!AX88+ИГС!AX88+МАКС!AX88</f>
        <v>4083415.16</v>
      </c>
      <c r="AY87" s="18">
        <f>КМС!AY88+ИГС!AY88+МАКС!AY88</f>
        <v>0</v>
      </c>
      <c r="AZ87" s="17">
        <f>КМС!AZ88+ИГС!AZ88+МАКС!AZ88</f>
        <v>0</v>
      </c>
      <c r="BA87" s="18">
        <f>КМС!BA88+ИГС!BA88+МАКС!BA88</f>
        <v>0</v>
      </c>
      <c r="BB87" s="17">
        <f>КМС!BB88+ИГС!BB88+МАКС!BB88</f>
        <v>0</v>
      </c>
      <c r="BC87" s="18">
        <f>КМС!BC88+ИГС!BC88+МАКС!BC88</f>
        <v>0</v>
      </c>
      <c r="BD87" s="17">
        <f>КМС!BD88+ИГС!BD88+МАКС!BD88</f>
        <v>0</v>
      </c>
      <c r="BE87" s="17">
        <f>КМС!BE88+ИГС!BE88+МАКС!BE88</f>
        <v>27412725.43</v>
      </c>
      <c r="BF87" s="17">
        <f>КМС!BF88+ИГС!BF88+МАКС!BF88</f>
        <v>18226201.66</v>
      </c>
      <c r="BG87" s="18">
        <f>КМС!BG88+ИГС!BG88+МАКС!BG88</f>
        <v>13162</v>
      </c>
      <c r="BH87" s="17">
        <f>КМС!BH88+ИГС!BH88+МАКС!BH88</f>
        <v>6776738.7599999998</v>
      </c>
      <c r="BI87" s="18">
        <f>КМС!BI88+ИГС!BI88+МАКС!BI88</f>
        <v>5745</v>
      </c>
      <c r="BJ87" s="17">
        <f>КМС!BJ88+ИГС!BJ88+МАКС!BJ88</f>
        <v>2468623.54</v>
      </c>
      <c r="BK87" s="18">
        <f>КМС!BK88+ИГС!BK88+МАКС!BK88</f>
        <v>7028</v>
      </c>
      <c r="BL87" s="17">
        <f>КМС!BL88+ИГС!BL88+МАКС!BL88</f>
        <v>8980839.3599999994</v>
      </c>
      <c r="BM87" s="18">
        <f>КМС!BM88+ИГС!BM88+МАКС!BM88</f>
        <v>527</v>
      </c>
      <c r="BN87" s="17">
        <f>КМС!BN88+ИГС!BN88+МАКС!BN88</f>
        <v>5892325.0499999998</v>
      </c>
      <c r="BO87" s="18">
        <f>КМС!BO88+ИГС!BO88+МАКС!BO88</f>
        <v>161</v>
      </c>
      <c r="BP87" s="17">
        <f>КМС!BP88+ИГС!BP88+МАКС!BP88</f>
        <v>3294198.72</v>
      </c>
      <c r="BQ87" s="18">
        <f>КМС!BQ88+ИГС!BQ88+МАКС!BQ88</f>
        <v>0</v>
      </c>
      <c r="BR87" s="17">
        <f>КМС!BR88+ИГС!BR88+МАКС!BR88</f>
        <v>0</v>
      </c>
      <c r="BS87" s="18">
        <f>КМС!BS88+ИГС!BS88+МАКС!BS88</f>
        <v>0</v>
      </c>
      <c r="BT87" s="17">
        <f>КМС!BT88+ИГС!BT88+МАКС!BT88</f>
        <v>0</v>
      </c>
      <c r="BU87" s="18">
        <f>КМС!BU88+ИГС!BU88+МАКС!BU88</f>
        <v>0</v>
      </c>
      <c r="BV87" s="17">
        <f>КМС!BV88+ИГС!BV88+МАКС!BV88</f>
        <v>0</v>
      </c>
      <c r="BW87" s="17">
        <f>КМС!BW88+ИГС!BW88+МАКС!BW88</f>
        <v>25150089.120000001</v>
      </c>
      <c r="BX87" s="17">
        <f>КМС!BX88+ИГС!BX88+МАКС!BX88</f>
        <v>16141950.6</v>
      </c>
      <c r="BY87" s="18">
        <f>КМС!BY88+ИГС!BY88+МАКС!BY88</f>
        <v>15064</v>
      </c>
      <c r="BZ87" s="17">
        <f>КМС!BZ88+ИГС!BZ88+МАКС!BZ88</f>
        <v>6488164.8300000001</v>
      </c>
      <c r="CA87" s="18">
        <f>КМС!CA88+ИГС!CA88+МАКС!CA88</f>
        <v>5840</v>
      </c>
      <c r="CB87" s="17">
        <f>КМС!CB88+ИГС!CB88+МАКС!CB88</f>
        <v>674015.26</v>
      </c>
      <c r="CC87" s="18">
        <f>КМС!CC88+ИГС!CC88+МАКС!CC88</f>
        <v>6942</v>
      </c>
      <c r="CD87" s="17">
        <f>КМС!CD88+ИГС!CD88+МАКС!CD88</f>
        <v>8979770.5099999998</v>
      </c>
      <c r="CE87" s="18">
        <f>КМС!CE88+ИГС!CE88+МАКС!CE88</f>
        <v>459</v>
      </c>
      <c r="CF87" s="17">
        <f>КМС!CF88+ИГС!CF88+МАКС!CF88</f>
        <v>5090813.5999999996</v>
      </c>
      <c r="CG87" s="18">
        <f>КМС!CG88+ИГС!CG88+МАКС!CG88</f>
        <v>189</v>
      </c>
      <c r="CH87" s="17">
        <f>КМС!CH88+ИГС!CH88+МАКС!CH88</f>
        <v>3917324.92</v>
      </c>
      <c r="CI87" s="18">
        <f>КМС!CI88+ИГС!CI88+МАКС!CI88</f>
        <v>0</v>
      </c>
      <c r="CJ87" s="17">
        <f>КМС!CJ88+ИГС!CJ88+МАКС!CJ88</f>
        <v>0</v>
      </c>
      <c r="CK87" s="18">
        <f>КМС!CK88+ИГС!CK88+МАКС!CK88</f>
        <v>0</v>
      </c>
      <c r="CL87" s="17">
        <f>КМС!CL88+ИГС!CL88+МАКС!CL88</f>
        <v>0</v>
      </c>
      <c r="CM87" s="18">
        <f>КМС!CM88+ИГС!CM88+МАКС!CM88</f>
        <v>0</v>
      </c>
      <c r="CN87" s="17">
        <f>КМС!CN88+ИГС!CN88+МАКС!CN88</f>
        <v>0</v>
      </c>
    </row>
    <row r="88" spans="1:92" x14ac:dyDescent="0.25">
      <c r="A88" s="27">
        <f t="shared" si="6"/>
        <v>70</v>
      </c>
      <c r="B88" s="54" t="s">
        <v>67</v>
      </c>
      <c r="C88" s="9">
        <f>КМС!C89+ИГС!C89+МАКС!C89</f>
        <v>265264394.19</v>
      </c>
      <c r="D88" s="9">
        <f>КМС!D89+ИГС!D89+МАКС!D89</f>
        <v>11275799.51</v>
      </c>
      <c r="E88" s="10">
        <f>КМС!E89+ИГС!E89+МАКС!E89</f>
        <v>1110</v>
      </c>
      <c r="F88" s="9">
        <f>КМС!F89+ИГС!F89+МАКС!F89</f>
        <v>338601.07</v>
      </c>
      <c r="G88" s="10">
        <f>КМС!G89+ИГС!G89+МАКС!G89</f>
        <v>1764</v>
      </c>
      <c r="H88" s="9">
        <f>КМС!H89+ИГС!H89+МАКС!H89</f>
        <v>809085.18</v>
      </c>
      <c r="I88" s="10">
        <f>КМС!I89+ИГС!I89+МАКС!I89</f>
        <v>489</v>
      </c>
      <c r="J88" s="9">
        <f>КМС!J89+ИГС!J89+МАКС!J89</f>
        <v>10128113.26</v>
      </c>
      <c r="K88" s="10">
        <f>КМС!K89+ИГС!K89+МАКС!K89</f>
        <v>592</v>
      </c>
      <c r="L88" s="9">
        <f>КМС!L89+ИГС!L89+МАКС!L89</f>
        <v>31293879.48</v>
      </c>
      <c r="M88" s="10">
        <f>КМС!M89+ИГС!M89+МАКС!M89</f>
        <v>2543</v>
      </c>
      <c r="N88" s="9">
        <f>КМС!N89+ИГС!N89+МАКС!N89</f>
        <v>222694715.19999999</v>
      </c>
      <c r="O88" s="10">
        <f>КМС!O89+ИГС!O89+МАКС!O89</f>
        <v>0</v>
      </c>
      <c r="P88" s="9">
        <f>КМС!P89+ИГС!P89+МАКС!P89</f>
        <v>0</v>
      </c>
      <c r="Q88" s="10">
        <f>КМС!Q89+ИГС!Q89+МАКС!Q89</f>
        <v>661</v>
      </c>
      <c r="R88" s="9">
        <f>КМС!R89+ИГС!R89+МАКС!R89</f>
        <v>125432902</v>
      </c>
      <c r="S88" s="10">
        <f>КМС!S89+ИГС!S89+МАКС!S89</f>
        <v>0</v>
      </c>
      <c r="T88" s="9">
        <f>КМС!T89+ИГС!T89+МАКС!T89</f>
        <v>0</v>
      </c>
      <c r="U88" s="17">
        <f>КМС!U89+ИГС!U89+МАКС!U89</f>
        <v>78908156.189999998</v>
      </c>
      <c r="V88" s="17">
        <f>КМС!V89+ИГС!V89+МАКС!V89</f>
        <v>2785908.8</v>
      </c>
      <c r="W88" s="18">
        <f>КМС!W89+ИГС!W89+МАКС!W89</f>
        <v>357</v>
      </c>
      <c r="X88" s="17">
        <f>КМС!X89+ИГС!X89+МАКС!X89</f>
        <v>108901.43</v>
      </c>
      <c r="Y88" s="18">
        <f>КМС!Y89+ИГС!Y89+МАКС!Y89</f>
        <v>491</v>
      </c>
      <c r="Z88" s="17">
        <f>КМС!Z89+ИГС!Z89+МАКС!Z89</f>
        <v>227372.2</v>
      </c>
      <c r="AA88" s="18">
        <f>КМС!AA89+ИГС!AA89+МАКС!AA89</f>
        <v>230</v>
      </c>
      <c r="AB88" s="17">
        <f>КМС!AB89+ИГС!AB89+МАКС!AB89</f>
        <v>2449635.17</v>
      </c>
      <c r="AC88" s="18">
        <f>КМС!AC89+ИГС!AC89+МАКС!AC89</f>
        <v>67</v>
      </c>
      <c r="AD88" s="17">
        <f>КМС!AD89+ИГС!AD89+МАКС!AD89</f>
        <v>2459817.7200000002</v>
      </c>
      <c r="AE88" s="18">
        <f>КМС!AE89+ИГС!AE89+МАКС!AE89</f>
        <v>881</v>
      </c>
      <c r="AF88" s="17">
        <f>КМС!AF89+ИГС!AF89+МАКС!AF89</f>
        <v>73662429.670000002</v>
      </c>
      <c r="AG88" s="18">
        <f>КМС!AG89+ИГС!AG89+МАКС!AG89</f>
        <v>0</v>
      </c>
      <c r="AH88" s="17">
        <f>КМС!AH89+ИГС!AH89+МАКС!AH89</f>
        <v>0</v>
      </c>
      <c r="AI88" s="18">
        <f>КМС!AI89+ИГС!AI89+МАКС!AI89</f>
        <v>198</v>
      </c>
      <c r="AJ88" s="17">
        <f>КМС!AJ89+ИГС!AJ89+МАКС!AJ89</f>
        <v>37253234</v>
      </c>
      <c r="AK88" s="18">
        <f>КМС!AK89+ИГС!AK89+МАКС!AK89</f>
        <v>0</v>
      </c>
      <c r="AL88" s="17">
        <f>КМС!AL89+ИГС!AL89+МАКС!AL89</f>
        <v>0</v>
      </c>
      <c r="AM88" s="17">
        <f>КМС!AM89+ИГС!AM89+МАКС!AM89</f>
        <v>89062810.530000001</v>
      </c>
      <c r="AN88" s="17">
        <f>КМС!AN89+ИГС!AN89+МАКС!AN89</f>
        <v>2830078.92</v>
      </c>
      <c r="AO88" s="18">
        <f>КМС!AO89+ИГС!AO89+МАКС!AO89</f>
        <v>435</v>
      </c>
      <c r="AP88" s="17">
        <f>КМС!AP89+ИГС!AP89+МАКС!AP89</f>
        <v>135061.95000000001</v>
      </c>
      <c r="AQ88" s="18">
        <f>КМС!AQ89+ИГС!AQ89+МАКС!AQ89</f>
        <v>476</v>
      </c>
      <c r="AR88" s="17">
        <f>КМС!AR89+ИГС!AR89+МАКС!AR89</f>
        <v>220281.91</v>
      </c>
      <c r="AS88" s="18">
        <f>КМС!AS89+ИГС!AS89+МАКС!AS89</f>
        <v>229</v>
      </c>
      <c r="AT88" s="17">
        <f>КМС!AT89+ИГС!AT89+МАКС!AT89</f>
        <v>2474735.06</v>
      </c>
      <c r="AU88" s="18">
        <f>КМС!AU89+ИГС!AU89+МАКС!AU89</f>
        <v>110</v>
      </c>
      <c r="AV88" s="17">
        <f>КМС!AV89+ИГС!AV89+МАКС!AV89</f>
        <v>11523782.52</v>
      </c>
      <c r="AW88" s="18">
        <f>КМС!AW89+ИГС!AW89+МАКС!AW89</f>
        <v>824</v>
      </c>
      <c r="AX88" s="17">
        <f>КМС!AX89+ИГС!AX89+МАКС!AX89</f>
        <v>74708949.090000004</v>
      </c>
      <c r="AY88" s="18">
        <f>КМС!AY89+ИГС!AY89+МАКС!AY89</f>
        <v>0</v>
      </c>
      <c r="AZ88" s="17">
        <f>КМС!AZ89+ИГС!AZ89+МАКС!AZ89</f>
        <v>0</v>
      </c>
      <c r="BA88" s="18">
        <f>КМС!BA89+ИГС!BA89+МАКС!BA89</f>
        <v>226</v>
      </c>
      <c r="BB88" s="17">
        <f>КМС!BB89+ИГС!BB89+МАКС!BB89</f>
        <v>42124883</v>
      </c>
      <c r="BC88" s="18">
        <f>КМС!BC89+ИГС!BC89+МАКС!BC89</f>
        <v>0</v>
      </c>
      <c r="BD88" s="17">
        <f>КМС!BD89+ИГС!BD89+МАКС!BD89</f>
        <v>0</v>
      </c>
      <c r="BE88" s="17">
        <f>КМС!BE89+ИГС!BE89+МАКС!BE89</f>
        <v>82800522.5</v>
      </c>
      <c r="BF88" s="17">
        <f>КМС!BF89+ИГС!BF89+МАКС!BF89</f>
        <v>2832935.43</v>
      </c>
      <c r="BG88" s="18">
        <f>КМС!BG89+ИГС!BG89+МАКС!BG89</f>
        <v>318</v>
      </c>
      <c r="BH88" s="17">
        <f>КМС!BH89+ИГС!BH89+МАКС!BH89</f>
        <v>94637.69</v>
      </c>
      <c r="BI88" s="18">
        <f>КМС!BI89+ИГС!BI89+МАКС!BI89</f>
        <v>186</v>
      </c>
      <c r="BJ88" s="17">
        <f>КМС!BJ89+ИГС!BJ89+МАКС!BJ89</f>
        <v>82747.070000000007</v>
      </c>
      <c r="BK88" s="18">
        <f>КМС!BK89+ИГС!BK89+МАКС!BK89</f>
        <v>30</v>
      </c>
      <c r="BL88" s="17">
        <f>КМС!BL89+ИГС!BL89+МАКС!BL89</f>
        <v>2655550.67</v>
      </c>
      <c r="BM88" s="18">
        <f>КМС!BM89+ИГС!BM89+МАКС!BM89</f>
        <v>211</v>
      </c>
      <c r="BN88" s="17">
        <f>КМС!BN89+ИГС!BN89+МАКС!BN89</f>
        <v>9576153.7200000007</v>
      </c>
      <c r="BO88" s="18">
        <f>КМС!BO89+ИГС!BO89+МАКС!BO89</f>
        <v>820</v>
      </c>
      <c r="BP88" s="17">
        <f>КМС!BP89+ИГС!BP89+МАКС!BP89</f>
        <v>70391433.349999994</v>
      </c>
      <c r="BQ88" s="18">
        <f>КМС!BQ89+ИГС!BQ89+МАКС!BQ89</f>
        <v>0</v>
      </c>
      <c r="BR88" s="17">
        <f>КМС!BR89+ИГС!BR89+МАКС!BR89</f>
        <v>0</v>
      </c>
      <c r="BS88" s="18">
        <f>КМС!BS89+ИГС!BS89+МАКС!BS89</f>
        <v>219</v>
      </c>
      <c r="BT88" s="17">
        <f>КМС!BT89+ИГС!BT89+МАКС!BT89</f>
        <v>42123113</v>
      </c>
      <c r="BU88" s="18">
        <f>КМС!BU89+ИГС!BU89+МАКС!BU89</f>
        <v>0</v>
      </c>
      <c r="BV88" s="17">
        <f>КМС!BV89+ИГС!BV89+МАКС!BV89</f>
        <v>0</v>
      </c>
      <c r="BW88" s="17">
        <f>КМС!BW89+ИГС!BW89+МАКС!BW89</f>
        <v>14492904.970000001</v>
      </c>
      <c r="BX88" s="17">
        <f>КМС!BX89+ИГС!BX89+МАКС!BX89</f>
        <v>2826876.36</v>
      </c>
      <c r="BY88" s="18">
        <f>КМС!BY89+ИГС!BY89+МАКС!BY89</f>
        <v>0</v>
      </c>
      <c r="BZ88" s="17">
        <f>КМС!BZ89+ИГС!BZ89+МАКС!BZ89</f>
        <v>0</v>
      </c>
      <c r="CA88" s="18">
        <f>КМС!CA89+ИГС!CA89+МАКС!CA89</f>
        <v>611</v>
      </c>
      <c r="CB88" s="17">
        <f>КМС!CB89+ИГС!CB89+МАКС!CB89</f>
        <v>278684</v>
      </c>
      <c r="CC88" s="18">
        <f>КМС!CC89+ИГС!CC89+МАКС!CC89</f>
        <v>0</v>
      </c>
      <c r="CD88" s="17">
        <f>КМС!CD89+ИГС!CD89+МАКС!CD89</f>
        <v>2548192.36</v>
      </c>
      <c r="CE88" s="18">
        <f>КМС!CE89+ИГС!CE89+МАКС!CE89</f>
        <v>204</v>
      </c>
      <c r="CF88" s="17">
        <f>КМС!CF89+ИГС!CF89+МАКС!CF89</f>
        <v>7734125.5199999996</v>
      </c>
      <c r="CG88" s="18">
        <f>КМС!CG89+ИГС!CG89+МАКС!CG89</f>
        <v>18</v>
      </c>
      <c r="CH88" s="17">
        <f>КМС!CH89+ИГС!CH89+МАКС!CH89</f>
        <v>3931903.09</v>
      </c>
      <c r="CI88" s="18">
        <f>КМС!CI89+ИГС!CI89+МАКС!CI89</f>
        <v>0</v>
      </c>
      <c r="CJ88" s="17">
        <f>КМС!CJ89+ИГС!CJ89+МАКС!CJ89</f>
        <v>0</v>
      </c>
      <c r="CK88" s="18">
        <f>КМС!CK89+ИГС!CK89+МАКС!CK89</f>
        <v>18</v>
      </c>
      <c r="CL88" s="17">
        <f>КМС!CL89+ИГС!CL89+МАКС!CL89</f>
        <v>3931672</v>
      </c>
      <c r="CM88" s="18">
        <f>КМС!CM89+ИГС!CM89+МАКС!CM89</f>
        <v>0</v>
      </c>
      <c r="CN88" s="17">
        <f>КМС!CN89+ИГС!CN89+МАКС!CN89</f>
        <v>0</v>
      </c>
    </row>
    <row r="89" spans="1:92" x14ac:dyDescent="0.25">
      <c r="A89" s="27">
        <f t="shared" si="6"/>
        <v>71</v>
      </c>
      <c r="B89" s="54" t="s">
        <v>68</v>
      </c>
      <c r="C89" s="9">
        <f>КМС!C90+ИГС!C90+МАКС!C90</f>
        <v>27442875.879999999</v>
      </c>
      <c r="D89" s="9">
        <f>КМС!D90+ИГС!D90+МАКС!D90</f>
        <v>0</v>
      </c>
      <c r="E89" s="10">
        <f>КМС!E90+ИГС!E90+МАКС!E90</f>
        <v>0</v>
      </c>
      <c r="F89" s="9">
        <f>КМС!F90+ИГС!F90+МАКС!F90</f>
        <v>0</v>
      </c>
      <c r="G89" s="10">
        <f>КМС!G90+ИГС!G90+МАКС!G90</f>
        <v>0</v>
      </c>
      <c r="H89" s="9">
        <f>КМС!H90+ИГС!H90+МАКС!H90</f>
        <v>0</v>
      </c>
      <c r="I89" s="10">
        <f>КМС!I90+ИГС!I90+МАКС!I90</f>
        <v>0</v>
      </c>
      <c r="J89" s="9">
        <f>КМС!J90+ИГС!J90+МАКС!J90</f>
        <v>0</v>
      </c>
      <c r="K89" s="10">
        <f>КМС!K90+ИГС!K90+МАКС!K90</f>
        <v>444</v>
      </c>
      <c r="L89" s="9">
        <f>КМС!L90+ИГС!L90+МАКС!L90</f>
        <v>17738403.84</v>
      </c>
      <c r="M89" s="10">
        <f>КМС!M90+ИГС!M90+МАКС!M90</f>
        <v>163</v>
      </c>
      <c r="N89" s="9">
        <f>КМС!N90+ИГС!N90+МАКС!N90</f>
        <v>9704472.0399999991</v>
      </c>
      <c r="O89" s="10">
        <f>КМС!O90+ИГС!O90+МАКС!O90</f>
        <v>0</v>
      </c>
      <c r="P89" s="9">
        <f>КМС!P90+ИГС!P90+МАКС!P90</f>
        <v>0</v>
      </c>
      <c r="Q89" s="10">
        <f>КМС!Q90+ИГС!Q90+МАКС!Q90</f>
        <v>82</v>
      </c>
      <c r="R89" s="9">
        <f>КМС!R90+ИГС!R90+МАКС!R90</f>
        <v>5653654</v>
      </c>
      <c r="S89" s="10">
        <f>КМС!S90+ИГС!S90+МАКС!S90</f>
        <v>0</v>
      </c>
      <c r="T89" s="9">
        <f>КМС!T90+ИГС!T90+МАКС!T90</f>
        <v>0</v>
      </c>
      <c r="U89" s="17">
        <f>КМС!U90+ИГС!U90+МАКС!U90</f>
        <v>5820873.2999999998</v>
      </c>
      <c r="V89" s="17">
        <f>КМС!V90+ИГС!V90+МАКС!V90</f>
        <v>0</v>
      </c>
      <c r="W89" s="18">
        <f>КМС!W90+ИГС!W90+МАКС!W90</f>
        <v>0</v>
      </c>
      <c r="X89" s="17">
        <f>КМС!X90+ИГС!X90+МАКС!X90</f>
        <v>0</v>
      </c>
      <c r="Y89" s="18">
        <f>КМС!Y90+ИГС!Y90+МАКС!Y90</f>
        <v>0</v>
      </c>
      <c r="Z89" s="17">
        <f>КМС!Z90+ИГС!Z90+МАКС!Z90</f>
        <v>0</v>
      </c>
      <c r="AA89" s="18">
        <f>КМС!AA90+ИГС!AA90+МАКС!AA90</f>
        <v>0</v>
      </c>
      <c r="AB89" s="17">
        <f>КМС!AB90+ИГС!AB90+МАКС!AB90</f>
        <v>0</v>
      </c>
      <c r="AC89" s="18">
        <f>КМС!AC90+ИГС!AC90+МАКС!AC90</f>
        <v>104</v>
      </c>
      <c r="AD89" s="17">
        <f>КМС!AD90+ИГС!AD90+МАКС!AD90</f>
        <v>4194892.8</v>
      </c>
      <c r="AE89" s="18">
        <f>КМС!AE90+ИГС!AE90+МАКС!AE90</f>
        <v>25</v>
      </c>
      <c r="AF89" s="17">
        <f>КМС!AF90+ИГС!AF90+МАКС!AF90</f>
        <v>1625980.5</v>
      </c>
      <c r="AG89" s="18">
        <f>КМС!AG90+ИГС!AG90+МАКС!AG90</f>
        <v>0</v>
      </c>
      <c r="AH89" s="17">
        <f>КМС!AH90+ИГС!AH90+МАКС!AH90</f>
        <v>0</v>
      </c>
      <c r="AI89" s="18">
        <f>КМС!AI90+ИГС!AI90+МАКС!AI90</f>
        <v>10</v>
      </c>
      <c r="AJ89" s="17">
        <f>КМС!AJ90+ИГС!AJ90+МАКС!AJ90</f>
        <v>689470</v>
      </c>
      <c r="AK89" s="18">
        <f>КМС!AK90+ИГС!AK90+МАКС!AK90</f>
        <v>0</v>
      </c>
      <c r="AL89" s="17">
        <f>КМС!AL90+ИГС!AL90+МАКС!AL90</f>
        <v>0</v>
      </c>
      <c r="AM89" s="17">
        <f>КМС!AM90+ИГС!AM90+МАКС!AM90</f>
        <v>10519604.810000001</v>
      </c>
      <c r="AN89" s="17">
        <f>КМС!AN90+ИГС!AN90+МАКС!AN90</f>
        <v>0</v>
      </c>
      <c r="AO89" s="18">
        <f>КМС!AO90+ИГС!AO90+МАКС!AO90</f>
        <v>0</v>
      </c>
      <c r="AP89" s="17">
        <f>КМС!AP90+ИГС!AP90+МАКС!AP90</f>
        <v>0</v>
      </c>
      <c r="AQ89" s="18">
        <f>КМС!AQ90+ИГС!AQ90+МАКС!AQ90</f>
        <v>0</v>
      </c>
      <c r="AR89" s="17">
        <f>КМС!AR90+ИГС!AR90+МАКС!AR90</f>
        <v>0</v>
      </c>
      <c r="AS89" s="18">
        <f>КМС!AS90+ИГС!AS90+МАКС!AS90</f>
        <v>0</v>
      </c>
      <c r="AT89" s="17">
        <f>КМС!AT90+ИГС!AT90+МАКС!AT90</f>
        <v>0</v>
      </c>
      <c r="AU89" s="18">
        <f>КМС!AU90+ИГС!AU90+МАКС!AU90</f>
        <v>170</v>
      </c>
      <c r="AV89" s="17">
        <f>КМС!AV90+ИГС!AV90+МАКС!AV90</f>
        <v>6791731.2000000002</v>
      </c>
      <c r="AW89" s="18">
        <f>КМС!AW90+ИГС!AW90+МАКС!AW90</f>
        <v>63</v>
      </c>
      <c r="AX89" s="17">
        <f>КМС!AX90+ИГС!AX90+МАКС!AX90</f>
        <v>3727873.61</v>
      </c>
      <c r="AY89" s="18">
        <f>КМС!AY90+ИГС!AY90+МАКС!AY90</f>
        <v>0</v>
      </c>
      <c r="AZ89" s="17">
        <f>КМС!AZ90+ИГС!AZ90+МАКС!AZ90</f>
        <v>0</v>
      </c>
      <c r="BA89" s="18">
        <f>КМС!BA90+ИГС!BA90+МАКС!BA90</f>
        <v>32</v>
      </c>
      <c r="BB89" s="17">
        <f>КМС!BB90+ИГС!BB90+МАКС!BB90</f>
        <v>2206304</v>
      </c>
      <c r="BC89" s="18">
        <f>КМС!BC90+ИГС!BC90+МАКС!BC90</f>
        <v>0</v>
      </c>
      <c r="BD89" s="17">
        <f>КМС!BD90+ИГС!BD90+МАКС!BD90</f>
        <v>0</v>
      </c>
      <c r="BE89" s="17">
        <f>КМС!BE90+ИГС!BE90+МАКС!BE90</f>
        <v>9240828.7699999996</v>
      </c>
      <c r="BF89" s="17">
        <f>КМС!BF90+ИГС!BF90+МАКС!BF90</f>
        <v>0</v>
      </c>
      <c r="BG89" s="18">
        <f>КМС!BG90+ИГС!BG90+МАКС!BG90</f>
        <v>0</v>
      </c>
      <c r="BH89" s="17">
        <f>КМС!BH90+ИГС!BH90+МАКС!BH90</f>
        <v>0</v>
      </c>
      <c r="BI89" s="18">
        <f>КМС!BI90+ИГС!BI90+МАКС!BI90</f>
        <v>0</v>
      </c>
      <c r="BJ89" s="17">
        <f>КМС!BJ90+ИГС!BJ90+МАКС!BJ90</f>
        <v>0</v>
      </c>
      <c r="BK89" s="18">
        <f>КМС!BK90+ИГС!BK90+МАКС!BK90</f>
        <v>0</v>
      </c>
      <c r="BL89" s="17">
        <f>КМС!BL90+ИГС!BL90+МАКС!BL90</f>
        <v>0</v>
      </c>
      <c r="BM89" s="18">
        <f>КМС!BM90+ИГС!BM90+МАКС!BM90</f>
        <v>170</v>
      </c>
      <c r="BN89" s="17">
        <f>КМС!BN90+ИГС!BN90+МАКС!BN90</f>
        <v>6751779.8399999999</v>
      </c>
      <c r="BO89" s="18">
        <f>КМС!BO90+ИГС!BO90+МАКС!BO90</f>
        <v>48</v>
      </c>
      <c r="BP89" s="17">
        <f>КМС!BP90+ИГС!BP90+МАКС!BP90</f>
        <v>2489048.9300000002</v>
      </c>
      <c r="BQ89" s="18">
        <f>КМС!BQ90+ИГС!BQ90+МАКС!BQ90</f>
        <v>0</v>
      </c>
      <c r="BR89" s="17">
        <f>КМС!BR90+ИГС!BR90+МАКС!BR90</f>
        <v>0</v>
      </c>
      <c r="BS89" s="18">
        <f>КМС!BS90+ИГС!BS90+МАКС!BS90</f>
        <v>13</v>
      </c>
      <c r="BT89" s="17">
        <f>КМС!BT90+ИГС!BT90+МАКС!BT90</f>
        <v>896311</v>
      </c>
      <c r="BU89" s="18">
        <f>КМС!BU90+ИГС!BU90+МАКС!BU90</f>
        <v>0</v>
      </c>
      <c r="BV89" s="17">
        <f>КМС!BV90+ИГС!BV90+МАКС!BV90</f>
        <v>0</v>
      </c>
      <c r="BW89" s="17">
        <f>КМС!BW90+ИГС!BW90+МАКС!BW90</f>
        <v>1861569</v>
      </c>
      <c r="BX89" s="17">
        <f>КМС!BX90+ИГС!BX90+МАКС!BX90</f>
        <v>0</v>
      </c>
      <c r="BY89" s="18">
        <f>КМС!BY90+ИГС!BY90+МАКС!BY90</f>
        <v>0</v>
      </c>
      <c r="BZ89" s="17">
        <f>КМС!BZ90+ИГС!BZ90+МАКС!BZ90</f>
        <v>0</v>
      </c>
      <c r="CA89" s="18">
        <f>КМС!CA90+ИГС!CA90+МАКС!CA90</f>
        <v>0</v>
      </c>
      <c r="CB89" s="17">
        <f>КМС!CB90+ИГС!CB90+МАКС!CB90</f>
        <v>0</v>
      </c>
      <c r="CC89" s="18">
        <f>КМС!CC90+ИГС!CC90+МАКС!CC90</f>
        <v>0</v>
      </c>
      <c r="CD89" s="17">
        <f>КМС!CD90+ИГС!CD90+МАКС!CD90</f>
        <v>0</v>
      </c>
      <c r="CE89" s="18">
        <f>КМС!CE90+ИГС!CE90+МАКС!CE90</f>
        <v>0</v>
      </c>
      <c r="CF89" s="17">
        <f>КМС!CF90+ИГС!CF90+МАКС!CF90</f>
        <v>0</v>
      </c>
      <c r="CG89" s="18">
        <f>КМС!CG90+ИГС!CG90+МАКС!CG90</f>
        <v>27</v>
      </c>
      <c r="CH89" s="17">
        <f>КМС!CH90+ИГС!CH90+МАКС!CH90</f>
        <v>1861569</v>
      </c>
      <c r="CI89" s="18">
        <f>КМС!CI90+ИГС!CI90+МАКС!CI90</f>
        <v>0</v>
      </c>
      <c r="CJ89" s="17">
        <f>КМС!CJ90+ИГС!CJ90+МАКС!CJ90</f>
        <v>0</v>
      </c>
      <c r="CK89" s="18">
        <f>КМС!CK90+ИГС!CK90+МАКС!CK90</f>
        <v>27</v>
      </c>
      <c r="CL89" s="17">
        <f>КМС!CL90+ИГС!CL90+МАКС!CL90</f>
        <v>1861569</v>
      </c>
      <c r="CM89" s="18">
        <f>КМС!CM90+ИГС!CM90+МАКС!CM90</f>
        <v>0</v>
      </c>
      <c r="CN89" s="17">
        <f>КМС!CN90+ИГС!CN90+МАКС!CN90</f>
        <v>0</v>
      </c>
    </row>
    <row r="90" spans="1:92" x14ac:dyDescent="0.25">
      <c r="A90" s="27">
        <f t="shared" si="6"/>
        <v>72</v>
      </c>
      <c r="B90" s="54" t="s">
        <v>147</v>
      </c>
      <c r="C90" s="9">
        <f>КМС!C91+ИГС!C91+МАКС!C91</f>
        <v>23714.560000000001</v>
      </c>
      <c r="D90" s="9">
        <f>КМС!D91+ИГС!D91+МАКС!D91</f>
        <v>23714.560000000001</v>
      </c>
      <c r="E90" s="10">
        <f>КМС!E91+ИГС!E91+МАКС!E91</f>
        <v>51</v>
      </c>
      <c r="F90" s="9">
        <f>КМС!F91+ИГС!F91+МАКС!F91</f>
        <v>8711.31</v>
      </c>
      <c r="G90" s="10">
        <f>КМС!G91+ИГС!G91+МАКС!G91</f>
        <v>0</v>
      </c>
      <c r="H90" s="9">
        <f>КМС!H91+ИГС!H91+МАКС!H91</f>
        <v>0</v>
      </c>
      <c r="I90" s="10">
        <f>КМС!I91+ИГС!I91+МАКС!I91</f>
        <v>25</v>
      </c>
      <c r="J90" s="9">
        <f>КМС!J91+ИГС!J91+МАКС!J91</f>
        <v>15003.25</v>
      </c>
      <c r="K90" s="10">
        <f>КМС!K91+ИГС!K91+МАКС!K91</f>
        <v>0</v>
      </c>
      <c r="L90" s="9">
        <f>КМС!L91+ИГС!L91+МАКС!L91</f>
        <v>0</v>
      </c>
      <c r="M90" s="10">
        <f>КМС!M91+ИГС!M91+МАКС!M91</f>
        <v>0</v>
      </c>
      <c r="N90" s="9">
        <f>КМС!N91+ИГС!N91+МАКС!N91</f>
        <v>0</v>
      </c>
      <c r="O90" s="10">
        <f>КМС!O91+ИГС!O91+МАКС!O91</f>
        <v>0</v>
      </c>
      <c r="P90" s="9">
        <f>КМС!P91+ИГС!P91+МАКС!P91</f>
        <v>0</v>
      </c>
      <c r="Q90" s="10">
        <f>КМС!Q91+ИГС!Q91+МАКС!Q91</f>
        <v>0</v>
      </c>
      <c r="R90" s="9">
        <f>КМС!R91+ИГС!R91+МАКС!R91</f>
        <v>0</v>
      </c>
      <c r="S90" s="10">
        <f>КМС!S91+ИГС!S91+МАКС!S91</f>
        <v>0</v>
      </c>
      <c r="T90" s="9">
        <f>КМС!T91+ИГС!T91+МАКС!T91</f>
        <v>0</v>
      </c>
      <c r="U90" s="17">
        <f>КМС!U91+ИГС!U91+МАКС!U91</f>
        <v>0</v>
      </c>
      <c r="V90" s="17">
        <f>КМС!V91+ИГС!V91+МАКС!V91</f>
        <v>0</v>
      </c>
      <c r="W90" s="18">
        <f>КМС!W91+ИГС!W91+МАКС!W91</f>
        <v>0</v>
      </c>
      <c r="X90" s="17">
        <f>КМС!X91+ИГС!X91+МАКС!X91</f>
        <v>0</v>
      </c>
      <c r="Y90" s="18">
        <f>КМС!Y91+ИГС!Y91+МАКС!Y91</f>
        <v>0</v>
      </c>
      <c r="Z90" s="17">
        <f>КМС!Z91+ИГС!Z91+МАКС!Z91</f>
        <v>0</v>
      </c>
      <c r="AA90" s="18">
        <f>КМС!AA91+ИГС!AA91+МАКС!AA91</f>
        <v>0</v>
      </c>
      <c r="AB90" s="17">
        <f>КМС!AB91+ИГС!AB91+МАКС!AB91</f>
        <v>0</v>
      </c>
      <c r="AC90" s="18">
        <f>КМС!AC91+ИГС!AC91+МАКС!AC91</f>
        <v>0</v>
      </c>
      <c r="AD90" s="17">
        <f>КМС!AD91+ИГС!AD91+МАКС!AD91</f>
        <v>0</v>
      </c>
      <c r="AE90" s="18">
        <f>КМС!AE91+ИГС!AE91+МАКС!AE91</f>
        <v>0</v>
      </c>
      <c r="AF90" s="17">
        <f>КМС!AF91+ИГС!AF91+МАКС!AF91</f>
        <v>0</v>
      </c>
      <c r="AG90" s="18">
        <f>КМС!AG91+ИГС!AG91+МАКС!AG91</f>
        <v>0</v>
      </c>
      <c r="AH90" s="17">
        <f>КМС!AH91+ИГС!AH91+МАКС!AH91</f>
        <v>0</v>
      </c>
      <c r="AI90" s="18">
        <f>КМС!AI91+ИГС!AI91+МАКС!AI91</f>
        <v>0</v>
      </c>
      <c r="AJ90" s="17">
        <f>КМС!AJ91+ИГС!AJ91+МАКС!AJ91</f>
        <v>0</v>
      </c>
      <c r="AK90" s="18">
        <f>КМС!AK91+ИГС!AK91+МАКС!AK91</f>
        <v>0</v>
      </c>
      <c r="AL90" s="17">
        <f>КМС!AL91+ИГС!AL91+МАКС!AL91</f>
        <v>0</v>
      </c>
      <c r="AM90" s="17">
        <f>КМС!AM91+ИГС!AM91+МАКС!AM91</f>
        <v>0</v>
      </c>
      <c r="AN90" s="17">
        <f>КМС!AN91+ИГС!AN91+МАКС!AN91</f>
        <v>0</v>
      </c>
      <c r="AO90" s="18">
        <f>КМС!AO91+ИГС!AO91+МАКС!AO91</f>
        <v>0</v>
      </c>
      <c r="AP90" s="17">
        <f>КМС!AP91+ИГС!AP91+МАКС!AP91</f>
        <v>0</v>
      </c>
      <c r="AQ90" s="18">
        <f>КМС!AQ91+ИГС!AQ91+МАКС!AQ91</f>
        <v>0</v>
      </c>
      <c r="AR90" s="17">
        <f>КМС!AR91+ИГС!AR91+МАКС!AR91</f>
        <v>0</v>
      </c>
      <c r="AS90" s="18">
        <f>КМС!AS91+ИГС!AS91+МАКС!AS91</f>
        <v>0</v>
      </c>
      <c r="AT90" s="17">
        <f>КМС!AT91+ИГС!AT91+МАКС!AT91</f>
        <v>0</v>
      </c>
      <c r="AU90" s="18">
        <f>КМС!AU91+ИГС!AU91+МАКС!AU91</f>
        <v>0</v>
      </c>
      <c r="AV90" s="17">
        <f>КМС!AV91+ИГС!AV91+МАКС!AV91</f>
        <v>0</v>
      </c>
      <c r="AW90" s="18">
        <f>КМС!AW91+ИГС!AW91+МАКС!AW91</f>
        <v>0</v>
      </c>
      <c r="AX90" s="17">
        <f>КМС!AX91+ИГС!AX91+МАКС!AX91</f>
        <v>0</v>
      </c>
      <c r="AY90" s="18">
        <f>КМС!AY91+ИГС!AY91+МАКС!AY91</f>
        <v>0</v>
      </c>
      <c r="AZ90" s="17">
        <f>КМС!AZ91+ИГС!AZ91+МАКС!AZ91</f>
        <v>0</v>
      </c>
      <c r="BA90" s="18">
        <f>КМС!BA91+ИГС!BA91+МАКС!BA91</f>
        <v>0</v>
      </c>
      <c r="BB90" s="17">
        <f>КМС!BB91+ИГС!BB91+МАКС!BB91</f>
        <v>0</v>
      </c>
      <c r="BC90" s="18">
        <f>КМС!BC91+ИГС!BC91+МАКС!BC91</f>
        <v>0</v>
      </c>
      <c r="BD90" s="17">
        <f>КМС!BD91+ИГС!BD91+МАКС!BD91</f>
        <v>0</v>
      </c>
      <c r="BE90" s="17">
        <f>КМС!BE91+ИГС!BE91+МАКС!BE91</f>
        <v>15409.62</v>
      </c>
      <c r="BF90" s="17">
        <f>КМС!BF91+ИГС!BF91+МАКС!BF91</f>
        <v>15409.62</v>
      </c>
      <c r="BG90" s="18">
        <f>КМС!BG91+ИГС!BG91+МАКС!BG91</f>
        <v>34</v>
      </c>
      <c r="BH90" s="17">
        <f>КМС!BH91+ИГС!BH91+МАКС!BH91</f>
        <v>5807.54</v>
      </c>
      <c r="BI90" s="18">
        <f>КМС!BI91+ИГС!BI91+МАКС!BI91</f>
        <v>0</v>
      </c>
      <c r="BJ90" s="17">
        <f>КМС!BJ91+ИГС!BJ91+МАКС!BJ91</f>
        <v>0</v>
      </c>
      <c r="BK90" s="18">
        <f>КМС!BK91+ИГС!BK91+МАКС!BK91</f>
        <v>16</v>
      </c>
      <c r="BL90" s="17">
        <f>КМС!BL91+ИГС!BL91+МАКС!BL91</f>
        <v>9602.08</v>
      </c>
      <c r="BM90" s="18">
        <f>КМС!BM91+ИГС!BM91+МАКС!BM91</f>
        <v>0</v>
      </c>
      <c r="BN90" s="17">
        <f>КМС!BN91+ИГС!BN91+МАКС!BN91</f>
        <v>0</v>
      </c>
      <c r="BO90" s="18">
        <f>КМС!BO91+ИГС!BO91+МАКС!BO91</f>
        <v>0</v>
      </c>
      <c r="BP90" s="17">
        <f>КМС!BP91+ИГС!BP91+МАКС!BP91</f>
        <v>0</v>
      </c>
      <c r="BQ90" s="18">
        <f>КМС!BQ91+ИГС!BQ91+МАКС!BQ91</f>
        <v>0</v>
      </c>
      <c r="BR90" s="17">
        <f>КМС!BR91+ИГС!BR91+МАКС!BR91</f>
        <v>0</v>
      </c>
      <c r="BS90" s="18">
        <f>КМС!BS91+ИГС!BS91+МАКС!BS91</f>
        <v>0</v>
      </c>
      <c r="BT90" s="17">
        <f>КМС!BT91+ИГС!BT91+МАКС!BT91</f>
        <v>0</v>
      </c>
      <c r="BU90" s="18">
        <f>КМС!BU91+ИГС!BU91+МАКС!BU91</f>
        <v>0</v>
      </c>
      <c r="BV90" s="17">
        <f>КМС!BV91+ИГС!BV91+МАКС!BV91</f>
        <v>0</v>
      </c>
      <c r="BW90" s="17">
        <f>КМС!BW91+ИГС!BW91+МАКС!BW91</f>
        <v>8304.94</v>
      </c>
      <c r="BX90" s="17">
        <f>КМС!BX91+ИГС!BX91+МАКС!BX91</f>
        <v>8304.94</v>
      </c>
      <c r="BY90" s="18">
        <f>КМС!BY91+ИГС!BY91+МАКС!BY91</f>
        <v>17</v>
      </c>
      <c r="BZ90" s="17">
        <f>КМС!BZ91+ИГС!BZ91+МАКС!BZ91</f>
        <v>2903.77</v>
      </c>
      <c r="CA90" s="18">
        <f>КМС!CA91+ИГС!CA91+МАКС!CA91</f>
        <v>0</v>
      </c>
      <c r="CB90" s="17">
        <f>КМС!CB91+ИГС!CB91+МАКС!CB91</f>
        <v>0</v>
      </c>
      <c r="CC90" s="18">
        <f>КМС!CC91+ИГС!CC91+МАКС!CC91</f>
        <v>9</v>
      </c>
      <c r="CD90" s="17">
        <f>КМС!CD91+ИГС!CD91+МАКС!CD91</f>
        <v>5401.17</v>
      </c>
      <c r="CE90" s="18">
        <f>КМС!CE91+ИГС!CE91+МАКС!CE91</f>
        <v>0</v>
      </c>
      <c r="CF90" s="17">
        <f>КМС!CF91+ИГС!CF91+МАКС!CF91</f>
        <v>0</v>
      </c>
      <c r="CG90" s="18">
        <f>КМС!CG91+ИГС!CG91+МАКС!CG91</f>
        <v>0</v>
      </c>
      <c r="CH90" s="17">
        <f>КМС!CH91+ИГС!CH91+МАКС!CH91</f>
        <v>0</v>
      </c>
      <c r="CI90" s="18">
        <f>КМС!CI91+ИГС!CI91+МАКС!CI91</f>
        <v>0</v>
      </c>
      <c r="CJ90" s="17">
        <f>КМС!CJ91+ИГС!CJ91+МАКС!CJ91</f>
        <v>0</v>
      </c>
      <c r="CK90" s="18">
        <f>КМС!CK91+ИГС!CK91+МАКС!CK91</f>
        <v>0</v>
      </c>
      <c r="CL90" s="17">
        <f>КМС!CL91+ИГС!CL91+МАКС!CL91</f>
        <v>0</v>
      </c>
      <c r="CM90" s="18">
        <f>КМС!CM91+ИГС!CM91+МАКС!CM91</f>
        <v>0</v>
      </c>
      <c r="CN90" s="17">
        <f>КМС!CN91+ИГС!CN91+МАКС!CN91</f>
        <v>0</v>
      </c>
    </row>
    <row r="91" spans="1:92" x14ac:dyDescent="0.25">
      <c r="A91" s="27"/>
      <c r="B91" s="53" t="s">
        <v>69</v>
      </c>
      <c r="C91" s="9">
        <f>КМС!C92+ИГС!C92+МАКС!C92</f>
        <v>0</v>
      </c>
      <c r="D91" s="9">
        <f>КМС!D92+ИГС!D92+МАКС!D92</f>
        <v>0</v>
      </c>
      <c r="E91" s="10">
        <f>КМС!E92+ИГС!E92+МАКС!E92</f>
        <v>0</v>
      </c>
      <c r="F91" s="9">
        <f>КМС!F92+ИГС!F92+МАКС!F92</f>
        <v>0</v>
      </c>
      <c r="G91" s="10">
        <f>КМС!G92+ИГС!G92+МАКС!G92</f>
        <v>0</v>
      </c>
      <c r="H91" s="9">
        <f>КМС!H92+ИГС!H92+МАКС!H92</f>
        <v>0</v>
      </c>
      <c r="I91" s="10">
        <f>КМС!I92+ИГС!I92+МАКС!I92</f>
        <v>0</v>
      </c>
      <c r="J91" s="9">
        <f>КМС!J92+ИГС!J92+МАКС!J92</f>
        <v>0</v>
      </c>
      <c r="K91" s="10">
        <f>КМС!K92+ИГС!K92+МАКС!K92</f>
        <v>0</v>
      </c>
      <c r="L91" s="9">
        <f>КМС!L92+ИГС!L92+МАКС!L92</f>
        <v>0</v>
      </c>
      <c r="M91" s="10">
        <f>КМС!M92+ИГС!M92+МАКС!M92</f>
        <v>0</v>
      </c>
      <c r="N91" s="9">
        <f>КМС!N92+ИГС!N92+МАКС!N92</f>
        <v>0</v>
      </c>
      <c r="O91" s="10">
        <f>КМС!O92+ИГС!O92+МАКС!O92</f>
        <v>0</v>
      </c>
      <c r="P91" s="9">
        <f>КМС!P92+ИГС!P92+МАКС!P92</f>
        <v>0</v>
      </c>
      <c r="Q91" s="10">
        <f>КМС!Q92+ИГС!Q92+МАКС!Q92</f>
        <v>0</v>
      </c>
      <c r="R91" s="9">
        <f>КМС!R92+ИГС!R92+МАКС!R92</f>
        <v>0</v>
      </c>
      <c r="S91" s="10">
        <f>КМС!S92+ИГС!S92+МАКС!S92</f>
        <v>0</v>
      </c>
      <c r="T91" s="9">
        <f>КМС!T92+ИГС!T92+МАКС!T92</f>
        <v>0</v>
      </c>
      <c r="U91" s="17">
        <f>КМС!U92+ИГС!U92+МАКС!U92</f>
        <v>0</v>
      </c>
      <c r="V91" s="17">
        <f>КМС!V92+ИГС!V92+МАКС!V92</f>
        <v>0</v>
      </c>
      <c r="W91" s="18">
        <f>КМС!W92+ИГС!W92+МАКС!W92</f>
        <v>0</v>
      </c>
      <c r="X91" s="17">
        <f>КМС!X92+ИГС!X92+МАКС!X92</f>
        <v>0</v>
      </c>
      <c r="Y91" s="18">
        <f>КМС!Y92+ИГС!Y92+МАКС!Y92</f>
        <v>0</v>
      </c>
      <c r="Z91" s="17">
        <f>КМС!Z92+ИГС!Z92+МАКС!Z92</f>
        <v>0</v>
      </c>
      <c r="AA91" s="18">
        <f>КМС!AA92+ИГС!AA92+МАКС!AA92</f>
        <v>0</v>
      </c>
      <c r="AB91" s="17">
        <f>КМС!AB92+ИГС!AB92+МАКС!AB92</f>
        <v>0</v>
      </c>
      <c r="AC91" s="18">
        <f>КМС!AC92+ИГС!AC92+МАКС!AC92</f>
        <v>0</v>
      </c>
      <c r="AD91" s="17">
        <f>КМС!AD92+ИГС!AD92+МАКС!AD92</f>
        <v>0</v>
      </c>
      <c r="AE91" s="18">
        <f>КМС!AE92+ИГС!AE92+МАКС!AE92</f>
        <v>0</v>
      </c>
      <c r="AF91" s="17">
        <f>КМС!AF92+ИГС!AF92+МАКС!AF92</f>
        <v>0</v>
      </c>
      <c r="AG91" s="18">
        <f>КМС!AG92+ИГС!AG92+МАКС!AG92</f>
        <v>0</v>
      </c>
      <c r="AH91" s="17">
        <f>КМС!AH92+ИГС!AH92+МАКС!AH92</f>
        <v>0</v>
      </c>
      <c r="AI91" s="18">
        <f>КМС!AI92+ИГС!AI92+МАКС!AI92</f>
        <v>0</v>
      </c>
      <c r="AJ91" s="17">
        <f>КМС!AJ92+ИГС!AJ92+МАКС!AJ92</f>
        <v>0</v>
      </c>
      <c r="AK91" s="18">
        <f>КМС!AK92+ИГС!AK92+МАКС!AK92</f>
        <v>0</v>
      </c>
      <c r="AL91" s="17">
        <f>КМС!AL92+ИГС!AL92+МАКС!AL92</f>
        <v>0</v>
      </c>
      <c r="AM91" s="17">
        <f>КМС!AM92+ИГС!AM92+МАКС!AM92</f>
        <v>0</v>
      </c>
      <c r="AN91" s="17">
        <f>КМС!AN92+ИГС!AN92+МАКС!AN92</f>
        <v>0</v>
      </c>
      <c r="AO91" s="18">
        <f>КМС!AO92+ИГС!AO92+МАКС!AO92</f>
        <v>0</v>
      </c>
      <c r="AP91" s="17">
        <f>КМС!AP92+ИГС!AP92+МАКС!AP92</f>
        <v>0</v>
      </c>
      <c r="AQ91" s="18">
        <f>КМС!AQ92+ИГС!AQ92+МАКС!AQ92</f>
        <v>0</v>
      </c>
      <c r="AR91" s="17">
        <f>КМС!AR92+ИГС!AR92+МАКС!AR92</f>
        <v>0</v>
      </c>
      <c r="AS91" s="18">
        <f>КМС!AS92+ИГС!AS92+МАКС!AS92</f>
        <v>0</v>
      </c>
      <c r="AT91" s="17">
        <f>КМС!AT92+ИГС!AT92+МАКС!AT92</f>
        <v>0</v>
      </c>
      <c r="AU91" s="18">
        <f>КМС!AU92+ИГС!AU92+МАКС!AU92</f>
        <v>0</v>
      </c>
      <c r="AV91" s="17">
        <f>КМС!AV92+ИГС!AV92+МАКС!AV92</f>
        <v>0</v>
      </c>
      <c r="AW91" s="18">
        <f>КМС!AW92+ИГС!AW92+МАКС!AW92</f>
        <v>0</v>
      </c>
      <c r="AX91" s="17">
        <f>КМС!AX92+ИГС!AX92+МАКС!AX92</f>
        <v>0</v>
      </c>
      <c r="AY91" s="18">
        <f>КМС!AY92+ИГС!AY92+МАКС!AY92</f>
        <v>0</v>
      </c>
      <c r="AZ91" s="17">
        <f>КМС!AZ92+ИГС!AZ92+МАКС!AZ92</f>
        <v>0</v>
      </c>
      <c r="BA91" s="18">
        <f>КМС!BA92+ИГС!BA92+МАКС!BA92</f>
        <v>0</v>
      </c>
      <c r="BB91" s="17">
        <f>КМС!BB92+ИГС!BB92+МАКС!BB92</f>
        <v>0</v>
      </c>
      <c r="BC91" s="18">
        <f>КМС!BC92+ИГС!BC92+МАКС!BC92</f>
        <v>0</v>
      </c>
      <c r="BD91" s="17">
        <f>КМС!BD92+ИГС!BD92+МАКС!BD92</f>
        <v>0</v>
      </c>
      <c r="BE91" s="17">
        <f>КМС!BE92+ИГС!BE92+МАКС!BE92</f>
        <v>0</v>
      </c>
      <c r="BF91" s="17">
        <f>КМС!BF92+ИГС!BF92+МАКС!BF92</f>
        <v>0</v>
      </c>
      <c r="BG91" s="18">
        <f>КМС!BG92+ИГС!BG92+МАКС!BG92</f>
        <v>0</v>
      </c>
      <c r="BH91" s="17">
        <f>КМС!BH92+ИГС!BH92+МАКС!BH92</f>
        <v>0</v>
      </c>
      <c r="BI91" s="18">
        <f>КМС!BI92+ИГС!BI92+МАКС!BI92</f>
        <v>0</v>
      </c>
      <c r="BJ91" s="17">
        <f>КМС!BJ92+ИГС!BJ92+МАКС!BJ92</f>
        <v>0</v>
      </c>
      <c r="BK91" s="18">
        <f>КМС!BK92+ИГС!BK92+МАКС!BK92</f>
        <v>0</v>
      </c>
      <c r="BL91" s="17">
        <f>КМС!BL92+ИГС!BL92+МАКС!BL92</f>
        <v>0</v>
      </c>
      <c r="BM91" s="18">
        <f>КМС!BM92+ИГС!BM92+МАКС!BM92</f>
        <v>0</v>
      </c>
      <c r="BN91" s="17">
        <f>КМС!BN92+ИГС!BN92+МАКС!BN92</f>
        <v>0</v>
      </c>
      <c r="BO91" s="18">
        <f>КМС!BO92+ИГС!BO92+МАКС!BO92</f>
        <v>0</v>
      </c>
      <c r="BP91" s="17">
        <f>КМС!BP92+ИГС!BP92+МАКС!BP92</f>
        <v>0</v>
      </c>
      <c r="BQ91" s="18">
        <f>КМС!BQ92+ИГС!BQ92+МАКС!BQ92</f>
        <v>0</v>
      </c>
      <c r="BR91" s="17">
        <f>КМС!BR92+ИГС!BR92+МАКС!BR92</f>
        <v>0</v>
      </c>
      <c r="BS91" s="18">
        <f>КМС!BS92+ИГС!BS92+МАКС!BS92</f>
        <v>0</v>
      </c>
      <c r="BT91" s="17">
        <f>КМС!BT92+ИГС!BT92+МАКС!BT92</f>
        <v>0</v>
      </c>
      <c r="BU91" s="18">
        <f>КМС!BU92+ИГС!BU92+МАКС!BU92</f>
        <v>0</v>
      </c>
      <c r="BV91" s="17">
        <f>КМС!BV92+ИГС!BV92+МАКС!BV92</f>
        <v>0</v>
      </c>
      <c r="BW91" s="17">
        <f>КМС!BW92+ИГС!BW92+МАКС!BW92</f>
        <v>0</v>
      </c>
      <c r="BX91" s="17">
        <f>КМС!BX92+ИГС!BX92+МАКС!BX92</f>
        <v>0</v>
      </c>
      <c r="BY91" s="18">
        <f>КМС!BY92+ИГС!BY92+МАКС!BY92</f>
        <v>0</v>
      </c>
      <c r="BZ91" s="17">
        <f>КМС!BZ92+ИГС!BZ92+МАКС!BZ92</f>
        <v>0</v>
      </c>
      <c r="CA91" s="18">
        <f>КМС!CA92+ИГС!CA92+МАКС!CA92</f>
        <v>0</v>
      </c>
      <c r="CB91" s="17">
        <f>КМС!CB92+ИГС!CB92+МАКС!CB92</f>
        <v>0</v>
      </c>
      <c r="CC91" s="18">
        <f>КМС!CC92+ИГС!CC92+МАКС!CC92</f>
        <v>0</v>
      </c>
      <c r="CD91" s="17">
        <f>КМС!CD92+ИГС!CD92+МАКС!CD92</f>
        <v>0</v>
      </c>
      <c r="CE91" s="18">
        <f>КМС!CE92+ИГС!CE92+МАКС!CE92</f>
        <v>0</v>
      </c>
      <c r="CF91" s="17">
        <f>КМС!CF92+ИГС!CF92+МАКС!CF92</f>
        <v>0</v>
      </c>
      <c r="CG91" s="18">
        <f>КМС!CG92+ИГС!CG92+МАКС!CG92</f>
        <v>0</v>
      </c>
      <c r="CH91" s="17">
        <f>КМС!CH92+ИГС!CH92+МАКС!CH92</f>
        <v>0</v>
      </c>
      <c r="CI91" s="18">
        <f>КМС!CI92+ИГС!CI92+МАКС!CI92</f>
        <v>0</v>
      </c>
      <c r="CJ91" s="17">
        <f>КМС!CJ92+ИГС!CJ92+МАКС!CJ92</f>
        <v>0</v>
      </c>
      <c r="CK91" s="18">
        <f>КМС!CK92+ИГС!CK92+МАКС!CK92</f>
        <v>0</v>
      </c>
      <c r="CL91" s="17">
        <f>КМС!CL92+ИГС!CL92+МАКС!CL92</f>
        <v>0</v>
      </c>
      <c r="CM91" s="18">
        <f>КМС!CM92+ИГС!CM92+МАКС!CM92</f>
        <v>0</v>
      </c>
      <c r="CN91" s="17">
        <f>КМС!CN92+ИГС!CN92+МАКС!CN92</f>
        <v>0</v>
      </c>
    </row>
    <row r="92" spans="1:92" x14ac:dyDescent="0.25">
      <c r="A92" s="27">
        <f>1+A90</f>
        <v>73</v>
      </c>
      <c r="B92" s="28" t="s">
        <v>70</v>
      </c>
      <c r="C92" s="9">
        <f>КМС!C93+ИГС!C93+МАКС!C93</f>
        <v>268669602.91000003</v>
      </c>
      <c r="D92" s="9">
        <f>КМС!D93+ИГС!D93+МАКС!D93</f>
        <v>121132944.02</v>
      </c>
      <c r="E92" s="10">
        <f>КМС!E93+ИГС!E93+МАКС!E93</f>
        <v>101110</v>
      </c>
      <c r="F92" s="9">
        <f>КМС!F93+ИГС!F93+МАКС!F93</f>
        <v>35762270.149999999</v>
      </c>
      <c r="G92" s="10">
        <f>КМС!G93+ИГС!G93+МАКС!G93</f>
        <v>41883</v>
      </c>
      <c r="H92" s="9">
        <f>КМС!H93+ИГС!H93+МАКС!H93</f>
        <v>16778836.09</v>
      </c>
      <c r="I92" s="10">
        <f>КМС!I93+ИГС!I93+МАКС!I93</f>
        <v>65404</v>
      </c>
      <c r="J92" s="9">
        <f>КМС!J93+ИГС!J93+МАКС!J93</f>
        <v>68591837.780000001</v>
      </c>
      <c r="K92" s="10">
        <f>КМС!K93+ИГС!K93+МАКС!K93</f>
        <v>1536</v>
      </c>
      <c r="L92" s="9">
        <f>КМС!L93+ИГС!L93+МАКС!L93</f>
        <v>11067221.52</v>
      </c>
      <c r="M92" s="10">
        <f>КМС!M93+ИГС!M93+МАКС!M93</f>
        <v>6474</v>
      </c>
      <c r="N92" s="9">
        <f>КМС!N93+ИГС!N93+МАКС!N93</f>
        <v>113971626.38</v>
      </c>
      <c r="O92" s="10">
        <f>КМС!O93+ИГС!O93+МАКС!O93</f>
        <v>0</v>
      </c>
      <c r="P92" s="9">
        <f>КМС!P93+ИГС!P93+МАКС!P93</f>
        <v>0</v>
      </c>
      <c r="Q92" s="10">
        <f>КМС!Q93+ИГС!Q93+МАКС!Q93</f>
        <v>0</v>
      </c>
      <c r="R92" s="9">
        <f>КМС!R93+ИГС!R93+МАКС!R93</f>
        <v>0</v>
      </c>
      <c r="S92" s="10">
        <f>КМС!S93+ИГС!S93+МАКС!S93</f>
        <v>16020</v>
      </c>
      <c r="T92" s="9">
        <f>КМС!T93+ИГС!T93+МАКС!T93</f>
        <v>22497810.989999998</v>
      </c>
      <c r="U92" s="17">
        <f>КМС!U93+ИГС!U93+МАКС!U93</f>
        <v>76241890.239999995</v>
      </c>
      <c r="V92" s="17">
        <f>КМС!V93+ИГС!V93+МАКС!V93</f>
        <v>36158596.240000002</v>
      </c>
      <c r="W92" s="18">
        <f>КМС!W93+ИГС!W93+МАКС!W93</f>
        <v>25149</v>
      </c>
      <c r="X92" s="17">
        <f>КМС!X93+ИГС!X93+МАКС!X93</f>
        <v>13061058.140000001</v>
      </c>
      <c r="Y92" s="18">
        <f>КМС!Y93+ИГС!Y93+МАКС!Y93</f>
        <v>10471</v>
      </c>
      <c r="Z92" s="17">
        <f>КМС!Z93+ИГС!Z93+МАКС!Z93</f>
        <v>4517186.26</v>
      </c>
      <c r="AA92" s="18">
        <f>КМС!AA93+ИГС!AA93+МАКС!AA93</f>
        <v>16163</v>
      </c>
      <c r="AB92" s="17">
        <f>КМС!AB93+ИГС!AB93+МАКС!AB93</f>
        <v>18580351.84</v>
      </c>
      <c r="AC92" s="18">
        <f>КМС!AC93+ИГС!AC93+МАКС!AC93</f>
        <v>426</v>
      </c>
      <c r="AD92" s="17">
        <f>КМС!AD93+ИГС!AD93+МАКС!AD93</f>
        <v>3900900.69</v>
      </c>
      <c r="AE92" s="18">
        <f>КМС!AE93+ИГС!AE93+МАКС!AE93</f>
        <v>1893</v>
      </c>
      <c r="AF92" s="17">
        <f>КМС!AF93+ИГС!AF93+МАКС!AF93</f>
        <v>30108526.02</v>
      </c>
      <c r="AG92" s="18">
        <f>КМС!AG93+ИГС!AG93+МАКС!AG93</f>
        <v>0</v>
      </c>
      <c r="AH92" s="17">
        <f>КМС!AH93+ИГС!AH93+МАКС!AH93</f>
        <v>0</v>
      </c>
      <c r="AI92" s="18">
        <f>КМС!AI93+ИГС!AI93+МАКС!AI93</f>
        <v>0</v>
      </c>
      <c r="AJ92" s="17">
        <f>КМС!AJ93+ИГС!AJ93+МАКС!AJ93</f>
        <v>0</v>
      </c>
      <c r="AK92" s="18">
        <f>КМС!AK93+ИГС!AK93+МАКС!AK93</f>
        <v>4006</v>
      </c>
      <c r="AL92" s="17">
        <f>КМС!AL93+ИГС!AL93+МАКС!AL93</f>
        <v>6073867.29</v>
      </c>
      <c r="AM92" s="17">
        <f>КМС!AM93+ИГС!AM93+МАКС!AM93</f>
        <v>59545997.18</v>
      </c>
      <c r="AN92" s="17">
        <f>КМС!AN93+ИГС!AN93+МАКС!AN93</f>
        <v>19552838.48</v>
      </c>
      <c r="AO92" s="18">
        <f>КМС!AO93+ИГС!AO93+МАКС!AO93</f>
        <v>18408</v>
      </c>
      <c r="AP92" s="17">
        <f>КМС!AP93+ИГС!AP93+МАКС!AP93</f>
        <v>1470354.44</v>
      </c>
      <c r="AQ92" s="18">
        <f>КМС!AQ93+ИГС!AQ93+МАКС!AQ93</f>
        <v>8805</v>
      </c>
      <c r="AR92" s="17">
        <f>КМС!AR93+ИГС!AR93+МАКС!AR93</f>
        <v>3862175.36</v>
      </c>
      <c r="AS92" s="18">
        <f>КМС!AS93+ИГС!AS93+МАКС!AS93</f>
        <v>15667</v>
      </c>
      <c r="AT92" s="17">
        <f>КМС!AT93+ИГС!AT93+МАКС!AT93</f>
        <v>14220308.68</v>
      </c>
      <c r="AU92" s="18">
        <f>КМС!AU93+ИГС!AU93+МАКС!AU93</f>
        <v>177</v>
      </c>
      <c r="AV92" s="17">
        <f>КМС!AV93+ИГС!AV93+МАКС!AV93</f>
        <v>1733593.59</v>
      </c>
      <c r="AW92" s="18">
        <f>КМС!AW93+ИГС!AW93+МАКС!AW93</f>
        <v>1340</v>
      </c>
      <c r="AX92" s="17">
        <f>КМС!AX93+ИГС!AX93+МАКС!AX93</f>
        <v>32891711.440000001</v>
      </c>
      <c r="AY92" s="18">
        <f>КМС!AY93+ИГС!AY93+МАКС!AY93</f>
        <v>0</v>
      </c>
      <c r="AZ92" s="17">
        <f>КМС!AZ93+ИГС!AZ93+МАКС!AZ93</f>
        <v>0</v>
      </c>
      <c r="BA92" s="18">
        <f>КМС!BA93+ИГС!BA93+МАКС!BA93</f>
        <v>0</v>
      </c>
      <c r="BB92" s="17">
        <f>КМС!BB93+ИГС!BB93+МАКС!BB93</f>
        <v>0</v>
      </c>
      <c r="BC92" s="18">
        <f>КМС!BC93+ИГС!BC93+МАКС!BC93</f>
        <v>2027</v>
      </c>
      <c r="BD92" s="17">
        <f>КМС!BD93+ИГС!BD93+МАКС!BD93</f>
        <v>5367853.67</v>
      </c>
      <c r="BE92" s="17">
        <f>КМС!BE93+ИГС!BE93+МАКС!BE93</f>
        <v>64122080.549999997</v>
      </c>
      <c r="BF92" s="17">
        <f>КМС!BF93+ИГС!BF93+МАКС!BF93</f>
        <v>22438576.690000001</v>
      </c>
      <c r="BG92" s="18">
        <f>КМС!BG93+ИГС!BG93+МАКС!BG93</f>
        <v>23440</v>
      </c>
      <c r="BH92" s="17">
        <f>КМС!BH93+ИГС!BH93+МАКС!BH93</f>
        <v>8966754.8900000006</v>
      </c>
      <c r="BI92" s="18">
        <f>КМС!BI93+ИГС!BI93+МАКС!BI93</f>
        <v>8367</v>
      </c>
      <c r="BJ92" s="17">
        <f>КМС!BJ93+ИГС!BJ93+МАКС!BJ93</f>
        <v>3599049.1</v>
      </c>
      <c r="BK92" s="18">
        <f>КМС!BK93+ИГС!BK93+МАКС!BK93</f>
        <v>14386</v>
      </c>
      <c r="BL92" s="17">
        <f>КМС!BL93+ИГС!BL93+МАКС!BL93</f>
        <v>9872772.6999999993</v>
      </c>
      <c r="BM92" s="18">
        <f>КМС!BM93+ИГС!BM93+МАКС!BM93</f>
        <v>449</v>
      </c>
      <c r="BN92" s="17">
        <f>КМС!BN93+ИГС!BN93+МАКС!BN93</f>
        <v>4140896.04</v>
      </c>
      <c r="BO92" s="18">
        <f>КМС!BO93+ИГС!BO93+МАКС!BO93</f>
        <v>1538</v>
      </c>
      <c r="BP92" s="17">
        <f>КМС!BP93+ИГС!BP93+МАКС!BP93</f>
        <v>32003438.920000002</v>
      </c>
      <c r="BQ92" s="18">
        <f>КМС!BQ93+ИГС!BQ93+МАКС!BQ93</f>
        <v>0</v>
      </c>
      <c r="BR92" s="17">
        <f>КМС!BR93+ИГС!BR93+МАКС!BR93</f>
        <v>0</v>
      </c>
      <c r="BS92" s="18">
        <f>КМС!BS93+ИГС!BS93+МАКС!BS93</f>
        <v>0</v>
      </c>
      <c r="BT92" s="17">
        <f>КМС!BT93+ИГС!BT93+МАКС!BT93</f>
        <v>0</v>
      </c>
      <c r="BU92" s="18">
        <f>КМС!BU93+ИГС!BU93+МАКС!BU93</f>
        <v>3335</v>
      </c>
      <c r="BV92" s="17">
        <f>КМС!BV93+ИГС!BV93+МАКС!BV93</f>
        <v>5539168.9000000004</v>
      </c>
      <c r="BW92" s="17">
        <f>КМС!BW93+ИГС!BW93+МАКС!BW93</f>
        <v>68759634.939999998</v>
      </c>
      <c r="BX92" s="17">
        <f>КМС!BX93+ИГС!BX93+МАКС!BX93</f>
        <v>42982932.609999999</v>
      </c>
      <c r="BY92" s="18">
        <f>КМС!BY93+ИГС!BY93+МАКС!BY93</f>
        <v>34113</v>
      </c>
      <c r="BZ92" s="17">
        <f>КМС!BZ93+ИГС!BZ93+МАКС!BZ93</f>
        <v>12264102.68</v>
      </c>
      <c r="CA92" s="18">
        <f>КМС!CA93+ИГС!CA93+МАКС!CA93</f>
        <v>14240</v>
      </c>
      <c r="CB92" s="17">
        <f>КМС!CB93+ИГС!CB93+МАКС!CB93</f>
        <v>4800425.37</v>
      </c>
      <c r="CC92" s="18">
        <f>КМС!CC93+ИГС!CC93+МАКС!CC93</f>
        <v>19188</v>
      </c>
      <c r="CD92" s="17">
        <f>КМС!CD93+ИГС!CD93+МАКС!CD93</f>
        <v>25918404.559999999</v>
      </c>
      <c r="CE92" s="18">
        <f>КМС!CE93+ИГС!CE93+МАКС!CE93</f>
        <v>484</v>
      </c>
      <c r="CF92" s="17">
        <f>КМС!CF93+ИГС!CF93+МАКС!CF93</f>
        <v>1291831.2</v>
      </c>
      <c r="CG92" s="18">
        <f>КМС!CG93+ИГС!CG93+МАКС!CG93</f>
        <v>1703</v>
      </c>
      <c r="CH92" s="17">
        <f>КМС!CH93+ИГС!CH93+МАКС!CH93</f>
        <v>18967950</v>
      </c>
      <c r="CI92" s="18">
        <f>КМС!CI93+ИГС!CI93+МАКС!CI93</f>
        <v>0</v>
      </c>
      <c r="CJ92" s="17">
        <f>КМС!CJ93+ИГС!CJ93+МАКС!CJ93</f>
        <v>0</v>
      </c>
      <c r="CK92" s="18">
        <f>КМС!CK93+ИГС!CK93+МАКС!CK93</f>
        <v>0</v>
      </c>
      <c r="CL92" s="17">
        <f>КМС!CL93+ИГС!CL93+МАКС!CL93</f>
        <v>0</v>
      </c>
      <c r="CM92" s="18">
        <f>КМС!CM93+ИГС!CM93+МАКС!CM93</f>
        <v>6652</v>
      </c>
      <c r="CN92" s="17">
        <f>КМС!CN93+ИГС!CN93+МАКС!CN93</f>
        <v>5516921.1299999999</v>
      </c>
    </row>
    <row r="93" spans="1:92" x14ac:dyDescent="0.25">
      <c r="A93" s="27">
        <f>1+A92</f>
        <v>74</v>
      </c>
      <c r="B93" s="54" t="s">
        <v>71</v>
      </c>
      <c r="C93" s="9">
        <f>КМС!C94+ИГС!C94+МАКС!C94</f>
        <v>13026706.970000001</v>
      </c>
      <c r="D93" s="9">
        <f>КМС!D94+ИГС!D94+МАКС!D94</f>
        <v>13026706.970000001</v>
      </c>
      <c r="E93" s="10">
        <f>КМС!E94+ИГС!E94+МАКС!E94</f>
        <v>8530</v>
      </c>
      <c r="F93" s="9">
        <f>КМС!F94+ИГС!F94+МАКС!F94</f>
        <v>2602042.37</v>
      </c>
      <c r="G93" s="10">
        <f>КМС!G94+ИГС!G94+МАКС!G94</f>
        <v>3240</v>
      </c>
      <c r="H93" s="9">
        <f>КМС!H94+ИГС!H94+МАКС!H94</f>
        <v>1647248.4</v>
      </c>
      <c r="I93" s="10">
        <f>КМС!I94+ИГС!I94+МАКС!I94</f>
        <v>9140</v>
      </c>
      <c r="J93" s="9">
        <f>КМС!J94+ИГС!J94+МАКС!J94</f>
        <v>8777416.1999999993</v>
      </c>
      <c r="K93" s="10">
        <f>КМС!K94+ИГС!K94+МАКС!K94</f>
        <v>0</v>
      </c>
      <c r="L93" s="9">
        <f>КМС!L94+ИГС!L94+МАКС!L94</f>
        <v>0</v>
      </c>
      <c r="M93" s="10">
        <f>КМС!M94+ИГС!M94+МАКС!M94</f>
        <v>0</v>
      </c>
      <c r="N93" s="9">
        <f>КМС!N94+ИГС!N94+МАКС!N94</f>
        <v>0</v>
      </c>
      <c r="O93" s="10">
        <f>КМС!O94+ИГС!O94+МАКС!O94</f>
        <v>0</v>
      </c>
      <c r="P93" s="9">
        <f>КМС!P94+ИГС!P94+МАКС!P94</f>
        <v>0</v>
      </c>
      <c r="Q93" s="10">
        <f>КМС!Q94+ИГС!Q94+МАКС!Q94</f>
        <v>0</v>
      </c>
      <c r="R93" s="9">
        <f>КМС!R94+ИГС!R94+МАКС!R94</f>
        <v>0</v>
      </c>
      <c r="S93" s="10">
        <f>КМС!S94+ИГС!S94+МАКС!S94</f>
        <v>0</v>
      </c>
      <c r="T93" s="9">
        <f>КМС!T94+ИГС!T94+МАКС!T94</f>
        <v>0</v>
      </c>
      <c r="U93" s="17">
        <f>КМС!U94+ИГС!U94+МАКС!U94</f>
        <v>3588893.38</v>
      </c>
      <c r="V93" s="17">
        <f>КМС!V94+ИГС!V94+МАКС!V94</f>
        <v>3588893.38</v>
      </c>
      <c r="W93" s="18">
        <f>КМС!W94+ИГС!W94+МАКС!W94</f>
        <v>3929</v>
      </c>
      <c r="X93" s="17">
        <f>КМС!X94+ИГС!X94+МАКС!X94</f>
        <v>2070142.44</v>
      </c>
      <c r="Y93" s="18">
        <f>КМС!Y94+ИГС!Y94+МАКС!Y94</f>
        <v>779</v>
      </c>
      <c r="Z93" s="17">
        <f>КМС!Z94+ИГС!Z94+МАКС!Z94</f>
        <v>391717.46</v>
      </c>
      <c r="AA93" s="18">
        <f>КМС!AA94+ИГС!AA94+МАКС!AA94</f>
        <v>867</v>
      </c>
      <c r="AB93" s="17">
        <f>КМС!AB94+ИГС!AB94+МАКС!AB94</f>
        <v>1127033.48</v>
      </c>
      <c r="AC93" s="18">
        <f>КМС!AC94+ИГС!AC94+МАКС!AC94</f>
        <v>0</v>
      </c>
      <c r="AD93" s="17">
        <f>КМС!AD94+ИГС!AD94+МАКС!AD94</f>
        <v>0</v>
      </c>
      <c r="AE93" s="18">
        <f>КМС!AE94+ИГС!AE94+МАКС!AE94</f>
        <v>0</v>
      </c>
      <c r="AF93" s="17">
        <f>КМС!AF94+ИГС!AF94+МАКС!AF94</f>
        <v>0</v>
      </c>
      <c r="AG93" s="18">
        <f>КМС!AG94+ИГС!AG94+МАКС!AG94</f>
        <v>0</v>
      </c>
      <c r="AH93" s="17">
        <f>КМС!AH94+ИГС!AH94+МАКС!AH94</f>
        <v>0</v>
      </c>
      <c r="AI93" s="18">
        <f>КМС!AI94+ИГС!AI94+МАКС!AI94</f>
        <v>0</v>
      </c>
      <c r="AJ93" s="17">
        <f>КМС!AJ94+ИГС!AJ94+МАКС!AJ94</f>
        <v>0</v>
      </c>
      <c r="AK93" s="18">
        <f>КМС!AK94+ИГС!AK94+МАКС!AK94</f>
        <v>0</v>
      </c>
      <c r="AL93" s="17">
        <f>КМС!AL94+ИГС!AL94+МАКС!AL94</f>
        <v>0</v>
      </c>
      <c r="AM93" s="17">
        <f>КМС!AM94+ИГС!AM94+МАКС!AM94</f>
        <v>3576335.7</v>
      </c>
      <c r="AN93" s="17">
        <f>КМС!AN94+ИГС!AN94+МАКС!AN94</f>
        <v>3576335.7</v>
      </c>
      <c r="AO93" s="18">
        <f>КМС!AO94+ИГС!AO94+МАКС!AO94</f>
        <v>2873</v>
      </c>
      <c r="AP93" s="17">
        <f>КМС!AP94+ИГС!AP94+МАКС!AP94</f>
        <v>332134</v>
      </c>
      <c r="AQ93" s="18">
        <f>КМС!AQ94+ИГС!AQ94+МАКС!AQ94</f>
        <v>877</v>
      </c>
      <c r="AR93" s="17">
        <f>КМС!AR94+ИГС!AR94+МАКС!AR94</f>
        <v>470210.19</v>
      </c>
      <c r="AS93" s="18">
        <f>КМС!AS94+ИГС!AS94+МАКС!AS94</f>
        <v>1636</v>
      </c>
      <c r="AT93" s="17">
        <f>КМС!AT94+ИГС!AT94+МАКС!AT94</f>
        <v>2773991.51</v>
      </c>
      <c r="AU93" s="18">
        <f>КМС!AU94+ИГС!AU94+МАКС!AU94</f>
        <v>0</v>
      </c>
      <c r="AV93" s="17">
        <f>КМС!AV94+ИГС!AV94+МАКС!AV94</f>
        <v>0</v>
      </c>
      <c r="AW93" s="18">
        <f>КМС!AW94+ИГС!AW94+МАКС!AW94</f>
        <v>0</v>
      </c>
      <c r="AX93" s="17">
        <f>КМС!AX94+ИГС!AX94+МАКС!AX94</f>
        <v>0</v>
      </c>
      <c r="AY93" s="18">
        <f>КМС!AY94+ИГС!AY94+МАКС!AY94</f>
        <v>0</v>
      </c>
      <c r="AZ93" s="17">
        <f>КМС!AZ94+ИГС!AZ94+МАКС!AZ94</f>
        <v>0</v>
      </c>
      <c r="BA93" s="18">
        <f>КМС!BA94+ИГС!BA94+МАКС!BA94</f>
        <v>0</v>
      </c>
      <c r="BB93" s="17">
        <f>КМС!BB94+ИГС!BB94+МАКС!BB94</f>
        <v>0</v>
      </c>
      <c r="BC93" s="18">
        <f>КМС!BC94+ИГС!BC94+МАКС!BC94</f>
        <v>0</v>
      </c>
      <c r="BD93" s="17">
        <f>КМС!BD94+ИГС!BD94+МАКС!BD94</f>
        <v>0</v>
      </c>
      <c r="BE93" s="17">
        <f>КМС!BE94+ИГС!BE94+МАКС!BE94</f>
        <v>3186337.45</v>
      </c>
      <c r="BF93" s="17">
        <f>КМС!BF94+ИГС!BF94+МАКС!BF94</f>
        <v>3186337.45</v>
      </c>
      <c r="BG93" s="18">
        <f>КМС!BG94+ИГС!BG94+МАКС!BG94</f>
        <v>1728</v>
      </c>
      <c r="BH93" s="17">
        <f>КМС!BH94+ИГС!BH94+МАКС!BH94</f>
        <v>199765.93</v>
      </c>
      <c r="BI93" s="18">
        <f>КМС!BI94+ИГС!BI94+МАКС!BI94</f>
        <v>746</v>
      </c>
      <c r="BJ93" s="17">
        <f>КМС!BJ94+ИГС!BJ94+МАКС!BJ94</f>
        <v>359273.17</v>
      </c>
      <c r="BK93" s="18">
        <f>КМС!BK94+ИГС!BK94+МАКС!BK94</f>
        <v>4295</v>
      </c>
      <c r="BL93" s="17">
        <f>КМС!BL94+ИГС!BL94+МАКС!BL94</f>
        <v>2627298.35</v>
      </c>
      <c r="BM93" s="18">
        <f>КМС!BM94+ИГС!BM94+МАКС!BM94</f>
        <v>0</v>
      </c>
      <c r="BN93" s="17">
        <f>КМС!BN94+ИГС!BN94+МАКС!BN94</f>
        <v>0</v>
      </c>
      <c r="BO93" s="18">
        <f>КМС!BO94+ИГС!BO94+МАКС!BO94</f>
        <v>0</v>
      </c>
      <c r="BP93" s="17">
        <f>КМС!BP94+ИГС!BP94+МАКС!BP94</f>
        <v>0</v>
      </c>
      <c r="BQ93" s="18">
        <f>КМС!BQ94+ИГС!BQ94+МАКС!BQ94</f>
        <v>0</v>
      </c>
      <c r="BR93" s="17">
        <f>КМС!BR94+ИГС!BR94+МАКС!BR94</f>
        <v>0</v>
      </c>
      <c r="BS93" s="18">
        <f>КМС!BS94+ИГС!BS94+МАКС!BS94</f>
        <v>0</v>
      </c>
      <c r="BT93" s="17">
        <f>КМС!BT94+ИГС!BT94+МАКС!BT94</f>
        <v>0</v>
      </c>
      <c r="BU93" s="18">
        <f>КМС!BU94+ИГС!BU94+МАКС!BU94</f>
        <v>0</v>
      </c>
      <c r="BV93" s="17">
        <f>КМС!BV94+ИГС!BV94+МАКС!BV94</f>
        <v>0</v>
      </c>
      <c r="BW93" s="17">
        <f>КМС!BW94+ИГС!BW94+МАКС!BW94</f>
        <v>2675140.44</v>
      </c>
      <c r="BX93" s="17">
        <f>КМС!BX94+ИГС!BX94+МАКС!BX94</f>
        <v>2675140.44</v>
      </c>
      <c r="BY93" s="18">
        <f>КМС!BY94+ИГС!BY94+МАКС!BY94</f>
        <v>0</v>
      </c>
      <c r="BZ93" s="17">
        <f>КМС!BZ94+ИГС!BZ94+МАКС!BZ94</f>
        <v>0</v>
      </c>
      <c r="CA93" s="18">
        <f>КМС!CA94+ИГС!CA94+МАКС!CA94</f>
        <v>838</v>
      </c>
      <c r="CB93" s="17">
        <f>КМС!CB94+ИГС!CB94+МАКС!CB94</f>
        <v>426047.58</v>
      </c>
      <c r="CC93" s="18">
        <f>КМС!CC94+ИГС!CC94+МАКС!CC94</f>
        <v>2342</v>
      </c>
      <c r="CD93" s="17">
        <f>КМС!CD94+ИГС!CD94+МАКС!CD94</f>
        <v>2249092.86</v>
      </c>
      <c r="CE93" s="18">
        <f>КМС!CE94+ИГС!CE94+МАКС!CE94</f>
        <v>0</v>
      </c>
      <c r="CF93" s="17">
        <f>КМС!CF94+ИГС!CF94+МАКС!CF94</f>
        <v>0</v>
      </c>
      <c r="CG93" s="18">
        <f>КМС!CG94+ИГС!CG94+МАКС!CG94</f>
        <v>0</v>
      </c>
      <c r="CH93" s="17">
        <f>КМС!CH94+ИГС!CH94+МАКС!CH94</f>
        <v>0</v>
      </c>
      <c r="CI93" s="18">
        <f>КМС!CI94+ИГС!CI94+МАКС!CI94</f>
        <v>0</v>
      </c>
      <c r="CJ93" s="17">
        <f>КМС!CJ94+ИГС!CJ94+МАКС!CJ94</f>
        <v>0</v>
      </c>
      <c r="CK93" s="18">
        <f>КМС!CK94+ИГС!CK94+МАКС!CK94</f>
        <v>0</v>
      </c>
      <c r="CL93" s="17">
        <f>КМС!CL94+ИГС!CL94+МАКС!CL94</f>
        <v>0</v>
      </c>
      <c r="CM93" s="18">
        <f>КМС!CM94+ИГС!CM94+МАКС!CM94</f>
        <v>0</v>
      </c>
      <c r="CN93" s="17">
        <f>КМС!CN94+ИГС!CN94+МАКС!CN94</f>
        <v>0</v>
      </c>
    </row>
    <row r="94" spans="1:92" x14ac:dyDescent="0.25">
      <c r="A94" s="27">
        <f>1+A93</f>
        <v>75</v>
      </c>
      <c r="B94" s="28" t="s">
        <v>72</v>
      </c>
      <c r="C94" s="9">
        <f>КМС!C95+ИГС!C95+МАКС!C95</f>
        <v>0</v>
      </c>
      <c r="D94" s="9">
        <f>КМС!D95+ИГС!D95+МАКС!D95</f>
        <v>0</v>
      </c>
      <c r="E94" s="10">
        <f>КМС!E95+ИГС!E95+МАКС!E95</f>
        <v>0</v>
      </c>
      <c r="F94" s="9">
        <f>КМС!F95+ИГС!F95+МАКС!F95</f>
        <v>0</v>
      </c>
      <c r="G94" s="10">
        <f>КМС!G95+ИГС!G95+МАКС!G95</f>
        <v>0</v>
      </c>
      <c r="H94" s="9">
        <f>КМС!H95+ИГС!H95+МАКС!H95</f>
        <v>0</v>
      </c>
      <c r="I94" s="10">
        <f>КМС!I95+ИГС!I95+МАКС!I95</f>
        <v>0</v>
      </c>
      <c r="J94" s="9">
        <f>КМС!J95+ИГС!J95+МАКС!J95</f>
        <v>0</v>
      </c>
      <c r="K94" s="10">
        <f>КМС!K95+ИГС!K95+МАКС!K95</f>
        <v>0</v>
      </c>
      <c r="L94" s="9">
        <f>КМС!L95+ИГС!L95+МАКС!L95</f>
        <v>0</v>
      </c>
      <c r="M94" s="10">
        <f>КМС!M95+ИГС!M95+МАКС!M95</f>
        <v>0</v>
      </c>
      <c r="N94" s="9">
        <f>КМС!N95+ИГС!N95+МАКС!N95</f>
        <v>0</v>
      </c>
      <c r="O94" s="10">
        <f>КМС!O95+ИГС!O95+МАКС!O95</f>
        <v>0</v>
      </c>
      <c r="P94" s="9">
        <f>КМС!P95+ИГС!P95+МАКС!P95</f>
        <v>0</v>
      </c>
      <c r="Q94" s="10">
        <f>КМС!Q95+ИГС!Q95+МАКС!Q95</f>
        <v>0</v>
      </c>
      <c r="R94" s="9">
        <f>КМС!R95+ИГС!R95+МАКС!R95</f>
        <v>0</v>
      </c>
      <c r="S94" s="10">
        <f>КМС!S95+ИГС!S95+МАКС!S95</f>
        <v>0</v>
      </c>
      <c r="T94" s="9">
        <f>КМС!T95+ИГС!T95+МАКС!T95</f>
        <v>0</v>
      </c>
      <c r="U94" s="17">
        <f>КМС!U95+ИГС!U95+МАКС!U95</f>
        <v>0</v>
      </c>
      <c r="V94" s="17">
        <f>КМС!V95+ИГС!V95+МАКС!V95</f>
        <v>0</v>
      </c>
      <c r="W94" s="18">
        <f>КМС!W95+ИГС!W95+МАКС!W95</f>
        <v>0</v>
      </c>
      <c r="X94" s="17">
        <f>КМС!X95+ИГС!X95+МАКС!X95</f>
        <v>0</v>
      </c>
      <c r="Y94" s="18">
        <f>КМС!Y95+ИГС!Y95+МАКС!Y95</f>
        <v>0</v>
      </c>
      <c r="Z94" s="17">
        <f>КМС!Z95+ИГС!Z95+МАКС!Z95</f>
        <v>0</v>
      </c>
      <c r="AA94" s="18">
        <f>КМС!AA95+ИГС!AA95+МАКС!AA95</f>
        <v>0</v>
      </c>
      <c r="AB94" s="17">
        <f>КМС!AB95+ИГС!AB95+МАКС!AB95</f>
        <v>0</v>
      </c>
      <c r="AC94" s="18">
        <f>КМС!AC95+ИГС!AC95+МАКС!AC95</f>
        <v>0</v>
      </c>
      <c r="AD94" s="17">
        <f>КМС!AD95+ИГС!AD95+МАКС!AD95</f>
        <v>0</v>
      </c>
      <c r="AE94" s="18">
        <f>КМС!AE95+ИГС!AE95+МАКС!AE95</f>
        <v>0</v>
      </c>
      <c r="AF94" s="17">
        <f>КМС!AF95+ИГС!AF95+МАКС!AF95</f>
        <v>0</v>
      </c>
      <c r="AG94" s="18">
        <f>КМС!AG95+ИГС!AG95+МАКС!AG95</f>
        <v>0</v>
      </c>
      <c r="AH94" s="17">
        <f>КМС!AH95+ИГС!AH95+МАКС!AH95</f>
        <v>0</v>
      </c>
      <c r="AI94" s="18">
        <f>КМС!AI95+ИГС!AI95+МАКС!AI95</f>
        <v>0</v>
      </c>
      <c r="AJ94" s="17">
        <f>КМС!AJ95+ИГС!AJ95+МАКС!AJ95</f>
        <v>0</v>
      </c>
      <c r="AK94" s="18">
        <f>КМС!AK95+ИГС!AK95+МАКС!AK95</f>
        <v>0</v>
      </c>
      <c r="AL94" s="17">
        <f>КМС!AL95+ИГС!AL95+МАКС!AL95</f>
        <v>0</v>
      </c>
      <c r="AM94" s="17">
        <f>КМС!AM95+ИГС!AM95+МАКС!AM95</f>
        <v>0</v>
      </c>
      <c r="AN94" s="17">
        <f>КМС!AN95+ИГС!AN95+МАКС!AN95</f>
        <v>0</v>
      </c>
      <c r="AO94" s="18">
        <f>КМС!AO95+ИГС!AO95+МАКС!AO95</f>
        <v>0</v>
      </c>
      <c r="AP94" s="17">
        <f>КМС!AP95+ИГС!AP95+МАКС!AP95</f>
        <v>0</v>
      </c>
      <c r="AQ94" s="18">
        <f>КМС!AQ95+ИГС!AQ95+МАКС!AQ95</f>
        <v>0</v>
      </c>
      <c r="AR94" s="17">
        <f>КМС!AR95+ИГС!AR95+МАКС!AR95</f>
        <v>0</v>
      </c>
      <c r="AS94" s="18">
        <f>КМС!AS95+ИГС!AS95+МАКС!AS95</f>
        <v>0</v>
      </c>
      <c r="AT94" s="17">
        <f>КМС!AT95+ИГС!AT95+МАКС!AT95</f>
        <v>0</v>
      </c>
      <c r="AU94" s="18">
        <f>КМС!AU95+ИГС!AU95+МАКС!AU95</f>
        <v>0</v>
      </c>
      <c r="AV94" s="17">
        <f>КМС!AV95+ИГС!AV95+МАКС!AV95</f>
        <v>0</v>
      </c>
      <c r="AW94" s="18">
        <f>КМС!AW95+ИГС!AW95+МАКС!AW95</f>
        <v>0</v>
      </c>
      <c r="AX94" s="17">
        <f>КМС!AX95+ИГС!AX95+МАКС!AX95</f>
        <v>0</v>
      </c>
      <c r="AY94" s="18">
        <f>КМС!AY95+ИГС!AY95+МАКС!AY95</f>
        <v>0</v>
      </c>
      <c r="AZ94" s="17">
        <f>КМС!AZ95+ИГС!AZ95+МАКС!AZ95</f>
        <v>0</v>
      </c>
      <c r="BA94" s="18">
        <f>КМС!BA95+ИГС!BA95+МАКС!BA95</f>
        <v>0</v>
      </c>
      <c r="BB94" s="17">
        <f>КМС!BB95+ИГС!BB95+МАКС!BB95</f>
        <v>0</v>
      </c>
      <c r="BC94" s="18">
        <f>КМС!BC95+ИГС!BC95+МАКС!BC95</f>
        <v>0</v>
      </c>
      <c r="BD94" s="17">
        <f>КМС!BD95+ИГС!BD95+МАКС!BD95</f>
        <v>0</v>
      </c>
      <c r="BE94" s="17">
        <f>КМС!BE95+ИГС!BE95+МАКС!BE95</f>
        <v>0</v>
      </c>
      <c r="BF94" s="17">
        <f>КМС!BF95+ИГС!BF95+МАКС!BF95</f>
        <v>0</v>
      </c>
      <c r="BG94" s="18">
        <f>КМС!BG95+ИГС!BG95+МАКС!BG95</f>
        <v>0</v>
      </c>
      <c r="BH94" s="17">
        <f>КМС!BH95+ИГС!BH95+МАКС!BH95</f>
        <v>0</v>
      </c>
      <c r="BI94" s="18">
        <f>КМС!BI95+ИГС!BI95+МАКС!BI95</f>
        <v>0</v>
      </c>
      <c r="BJ94" s="17">
        <f>КМС!BJ95+ИГС!BJ95+МАКС!BJ95</f>
        <v>0</v>
      </c>
      <c r="BK94" s="18">
        <f>КМС!BK95+ИГС!BK95+МАКС!BK95</f>
        <v>0</v>
      </c>
      <c r="BL94" s="17">
        <f>КМС!BL95+ИГС!BL95+МАКС!BL95</f>
        <v>0</v>
      </c>
      <c r="BM94" s="18">
        <f>КМС!BM95+ИГС!BM95+МАКС!BM95</f>
        <v>0</v>
      </c>
      <c r="BN94" s="17">
        <f>КМС!BN95+ИГС!BN95+МАКС!BN95</f>
        <v>0</v>
      </c>
      <c r="BO94" s="18">
        <f>КМС!BO95+ИГС!BO95+МАКС!BO95</f>
        <v>0</v>
      </c>
      <c r="BP94" s="17">
        <f>КМС!BP95+ИГС!BP95+МАКС!BP95</f>
        <v>0</v>
      </c>
      <c r="BQ94" s="18">
        <f>КМС!BQ95+ИГС!BQ95+МАКС!BQ95</f>
        <v>0</v>
      </c>
      <c r="BR94" s="17">
        <f>КМС!BR95+ИГС!BR95+МАКС!BR95</f>
        <v>0</v>
      </c>
      <c r="BS94" s="18">
        <f>КМС!BS95+ИГС!BS95+МАКС!BS95</f>
        <v>0</v>
      </c>
      <c r="BT94" s="17">
        <f>КМС!BT95+ИГС!BT95+МАКС!BT95</f>
        <v>0</v>
      </c>
      <c r="BU94" s="18">
        <f>КМС!BU95+ИГС!BU95+МАКС!BU95</f>
        <v>0</v>
      </c>
      <c r="BV94" s="17">
        <f>КМС!BV95+ИГС!BV95+МАКС!BV95</f>
        <v>0</v>
      </c>
      <c r="BW94" s="17">
        <f>КМС!BW95+ИГС!BW95+МАКС!BW95</f>
        <v>0</v>
      </c>
      <c r="BX94" s="17">
        <f>КМС!BX95+ИГС!BX95+МАКС!BX95</f>
        <v>0</v>
      </c>
      <c r="BY94" s="18">
        <f>КМС!BY95+ИГС!BY95+МАКС!BY95</f>
        <v>0</v>
      </c>
      <c r="BZ94" s="17">
        <f>КМС!BZ95+ИГС!BZ95+МАКС!BZ95</f>
        <v>0</v>
      </c>
      <c r="CA94" s="18">
        <f>КМС!CA95+ИГС!CA95+МАКС!CA95</f>
        <v>0</v>
      </c>
      <c r="CB94" s="17">
        <f>КМС!CB95+ИГС!CB95+МАКС!CB95</f>
        <v>0</v>
      </c>
      <c r="CC94" s="18">
        <f>КМС!CC95+ИГС!CC95+МАКС!CC95</f>
        <v>0</v>
      </c>
      <c r="CD94" s="17">
        <f>КМС!CD95+ИГС!CD95+МАКС!CD95</f>
        <v>0</v>
      </c>
      <c r="CE94" s="18">
        <f>КМС!CE95+ИГС!CE95+МАКС!CE95</f>
        <v>0</v>
      </c>
      <c r="CF94" s="17">
        <f>КМС!CF95+ИГС!CF95+МАКС!CF95</f>
        <v>0</v>
      </c>
      <c r="CG94" s="18">
        <f>КМС!CG95+ИГС!CG95+МАКС!CG95</f>
        <v>0</v>
      </c>
      <c r="CH94" s="17">
        <f>КМС!CH95+ИГС!CH95+МАКС!CH95</f>
        <v>0</v>
      </c>
      <c r="CI94" s="18">
        <f>КМС!CI95+ИГС!CI95+МАКС!CI95</f>
        <v>0</v>
      </c>
      <c r="CJ94" s="17">
        <f>КМС!CJ95+ИГС!CJ95+МАКС!CJ95</f>
        <v>0</v>
      </c>
      <c r="CK94" s="18">
        <f>КМС!CK95+ИГС!CK95+МАКС!CK95</f>
        <v>0</v>
      </c>
      <c r="CL94" s="17">
        <f>КМС!CL95+ИГС!CL95+МАКС!CL95</f>
        <v>0</v>
      </c>
      <c r="CM94" s="18">
        <f>КМС!CM95+ИГС!CM95+МАКС!CM95</f>
        <v>0</v>
      </c>
      <c r="CN94" s="17">
        <f>КМС!CN95+ИГС!CN95+МАКС!CN95</f>
        <v>0</v>
      </c>
    </row>
    <row r="95" spans="1:92" x14ac:dyDescent="0.25">
      <c r="A95" s="27"/>
      <c r="B95" s="53" t="s">
        <v>73</v>
      </c>
      <c r="C95" s="9">
        <f>КМС!C96+ИГС!C96+МАКС!C96</f>
        <v>0</v>
      </c>
      <c r="D95" s="9">
        <f>КМС!D96+ИГС!D96+МАКС!D96</f>
        <v>0</v>
      </c>
      <c r="E95" s="10">
        <f>КМС!E96+ИГС!E96+МАКС!E96</f>
        <v>0</v>
      </c>
      <c r="F95" s="9">
        <f>КМС!F96+ИГС!F96+МАКС!F96</f>
        <v>0</v>
      </c>
      <c r="G95" s="10">
        <f>КМС!G96+ИГС!G96+МАКС!G96</f>
        <v>0</v>
      </c>
      <c r="H95" s="9">
        <f>КМС!H96+ИГС!H96+МАКС!H96</f>
        <v>0</v>
      </c>
      <c r="I95" s="10">
        <f>КМС!I96+ИГС!I96+МАКС!I96</f>
        <v>0</v>
      </c>
      <c r="J95" s="9">
        <f>КМС!J96+ИГС!J96+МАКС!J96</f>
        <v>0</v>
      </c>
      <c r="K95" s="10">
        <f>КМС!K96+ИГС!K96+МАКС!K96</f>
        <v>0</v>
      </c>
      <c r="L95" s="9">
        <f>КМС!L96+ИГС!L96+МАКС!L96</f>
        <v>0</v>
      </c>
      <c r="M95" s="10">
        <f>КМС!M96+ИГС!M96+МАКС!M96</f>
        <v>0</v>
      </c>
      <c r="N95" s="9">
        <f>КМС!N96+ИГС!N96+МАКС!N96</f>
        <v>0</v>
      </c>
      <c r="O95" s="10">
        <f>КМС!O96+ИГС!O96+МАКС!O96</f>
        <v>0</v>
      </c>
      <c r="P95" s="9">
        <f>КМС!P96+ИГС!P96+МАКС!P96</f>
        <v>0</v>
      </c>
      <c r="Q95" s="10">
        <f>КМС!Q96+ИГС!Q96+МАКС!Q96</f>
        <v>0</v>
      </c>
      <c r="R95" s="9">
        <f>КМС!R96+ИГС!R96+МАКС!R96</f>
        <v>0</v>
      </c>
      <c r="S95" s="10">
        <f>КМС!S96+ИГС!S96+МАКС!S96</f>
        <v>0</v>
      </c>
      <c r="T95" s="9">
        <f>КМС!T96+ИГС!T96+МАКС!T96</f>
        <v>0</v>
      </c>
      <c r="U95" s="17">
        <f>КМС!U96+ИГС!U96+МАКС!U96</f>
        <v>0</v>
      </c>
      <c r="V95" s="17">
        <f>КМС!V96+ИГС!V96+МАКС!V96</f>
        <v>0</v>
      </c>
      <c r="W95" s="18">
        <f>КМС!W96+ИГС!W96+МАКС!W96</f>
        <v>0</v>
      </c>
      <c r="X95" s="17">
        <f>КМС!X96+ИГС!X96+МАКС!X96</f>
        <v>0</v>
      </c>
      <c r="Y95" s="18">
        <f>КМС!Y96+ИГС!Y96+МАКС!Y96</f>
        <v>0</v>
      </c>
      <c r="Z95" s="17">
        <f>КМС!Z96+ИГС!Z96+МАКС!Z96</f>
        <v>0</v>
      </c>
      <c r="AA95" s="18">
        <f>КМС!AA96+ИГС!AA96+МАКС!AA96</f>
        <v>0</v>
      </c>
      <c r="AB95" s="17">
        <f>КМС!AB96+ИГС!AB96+МАКС!AB96</f>
        <v>0</v>
      </c>
      <c r="AC95" s="18">
        <f>КМС!AC96+ИГС!AC96+МАКС!AC96</f>
        <v>0</v>
      </c>
      <c r="AD95" s="17">
        <f>КМС!AD96+ИГС!AD96+МАКС!AD96</f>
        <v>0</v>
      </c>
      <c r="AE95" s="18">
        <f>КМС!AE96+ИГС!AE96+МАКС!AE96</f>
        <v>0</v>
      </c>
      <c r="AF95" s="17">
        <f>КМС!AF96+ИГС!AF96+МАКС!AF96</f>
        <v>0</v>
      </c>
      <c r="AG95" s="18">
        <f>КМС!AG96+ИГС!AG96+МАКС!AG96</f>
        <v>0</v>
      </c>
      <c r="AH95" s="17">
        <f>КМС!AH96+ИГС!AH96+МАКС!AH96</f>
        <v>0</v>
      </c>
      <c r="AI95" s="18">
        <f>КМС!AI96+ИГС!AI96+МАКС!AI96</f>
        <v>0</v>
      </c>
      <c r="AJ95" s="17">
        <f>КМС!AJ96+ИГС!AJ96+МАКС!AJ96</f>
        <v>0</v>
      </c>
      <c r="AK95" s="18">
        <f>КМС!AK96+ИГС!AK96+МАКС!AK96</f>
        <v>0</v>
      </c>
      <c r="AL95" s="17">
        <f>КМС!AL96+ИГС!AL96+МАКС!AL96</f>
        <v>0</v>
      </c>
      <c r="AM95" s="17">
        <f>КМС!AM96+ИГС!AM96+МАКС!AM96</f>
        <v>0</v>
      </c>
      <c r="AN95" s="17">
        <f>КМС!AN96+ИГС!AN96+МАКС!AN96</f>
        <v>0</v>
      </c>
      <c r="AO95" s="18">
        <f>КМС!AO96+ИГС!AO96+МАКС!AO96</f>
        <v>0</v>
      </c>
      <c r="AP95" s="17">
        <f>КМС!AP96+ИГС!AP96+МАКС!AP96</f>
        <v>0</v>
      </c>
      <c r="AQ95" s="18">
        <f>КМС!AQ96+ИГС!AQ96+МАКС!AQ96</f>
        <v>0</v>
      </c>
      <c r="AR95" s="17">
        <f>КМС!AR96+ИГС!AR96+МАКС!AR96</f>
        <v>0</v>
      </c>
      <c r="AS95" s="18">
        <f>КМС!AS96+ИГС!AS96+МАКС!AS96</f>
        <v>0</v>
      </c>
      <c r="AT95" s="17">
        <f>КМС!AT96+ИГС!AT96+МАКС!AT96</f>
        <v>0</v>
      </c>
      <c r="AU95" s="18">
        <f>КМС!AU96+ИГС!AU96+МАКС!AU96</f>
        <v>0</v>
      </c>
      <c r="AV95" s="17">
        <f>КМС!AV96+ИГС!AV96+МАКС!AV96</f>
        <v>0</v>
      </c>
      <c r="AW95" s="18">
        <f>КМС!AW96+ИГС!AW96+МАКС!AW96</f>
        <v>0</v>
      </c>
      <c r="AX95" s="17">
        <f>КМС!AX96+ИГС!AX96+МАКС!AX96</f>
        <v>0</v>
      </c>
      <c r="AY95" s="18">
        <f>КМС!AY96+ИГС!AY96+МАКС!AY96</f>
        <v>0</v>
      </c>
      <c r="AZ95" s="17">
        <f>КМС!AZ96+ИГС!AZ96+МАКС!AZ96</f>
        <v>0</v>
      </c>
      <c r="BA95" s="18">
        <f>КМС!BA96+ИГС!BA96+МАКС!BA96</f>
        <v>0</v>
      </c>
      <c r="BB95" s="17">
        <f>КМС!BB96+ИГС!BB96+МАКС!BB96</f>
        <v>0</v>
      </c>
      <c r="BC95" s="18">
        <f>КМС!BC96+ИГС!BC96+МАКС!BC96</f>
        <v>0</v>
      </c>
      <c r="BD95" s="17">
        <f>КМС!BD96+ИГС!BD96+МАКС!BD96</f>
        <v>0</v>
      </c>
      <c r="BE95" s="17">
        <f>КМС!BE96+ИГС!BE96+МАКС!BE96</f>
        <v>0</v>
      </c>
      <c r="BF95" s="17">
        <f>КМС!BF96+ИГС!BF96+МАКС!BF96</f>
        <v>0</v>
      </c>
      <c r="BG95" s="18">
        <f>КМС!BG96+ИГС!BG96+МАКС!BG96</f>
        <v>0</v>
      </c>
      <c r="BH95" s="17">
        <f>КМС!BH96+ИГС!BH96+МАКС!BH96</f>
        <v>0</v>
      </c>
      <c r="BI95" s="18">
        <f>КМС!BI96+ИГС!BI96+МАКС!BI96</f>
        <v>0</v>
      </c>
      <c r="BJ95" s="17">
        <f>КМС!BJ96+ИГС!BJ96+МАКС!BJ96</f>
        <v>0</v>
      </c>
      <c r="BK95" s="18">
        <f>КМС!BK96+ИГС!BK96+МАКС!BK96</f>
        <v>0</v>
      </c>
      <c r="BL95" s="17">
        <f>КМС!BL96+ИГС!BL96+МАКС!BL96</f>
        <v>0</v>
      </c>
      <c r="BM95" s="18">
        <f>КМС!BM96+ИГС!BM96+МАКС!BM96</f>
        <v>0</v>
      </c>
      <c r="BN95" s="17">
        <f>КМС!BN96+ИГС!BN96+МАКС!BN96</f>
        <v>0</v>
      </c>
      <c r="BO95" s="18">
        <f>КМС!BO96+ИГС!BO96+МАКС!BO96</f>
        <v>0</v>
      </c>
      <c r="BP95" s="17">
        <f>КМС!BP96+ИГС!BP96+МАКС!BP96</f>
        <v>0</v>
      </c>
      <c r="BQ95" s="18">
        <f>КМС!BQ96+ИГС!BQ96+МАКС!BQ96</f>
        <v>0</v>
      </c>
      <c r="BR95" s="17">
        <f>КМС!BR96+ИГС!BR96+МАКС!BR96</f>
        <v>0</v>
      </c>
      <c r="BS95" s="18">
        <f>КМС!BS96+ИГС!BS96+МАКС!BS96</f>
        <v>0</v>
      </c>
      <c r="BT95" s="17">
        <f>КМС!BT96+ИГС!BT96+МАКС!BT96</f>
        <v>0</v>
      </c>
      <c r="BU95" s="18">
        <f>КМС!BU96+ИГС!BU96+МАКС!BU96</f>
        <v>0</v>
      </c>
      <c r="BV95" s="17">
        <f>КМС!BV96+ИГС!BV96+МАКС!BV96</f>
        <v>0</v>
      </c>
      <c r="BW95" s="17">
        <f>КМС!BW96+ИГС!BW96+МАКС!BW96</f>
        <v>0</v>
      </c>
      <c r="BX95" s="17">
        <f>КМС!BX96+ИГС!BX96+МАКС!BX96</f>
        <v>0</v>
      </c>
      <c r="BY95" s="18">
        <f>КМС!BY96+ИГС!BY96+МАКС!BY96</f>
        <v>0</v>
      </c>
      <c r="BZ95" s="17">
        <f>КМС!BZ96+ИГС!BZ96+МАКС!BZ96</f>
        <v>0</v>
      </c>
      <c r="CA95" s="18">
        <f>КМС!CA96+ИГС!CA96+МАКС!CA96</f>
        <v>0</v>
      </c>
      <c r="CB95" s="17">
        <f>КМС!CB96+ИГС!CB96+МАКС!CB96</f>
        <v>0</v>
      </c>
      <c r="CC95" s="18">
        <f>КМС!CC96+ИГС!CC96+МАКС!CC96</f>
        <v>0</v>
      </c>
      <c r="CD95" s="17">
        <f>КМС!CD96+ИГС!CD96+МАКС!CD96</f>
        <v>0</v>
      </c>
      <c r="CE95" s="18">
        <f>КМС!CE96+ИГС!CE96+МАКС!CE96</f>
        <v>0</v>
      </c>
      <c r="CF95" s="17">
        <f>КМС!CF96+ИГС!CF96+МАКС!CF96</f>
        <v>0</v>
      </c>
      <c r="CG95" s="18">
        <f>КМС!CG96+ИГС!CG96+МАКС!CG96</f>
        <v>0</v>
      </c>
      <c r="CH95" s="17">
        <f>КМС!CH96+ИГС!CH96+МАКС!CH96</f>
        <v>0</v>
      </c>
      <c r="CI95" s="18">
        <f>КМС!CI96+ИГС!CI96+МАКС!CI96</f>
        <v>0</v>
      </c>
      <c r="CJ95" s="17">
        <f>КМС!CJ96+ИГС!CJ96+МАКС!CJ96</f>
        <v>0</v>
      </c>
      <c r="CK95" s="18">
        <f>КМС!CK96+ИГС!CK96+МАКС!CK96</f>
        <v>0</v>
      </c>
      <c r="CL95" s="17">
        <f>КМС!CL96+ИГС!CL96+МАКС!CL96</f>
        <v>0</v>
      </c>
      <c r="CM95" s="18">
        <f>КМС!CM96+ИГС!CM96+МАКС!CM96</f>
        <v>0</v>
      </c>
      <c r="CN95" s="17">
        <f>КМС!CN96+ИГС!CN96+МАКС!CN96</f>
        <v>0</v>
      </c>
    </row>
    <row r="96" spans="1:92" x14ac:dyDescent="0.25">
      <c r="A96" s="27">
        <f>1+A94</f>
        <v>76</v>
      </c>
      <c r="B96" s="54" t="s">
        <v>74</v>
      </c>
      <c r="C96" s="9">
        <f>КМС!C97+ИГС!C97+МАКС!C97</f>
        <v>214209073.09999999</v>
      </c>
      <c r="D96" s="9">
        <f>КМС!D97+ИГС!D97+МАКС!D97</f>
        <v>117802707.26000001</v>
      </c>
      <c r="E96" s="10">
        <f>КМС!E97+ИГС!E97+МАКС!E97</f>
        <v>77720</v>
      </c>
      <c r="F96" s="9">
        <f>КМС!F97+ИГС!F97+МАКС!F97</f>
        <v>38774766.590000004</v>
      </c>
      <c r="G96" s="10">
        <f>КМС!G97+ИГС!G97+МАКС!G97</f>
        <v>19272</v>
      </c>
      <c r="H96" s="9">
        <f>КМС!H97+ИГС!H97+МАКС!H97</f>
        <v>8389465.7100000009</v>
      </c>
      <c r="I96" s="10">
        <f>КМС!I97+ИГС!I97+МАКС!I97</f>
        <v>44548</v>
      </c>
      <c r="J96" s="9">
        <f>КМС!J97+ИГС!J97+МАКС!J97</f>
        <v>70638474.959999993</v>
      </c>
      <c r="K96" s="10">
        <f>КМС!K97+ИГС!K97+МАКС!K97</f>
        <v>1508</v>
      </c>
      <c r="L96" s="9">
        <f>КМС!L97+ИГС!L97+МАКС!L97</f>
        <v>15661846.890000001</v>
      </c>
      <c r="M96" s="10">
        <f>КМС!M97+ИГС!M97+МАКС!M97</f>
        <v>3576</v>
      </c>
      <c r="N96" s="9">
        <f>КМС!N97+ИГС!N97+МАКС!N97</f>
        <v>56144431.950000003</v>
      </c>
      <c r="O96" s="10">
        <f>КМС!O97+ИГС!O97+МАКС!O97</f>
        <v>0</v>
      </c>
      <c r="P96" s="9">
        <f>КМС!P97+ИГС!P97+МАКС!P97</f>
        <v>0</v>
      </c>
      <c r="Q96" s="10">
        <f>КМС!Q97+ИГС!Q97+МАКС!Q97</f>
        <v>0</v>
      </c>
      <c r="R96" s="9">
        <f>КМС!R97+ИГС!R97+МАКС!R97</f>
        <v>0</v>
      </c>
      <c r="S96" s="10">
        <f>КМС!S97+ИГС!S97+МАКС!S97</f>
        <v>10016</v>
      </c>
      <c r="T96" s="9">
        <f>КМС!T97+ИГС!T97+МАКС!T97</f>
        <v>24600087</v>
      </c>
      <c r="U96" s="17">
        <f>КМС!U97+ИГС!U97+МАКС!U97</f>
        <v>53666819.030000001</v>
      </c>
      <c r="V96" s="17">
        <f>КМС!V97+ИГС!V97+МАКС!V97</f>
        <v>26838170.32</v>
      </c>
      <c r="W96" s="18">
        <f>КМС!W97+ИГС!W97+МАКС!W97</f>
        <v>18710</v>
      </c>
      <c r="X96" s="17">
        <f>КМС!X97+ИГС!X97+МАКС!X97</f>
        <v>8403504.1799999997</v>
      </c>
      <c r="Y96" s="18">
        <f>КМС!Y97+ИГС!Y97+МАКС!Y97</f>
        <v>4750</v>
      </c>
      <c r="Z96" s="17">
        <f>КМС!Z97+ИГС!Z97+МАКС!Z97</f>
        <v>2143868.59</v>
      </c>
      <c r="AA96" s="18">
        <f>КМС!AA97+ИГС!AA97+МАКС!AA97</f>
        <v>11464</v>
      </c>
      <c r="AB96" s="17">
        <f>КМС!AB97+ИГС!AB97+МАКС!AB97</f>
        <v>16290797.550000001</v>
      </c>
      <c r="AC96" s="18">
        <f>КМС!AC97+ИГС!AC97+МАКС!AC97</f>
        <v>353</v>
      </c>
      <c r="AD96" s="17">
        <f>КМС!AD97+ИГС!AD97+МАКС!AD97</f>
        <v>3726597.2</v>
      </c>
      <c r="AE96" s="18">
        <f>КМС!AE97+ИГС!AE97+МАКС!AE97</f>
        <v>964</v>
      </c>
      <c r="AF96" s="17">
        <f>КМС!AF97+ИГС!AF97+МАКС!AF97</f>
        <v>16946582.120000001</v>
      </c>
      <c r="AG96" s="18">
        <f>КМС!AG97+ИГС!AG97+МАКС!AG97</f>
        <v>0</v>
      </c>
      <c r="AH96" s="17">
        <f>КМС!AH97+ИГС!AH97+МАКС!AH97</f>
        <v>0</v>
      </c>
      <c r="AI96" s="18">
        <f>КМС!AI97+ИГС!AI97+МАКС!AI97</f>
        <v>0</v>
      </c>
      <c r="AJ96" s="17">
        <f>КМС!AJ97+ИГС!AJ97+МАКС!AJ97</f>
        <v>0</v>
      </c>
      <c r="AK96" s="18">
        <f>КМС!AK97+ИГС!AK97+МАКС!AK97</f>
        <v>2815</v>
      </c>
      <c r="AL96" s="17">
        <f>КМС!AL97+ИГС!AL97+МАКС!AL97</f>
        <v>6155469.3899999997</v>
      </c>
      <c r="AM96" s="17">
        <f>КМС!AM97+ИГС!AM97+МАКС!AM97</f>
        <v>62651254.520000003</v>
      </c>
      <c r="AN96" s="17">
        <f>КМС!AN97+ИГС!AN97+МАКС!AN97</f>
        <v>36264818.119999997</v>
      </c>
      <c r="AO96" s="18">
        <f>КМС!AO97+ИГС!AO97+МАКС!AO97</f>
        <v>16973</v>
      </c>
      <c r="AP96" s="17">
        <f>КМС!AP97+ИГС!AP97+МАКС!AP97</f>
        <v>10078243.380000001</v>
      </c>
      <c r="AQ96" s="18">
        <f>КМС!AQ97+ИГС!AQ97+МАКС!AQ97</f>
        <v>4437</v>
      </c>
      <c r="AR96" s="17">
        <f>КМС!AR97+ИГС!AR97+МАКС!AR97</f>
        <v>2007160.9</v>
      </c>
      <c r="AS96" s="18">
        <f>КМС!AS97+ИГС!AS97+МАКС!AS97</f>
        <v>11649</v>
      </c>
      <c r="AT96" s="17">
        <f>КМС!AT97+ИГС!AT97+МАКС!AT97</f>
        <v>24179413.84</v>
      </c>
      <c r="AU96" s="18">
        <f>КМС!AU97+ИГС!AU97+МАКС!AU97</f>
        <v>398</v>
      </c>
      <c r="AV96" s="17">
        <f>КМС!AV97+ИГС!AV97+МАКС!AV97</f>
        <v>4493274.8899999997</v>
      </c>
      <c r="AW96" s="18">
        <f>КМС!AW97+ИГС!AW97+МАКС!AW97</f>
        <v>973</v>
      </c>
      <c r="AX96" s="17">
        <f>КМС!AX97+ИГС!AX97+МАКС!AX97</f>
        <v>15758886.189999999</v>
      </c>
      <c r="AY96" s="18">
        <f>КМС!AY97+ИГС!AY97+МАКС!AY97</f>
        <v>0</v>
      </c>
      <c r="AZ96" s="17">
        <f>КМС!AZ97+ИГС!AZ97+МАКС!AZ97</f>
        <v>0</v>
      </c>
      <c r="BA96" s="18">
        <f>КМС!BA97+ИГС!BA97+МАКС!BA97</f>
        <v>0</v>
      </c>
      <c r="BB96" s="17">
        <f>КМС!BB97+ИГС!BB97+МАКС!BB97</f>
        <v>0</v>
      </c>
      <c r="BC96" s="18">
        <f>КМС!BC97+ИГС!BC97+МАКС!BC97</f>
        <v>2428</v>
      </c>
      <c r="BD96" s="17">
        <f>КМС!BD97+ИГС!BD97+МАКС!BD97</f>
        <v>6134275.3200000003</v>
      </c>
      <c r="BE96" s="17">
        <f>КМС!BE97+ИГС!BE97+МАКС!BE97</f>
        <v>55623793</v>
      </c>
      <c r="BF96" s="17">
        <f>КМС!BF97+ИГС!BF97+МАКС!BF97</f>
        <v>32190755.640000001</v>
      </c>
      <c r="BG96" s="18">
        <f>КМС!BG97+ИГС!BG97+МАКС!BG97</f>
        <v>22279</v>
      </c>
      <c r="BH96" s="17">
        <f>КМС!BH97+ИГС!BH97+МАКС!BH97</f>
        <v>12568046.51</v>
      </c>
      <c r="BI96" s="18">
        <f>КМС!BI97+ИГС!BI97+МАКС!BI97</f>
        <v>5041</v>
      </c>
      <c r="BJ96" s="17">
        <f>КМС!BJ97+ИГС!BJ97+МАКС!BJ97</f>
        <v>2197027.23</v>
      </c>
      <c r="BK96" s="18">
        <f>КМС!BK97+ИГС!BK97+МАКС!BK97</f>
        <v>10515</v>
      </c>
      <c r="BL96" s="17">
        <f>КМС!BL97+ИГС!BL97+МАКС!BL97</f>
        <v>17425681.899999999</v>
      </c>
      <c r="BM96" s="18">
        <f>КМС!BM97+ИГС!BM97+МАКС!BM97</f>
        <v>388</v>
      </c>
      <c r="BN96" s="17">
        <f>КМС!BN97+ИГС!BN97+МАКС!BN97</f>
        <v>4313494.91</v>
      </c>
      <c r="BO96" s="18">
        <f>КМС!BO97+ИГС!BO97+МАКС!BO97</f>
        <v>847</v>
      </c>
      <c r="BP96" s="17">
        <f>КМС!BP97+ИГС!BP97+МАКС!BP97</f>
        <v>12811975.32</v>
      </c>
      <c r="BQ96" s="18">
        <f>КМС!BQ97+ИГС!BQ97+МАКС!BQ97</f>
        <v>0</v>
      </c>
      <c r="BR96" s="17">
        <f>КМС!BR97+ИГС!BR97+МАКС!BR97</f>
        <v>0</v>
      </c>
      <c r="BS96" s="18">
        <f>КМС!BS97+ИГС!BS97+МАКС!BS97</f>
        <v>0</v>
      </c>
      <c r="BT96" s="17">
        <f>КМС!BT97+ИГС!BT97+МАКС!BT97</f>
        <v>0</v>
      </c>
      <c r="BU96" s="18">
        <f>КМС!BU97+ИГС!BU97+МАКС!BU97</f>
        <v>2480</v>
      </c>
      <c r="BV96" s="17">
        <f>КМС!BV97+ИГС!BV97+МАКС!BV97</f>
        <v>6307567.1299999999</v>
      </c>
      <c r="BW96" s="17">
        <f>КМС!BW97+ИГС!BW97+МАКС!BW97</f>
        <v>42267206.549999997</v>
      </c>
      <c r="BX96" s="17">
        <f>КМС!BX97+ИГС!BX97+МАКС!BX97</f>
        <v>22508963.18</v>
      </c>
      <c r="BY96" s="18">
        <f>КМС!BY97+ИГС!BY97+МАКС!BY97</f>
        <v>19758</v>
      </c>
      <c r="BZ96" s="17">
        <f>КМС!BZ97+ИГС!BZ97+МАКС!BZ97</f>
        <v>7724972.5199999996</v>
      </c>
      <c r="CA96" s="18">
        <f>КМС!CA97+ИГС!CA97+МАКС!CA97</f>
        <v>5044</v>
      </c>
      <c r="CB96" s="17">
        <f>КМС!CB97+ИГС!CB97+МАКС!CB97</f>
        <v>2041408.99</v>
      </c>
      <c r="CC96" s="18">
        <f>КМС!CC97+ИГС!CC97+МАКС!CC97</f>
        <v>10920</v>
      </c>
      <c r="CD96" s="17">
        <f>КМС!CD97+ИГС!CD97+МАКС!CD97</f>
        <v>12742581.67</v>
      </c>
      <c r="CE96" s="18">
        <f>КМС!CE97+ИГС!CE97+МАКС!CE97</f>
        <v>369</v>
      </c>
      <c r="CF96" s="17">
        <f>КМС!CF97+ИГС!CF97+МАКС!CF97</f>
        <v>3128479.89</v>
      </c>
      <c r="CG96" s="18">
        <f>КМС!CG97+ИГС!CG97+МАКС!CG97</f>
        <v>792</v>
      </c>
      <c r="CH96" s="17">
        <f>КМС!CH97+ИГС!CH97+МАКС!CH97</f>
        <v>10626988.32</v>
      </c>
      <c r="CI96" s="18">
        <f>КМС!CI97+ИГС!CI97+МАКС!CI97</f>
        <v>0</v>
      </c>
      <c r="CJ96" s="17">
        <f>КМС!CJ97+ИГС!CJ97+МАКС!CJ97</f>
        <v>0</v>
      </c>
      <c r="CK96" s="18">
        <f>КМС!CK97+ИГС!CK97+МАКС!CK97</f>
        <v>0</v>
      </c>
      <c r="CL96" s="17">
        <f>КМС!CL97+ИГС!CL97+МАКС!CL97</f>
        <v>0</v>
      </c>
      <c r="CM96" s="18">
        <f>КМС!CM97+ИГС!CM97+МАКС!CM97</f>
        <v>2293</v>
      </c>
      <c r="CN96" s="17">
        <f>КМС!CN97+ИГС!CN97+МАКС!CN97</f>
        <v>6002775.1600000001</v>
      </c>
    </row>
    <row r="97" spans="1:92" x14ac:dyDescent="0.25">
      <c r="A97" s="27"/>
      <c r="B97" s="53" t="s">
        <v>75</v>
      </c>
      <c r="C97" s="9">
        <f>КМС!C98+ИГС!C98+МАКС!C98</f>
        <v>0</v>
      </c>
      <c r="D97" s="9">
        <f>КМС!D98+ИГС!D98+МАКС!D98</f>
        <v>0</v>
      </c>
      <c r="E97" s="10">
        <f>КМС!E98+ИГС!E98+МАКС!E98</f>
        <v>0</v>
      </c>
      <c r="F97" s="9">
        <f>КМС!F98+ИГС!F98+МАКС!F98</f>
        <v>0</v>
      </c>
      <c r="G97" s="10">
        <f>КМС!G98+ИГС!G98+МАКС!G98</f>
        <v>0</v>
      </c>
      <c r="H97" s="9">
        <f>КМС!H98+ИГС!H98+МАКС!H98</f>
        <v>0</v>
      </c>
      <c r="I97" s="10">
        <f>КМС!I98+ИГС!I98+МАКС!I98</f>
        <v>0</v>
      </c>
      <c r="J97" s="9">
        <f>КМС!J98+ИГС!J98+МАКС!J98</f>
        <v>0</v>
      </c>
      <c r="K97" s="10">
        <f>КМС!K98+ИГС!K98+МАКС!K98</f>
        <v>0</v>
      </c>
      <c r="L97" s="9">
        <f>КМС!L98+ИГС!L98+МАКС!L98</f>
        <v>0</v>
      </c>
      <c r="M97" s="10">
        <f>КМС!M98+ИГС!M98+МАКС!M98</f>
        <v>0</v>
      </c>
      <c r="N97" s="9">
        <f>КМС!N98+ИГС!N98+МАКС!N98</f>
        <v>0</v>
      </c>
      <c r="O97" s="10">
        <f>КМС!O98+ИГС!O98+МАКС!O98</f>
        <v>0</v>
      </c>
      <c r="P97" s="9">
        <f>КМС!P98+ИГС!P98+МАКС!P98</f>
        <v>0</v>
      </c>
      <c r="Q97" s="10">
        <f>КМС!Q98+ИГС!Q98+МАКС!Q98</f>
        <v>0</v>
      </c>
      <c r="R97" s="9">
        <f>КМС!R98+ИГС!R98+МАКС!R98</f>
        <v>0</v>
      </c>
      <c r="S97" s="10">
        <f>КМС!S98+ИГС!S98+МАКС!S98</f>
        <v>0</v>
      </c>
      <c r="T97" s="9">
        <f>КМС!T98+ИГС!T98+МАКС!T98</f>
        <v>0</v>
      </c>
      <c r="U97" s="17">
        <f>КМС!U98+ИГС!U98+МАКС!U98</f>
        <v>0</v>
      </c>
      <c r="V97" s="17">
        <f>КМС!V98+ИГС!V98+МАКС!V98</f>
        <v>0</v>
      </c>
      <c r="W97" s="18">
        <f>КМС!W98+ИГС!W98+МАКС!W98</f>
        <v>0</v>
      </c>
      <c r="X97" s="17">
        <f>КМС!X98+ИГС!X98+МАКС!X98</f>
        <v>0</v>
      </c>
      <c r="Y97" s="18">
        <f>КМС!Y98+ИГС!Y98+МАКС!Y98</f>
        <v>0</v>
      </c>
      <c r="Z97" s="17">
        <f>КМС!Z98+ИГС!Z98+МАКС!Z98</f>
        <v>0</v>
      </c>
      <c r="AA97" s="18">
        <f>КМС!AA98+ИГС!AA98+МАКС!AA98</f>
        <v>0</v>
      </c>
      <c r="AB97" s="17">
        <f>КМС!AB98+ИГС!AB98+МАКС!AB98</f>
        <v>0</v>
      </c>
      <c r="AC97" s="18">
        <f>КМС!AC98+ИГС!AC98+МАКС!AC98</f>
        <v>0</v>
      </c>
      <c r="AD97" s="17">
        <f>КМС!AD98+ИГС!AD98+МАКС!AD98</f>
        <v>0</v>
      </c>
      <c r="AE97" s="18">
        <f>КМС!AE98+ИГС!AE98+МАКС!AE98</f>
        <v>0</v>
      </c>
      <c r="AF97" s="17">
        <f>КМС!AF98+ИГС!AF98+МАКС!AF98</f>
        <v>0</v>
      </c>
      <c r="AG97" s="18">
        <f>КМС!AG98+ИГС!AG98+МАКС!AG98</f>
        <v>0</v>
      </c>
      <c r="AH97" s="17">
        <f>КМС!AH98+ИГС!AH98+МАКС!AH98</f>
        <v>0</v>
      </c>
      <c r="AI97" s="18">
        <f>КМС!AI98+ИГС!AI98+МАКС!AI98</f>
        <v>0</v>
      </c>
      <c r="AJ97" s="17">
        <f>КМС!AJ98+ИГС!AJ98+МАКС!AJ98</f>
        <v>0</v>
      </c>
      <c r="AK97" s="18">
        <f>КМС!AK98+ИГС!AK98+МАКС!AK98</f>
        <v>0</v>
      </c>
      <c r="AL97" s="17">
        <f>КМС!AL98+ИГС!AL98+МАКС!AL98</f>
        <v>0</v>
      </c>
      <c r="AM97" s="17">
        <f>КМС!AM98+ИГС!AM98+МАКС!AM98</f>
        <v>0</v>
      </c>
      <c r="AN97" s="17">
        <f>КМС!AN98+ИГС!AN98+МАКС!AN98</f>
        <v>0</v>
      </c>
      <c r="AO97" s="18">
        <f>КМС!AO98+ИГС!AO98+МАКС!AO98</f>
        <v>0</v>
      </c>
      <c r="AP97" s="17">
        <f>КМС!AP98+ИГС!AP98+МАКС!AP98</f>
        <v>0</v>
      </c>
      <c r="AQ97" s="18">
        <f>КМС!AQ98+ИГС!AQ98+МАКС!AQ98</f>
        <v>0</v>
      </c>
      <c r="AR97" s="17">
        <f>КМС!AR98+ИГС!AR98+МАКС!AR98</f>
        <v>0</v>
      </c>
      <c r="AS97" s="18">
        <f>КМС!AS98+ИГС!AS98+МАКС!AS98</f>
        <v>0</v>
      </c>
      <c r="AT97" s="17">
        <f>КМС!AT98+ИГС!AT98+МАКС!AT98</f>
        <v>0</v>
      </c>
      <c r="AU97" s="18">
        <f>КМС!AU98+ИГС!AU98+МАКС!AU98</f>
        <v>0</v>
      </c>
      <c r="AV97" s="17">
        <f>КМС!AV98+ИГС!AV98+МАКС!AV98</f>
        <v>0</v>
      </c>
      <c r="AW97" s="18">
        <f>КМС!AW98+ИГС!AW98+МАКС!AW98</f>
        <v>0</v>
      </c>
      <c r="AX97" s="17">
        <f>КМС!AX98+ИГС!AX98+МАКС!AX98</f>
        <v>0</v>
      </c>
      <c r="AY97" s="18">
        <f>КМС!AY98+ИГС!AY98+МАКС!AY98</f>
        <v>0</v>
      </c>
      <c r="AZ97" s="17">
        <f>КМС!AZ98+ИГС!AZ98+МАКС!AZ98</f>
        <v>0</v>
      </c>
      <c r="BA97" s="18">
        <f>КМС!BA98+ИГС!BA98+МАКС!BA98</f>
        <v>0</v>
      </c>
      <c r="BB97" s="17">
        <f>КМС!BB98+ИГС!BB98+МАКС!BB98</f>
        <v>0</v>
      </c>
      <c r="BC97" s="18">
        <f>КМС!BC98+ИГС!BC98+МАКС!BC98</f>
        <v>0</v>
      </c>
      <c r="BD97" s="17">
        <f>КМС!BD98+ИГС!BD98+МАКС!BD98</f>
        <v>0</v>
      </c>
      <c r="BE97" s="17">
        <f>КМС!BE98+ИГС!BE98+МАКС!BE98</f>
        <v>0</v>
      </c>
      <c r="BF97" s="17">
        <f>КМС!BF98+ИГС!BF98+МАКС!BF98</f>
        <v>0</v>
      </c>
      <c r="BG97" s="18">
        <f>КМС!BG98+ИГС!BG98+МАКС!BG98</f>
        <v>0</v>
      </c>
      <c r="BH97" s="17">
        <f>КМС!BH98+ИГС!BH98+МАКС!BH98</f>
        <v>0</v>
      </c>
      <c r="BI97" s="18">
        <f>КМС!BI98+ИГС!BI98+МАКС!BI98</f>
        <v>0</v>
      </c>
      <c r="BJ97" s="17">
        <f>КМС!BJ98+ИГС!BJ98+МАКС!BJ98</f>
        <v>0</v>
      </c>
      <c r="BK97" s="18">
        <f>КМС!BK98+ИГС!BK98+МАКС!BK98</f>
        <v>0</v>
      </c>
      <c r="BL97" s="17">
        <f>КМС!BL98+ИГС!BL98+МАКС!BL98</f>
        <v>0</v>
      </c>
      <c r="BM97" s="18">
        <f>КМС!BM98+ИГС!BM98+МАКС!BM98</f>
        <v>0</v>
      </c>
      <c r="BN97" s="17">
        <f>КМС!BN98+ИГС!BN98+МАКС!BN98</f>
        <v>0</v>
      </c>
      <c r="BO97" s="18">
        <f>КМС!BO98+ИГС!BO98+МАКС!BO98</f>
        <v>0</v>
      </c>
      <c r="BP97" s="17">
        <f>КМС!BP98+ИГС!BP98+МАКС!BP98</f>
        <v>0</v>
      </c>
      <c r="BQ97" s="18">
        <f>КМС!BQ98+ИГС!BQ98+МАКС!BQ98</f>
        <v>0</v>
      </c>
      <c r="BR97" s="17">
        <f>КМС!BR98+ИГС!BR98+МАКС!BR98</f>
        <v>0</v>
      </c>
      <c r="BS97" s="18">
        <f>КМС!BS98+ИГС!BS98+МАКС!BS98</f>
        <v>0</v>
      </c>
      <c r="BT97" s="17">
        <f>КМС!BT98+ИГС!BT98+МАКС!BT98</f>
        <v>0</v>
      </c>
      <c r="BU97" s="18">
        <f>КМС!BU98+ИГС!BU98+МАКС!BU98</f>
        <v>0</v>
      </c>
      <c r="BV97" s="17">
        <f>КМС!BV98+ИГС!BV98+МАКС!BV98</f>
        <v>0</v>
      </c>
      <c r="BW97" s="17">
        <f>КМС!BW98+ИГС!BW98+МАКС!BW98</f>
        <v>0</v>
      </c>
      <c r="BX97" s="17">
        <f>КМС!BX98+ИГС!BX98+МАКС!BX98</f>
        <v>0</v>
      </c>
      <c r="BY97" s="18">
        <f>КМС!BY98+ИГС!BY98+МАКС!BY98</f>
        <v>0</v>
      </c>
      <c r="BZ97" s="17">
        <f>КМС!BZ98+ИГС!BZ98+МАКС!BZ98</f>
        <v>0</v>
      </c>
      <c r="CA97" s="18">
        <f>КМС!CA98+ИГС!CA98+МАКС!CA98</f>
        <v>0</v>
      </c>
      <c r="CB97" s="17">
        <f>КМС!CB98+ИГС!CB98+МАКС!CB98</f>
        <v>0</v>
      </c>
      <c r="CC97" s="18">
        <f>КМС!CC98+ИГС!CC98+МАКС!CC98</f>
        <v>0</v>
      </c>
      <c r="CD97" s="17">
        <f>КМС!CD98+ИГС!CD98+МАКС!CD98</f>
        <v>0</v>
      </c>
      <c r="CE97" s="18">
        <f>КМС!CE98+ИГС!CE98+МАКС!CE98</f>
        <v>0</v>
      </c>
      <c r="CF97" s="17">
        <f>КМС!CF98+ИГС!CF98+МАКС!CF98</f>
        <v>0</v>
      </c>
      <c r="CG97" s="18">
        <f>КМС!CG98+ИГС!CG98+МАКС!CG98</f>
        <v>0</v>
      </c>
      <c r="CH97" s="17">
        <f>КМС!CH98+ИГС!CH98+МАКС!CH98</f>
        <v>0</v>
      </c>
      <c r="CI97" s="18">
        <f>КМС!CI98+ИГС!CI98+МАКС!CI98</f>
        <v>0</v>
      </c>
      <c r="CJ97" s="17">
        <f>КМС!CJ98+ИГС!CJ98+МАКС!CJ98</f>
        <v>0</v>
      </c>
      <c r="CK97" s="18">
        <f>КМС!CK98+ИГС!CK98+МАКС!CK98</f>
        <v>0</v>
      </c>
      <c r="CL97" s="17">
        <f>КМС!CL98+ИГС!CL98+МАКС!CL98</f>
        <v>0</v>
      </c>
      <c r="CM97" s="18">
        <f>КМС!CM98+ИГС!CM98+МАКС!CM98</f>
        <v>0</v>
      </c>
      <c r="CN97" s="17">
        <f>КМС!CN98+ИГС!CN98+МАКС!CN98</f>
        <v>0</v>
      </c>
    </row>
    <row r="98" spans="1:92" x14ac:dyDescent="0.25">
      <c r="A98" s="27">
        <f>1+A96</f>
        <v>77</v>
      </c>
      <c r="B98" s="54" t="s">
        <v>76</v>
      </c>
      <c r="C98" s="9">
        <f>КМС!C99+ИГС!C99+МАКС!C99</f>
        <v>143701158.66</v>
      </c>
      <c r="D98" s="9">
        <f>КМС!D99+ИГС!D99+МАКС!D99</f>
        <v>59498009.859999999</v>
      </c>
      <c r="E98" s="10">
        <f>КМС!E99+ИГС!E99+МАКС!E99</f>
        <v>30318</v>
      </c>
      <c r="F98" s="9">
        <f>КМС!F99+ИГС!F99+МАКС!F99</f>
        <v>23093587.949999999</v>
      </c>
      <c r="G98" s="10">
        <f>КМС!G99+ИГС!G99+МАКС!G99</f>
        <v>4962</v>
      </c>
      <c r="H98" s="9">
        <f>КМС!H99+ИГС!H99+МАКС!H99</f>
        <v>2108973.35</v>
      </c>
      <c r="I98" s="10">
        <f>КМС!I99+ИГС!I99+МАКС!I99</f>
        <v>18297</v>
      </c>
      <c r="J98" s="9">
        <f>КМС!J99+ИГС!J99+МАКС!J99</f>
        <v>34295448.560000002</v>
      </c>
      <c r="K98" s="10">
        <f>КМС!K99+ИГС!K99+МАКС!K99</f>
        <v>2271</v>
      </c>
      <c r="L98" s="9">
        <f>КМС!L99+ИГС!L99+МАКС!L99</f>
        <v>54493655.039999999</v>
      </c>
      <c r="M98" s="10">
        <f>КМС!M99+ИГС!M99+МАКС!M99</f>
        <v>1371</v>
      </c>
      <c r="N98" s="9">
        <f>КМС!N99+ИГС!N99+МАКС!N99</f>
        <v>29709493.760000002</v>
      </c>
      <c r="O98" s="10">
        <f>КМС!O99+ИГС!O99+МАКС!O99</f>
        <v>0</v>
      </c>
      <c r="P98" s="9">
        <f>КМС!P99+ИГС!P99+МАКС!P99</f>
        <v>0</v>
      </c>
      <c r="Q98" s="10">
        <f>КМС!Q99+ИГС!Q99+МАКС!Q99</f>
        <v>0</v>
      </c>
      <c r="R98" s="9">
        <f>КМС!R99+ИГС!R99+МАКС!R99</f>
        <v>0</v>
      </c>
      <c r="S98" s="10">
        <f>КМС!S99+ИГС!S99+МАКС!S99</f>
        <v>0</v>
      </c>
      <c r="T98" s="9">
        <f>КМС!T99+ИГС!T99+МАКС!T99</f>
        <v>0</v>
      </c>
      <c r="U98" s="17">
        <f>КМС!U99+ИГС!U99+МАКС!U99</f>
        <v>35470892.920000002</v>
      </c>
      <c r="V98" s="17">
        <f>КМС!V99+ИГС!V99+МАКС!V99</f>
        <v>12212308.460000001</v>
      </c>
      <c r="W98" s="18">
        <f>КМС!W99+ИГС!W99+МАКС!W99</f>
        <v>8240</v>
      </c>
      <c r="X98" s="17">
        <f>КМС!X99+ИГС!X99+МАКС!X99</f>
        <v>5022805.78</v>
      </c>
      <c r="Y98" s="18">
        <f>КМС!Y99+ИГС!Y99+МАКС!Y99</f>
        <v>1241</v>
      </c>
      <c r="Z98" s="17">
        <f>КМС!Z99+ИГС!Z99+МАКС!Z99</f>
        <v>611430.05000000005</v>
      </c>
      <c r="AA98" s="18">
        <f>КМС!AA99+ИГС!AA99+МАКС!AA99</f>
        <v>4509</v>
      </c>
      <c r="AB98" s="17">
        <f>КМС!AB99+ИГС!AB99+МАКС!AB99</f>
        <v>6578072.6299999999</v>
      </c>
      <c r="AC98" s="18">
        <f>КМС!AC99+ИГС!AC99+МАКС!AC99</f>
        <v>505</v>
      </c>
      <c r="AD98" s="17">
        <f>КМС!AD99+ИГС!AD99+МАКС!AD99</f>
        <v>15206623.060000001</v>
      </c>
      <c r="AE98" s="18">
        <f>КМС!AE99+ИГС!AE99+МАКС!AE99</f>
        <v>343</v>
      </c>
      <c r="AF98" s="17">
        <f>КМС!AF99+ИГС!AF99+МАКС!AF99</f>
        <v>8051961.4000000004</v>
      </c>
      <c r="AG98" s="18">
        <f>КМС!AG99+ИГС!AG99+МАКС!AG99</f>
        <v>0</v>
      </c>
      <c r="AH98" s="17">
        <f>КМС!AH99+ИГС!AH99+МАКС!AH99</f>
        <v>0</v>
      </c>
      <c r="AI98" s="18">
        <f>КМС!AI99+ИГС!AI99+МАКС!AI99</f>
        <v>0</v>
      </c>
      <c r="AJ98" s="17">
        <f>КМС!AJ99+ИГС!AJ99+МАКС!AJ99</f>
        <v>0</v>
      </c>
      <c r="AK98" s="18">
        <f>КМС!AK99+ИГС!AK99+МАКС!AK99</f>
        <v>0</v>
      </c>
      <c r="AL98" s="17">
        <f>КМС!AL99+ИГС!AL99+МАКС!AL99</f>
        <v>0</v>
      </c>
      <c r="AM98" s="17">
        <f>КМС!AM99+ИГС!AM99+МАКС!AM99</f>
        <v>33584101.189999998</v>
      </c>
      <c r="AN98" s="17">
        <f>КМС!AN99+ИГС!AN99+МАКС!AN99</f>
        <v>12723049.689999999</v>
      </c>
      <c r="AO98" s="18">
        <f>КМС!AO99+ИГС!AO99+МАКС!AO99</f>
        <v>7026</v>
      </c>
      <c r="AP98" s="17">
        <f>КМС!AP99+ИГС!AP99+МАКС!AP99</f>
        <v>4263526.17</v>
      </c>
      <c r="AQ98" s="18">
        <f>КМС!AQ99+ИГС!AQ99+МАКС!AQ99</f>
        <v>1195</v>
      </c>
      <c r="AR98" s="17">
        <f>КМС!AR99+ИГС!AR99+МАКС!AR99</f>
        <v>569145.91</v>
      </c>
      <c r="AS98" s="18">
        <f>КМС!AS99+ИГС!AS99+МАКС!AS99</f>
        <v>4666</v>
      </c>
      <c r="AT98" s="17">
        <f>КМС!AT99+ИГС!AT99+МАКС!AT99</f>
        <v>7890377.6100000003</v>
      </c>
      <c r="AU98" s="18">
        <f>КМС!AU99+ИГС!AU99+МАКС!AU99</f>
        <v>706</v>
      </c>
      <c r="AV98" s="17">
        <f>КМС!AV99+ИГС!AV99+МАКС!AV99</f>
        <v>12927041.42</v>
      </c>
      <c r="AW98" s="18">
        <f>КМС!AW99+ИГС!AW99+МАКС!AW99</f>
        <v>331</v>
      </c>
      <c r="AX98" s="17">
        <f>КМС!AX99+ИГС!AX99+МАКС!AX99</f>
        <v>7934010.0800000001</v>
      </c>
      <c r="AY98" s="18">
        <f>КМС!AY99+ИГС!AY99+МАКС!AY99</f>
        <v>0</v>
      </c>
      <c r="AZ98" s="17">
        <f>КМС!AZ99+ИГС!AZ99+МАКС!AZ99</f>
        <v>0</v>
      </c>
      <c r="BA98" s="18">
        <f>КМС!BA99+ИГС!BA99+МАКС!BA99</f>
        <v>0</v>
      </c>
      <c r="BB98" s="17">
        <f>КМС!BB99+ИГС!BB99+МАКС!BB99</f>
        <v>0</v>
      </c>
      <c r="BC98" s="18">
        <f>КМС!BC99+ИГС!BC99+МАКС!BC99</f>
        <v>0</v>
      </c>
      <c r="BD98" s="17">
        <f>КМС!BD99+ИГС!BD99+МАКС!BD99</f>
        <v>0</v>
      </c>
      <c r="BE98" s="17">
        <f>КМС!BE99+ИГС!BE99+МАКС!BE99</f>
        <v>38071499.229999997</v>
      </c>
      <c r="BF98" s="17">
        <f>КМС!BF99+ИГС!BF99+МАКС!BF99</f>
        <v>15800456.890000001</v>
      </c>
      <c r="BG98" s="18">
        <f>КМС!BG99+ИГС!BG99+МАКС!BG99</f>
        <v>6281</v>
      </c>
      <c r="BH98" s="17">
        <f>КМС!BH99+ИГС!BH99+МАКС!BH99</f>
        <v>6485952.2400000002</v>
      </c>
      <c r="BI98" s="18">
        <f>КМС!BI99+ИГС!BI99+МАКС!BI99</f>
        <v>1074</v>
      </c>
      <c r="BJ98" s="17">
        <f>КМС!BJ99+ИГС!BJ99+МАКС!BJ99</f>
        <v>522278.86</v>
      </c>
      <c r="BK98" s="18">
        <f>КМС!BK99+ИГС!BK99+МАКС!BK99</f>
        <v>3973</v>
      </c>
      <c r="BL98" s="17">
        <f>КМС!BL99+ИГС!BL99+МАКС!BL99</f>
        <v>8792225.7899999991</v>
      </c>
      <c r="BM98" s="18">
        <f>КМС!BM99+ИГС!BM99+МАКС!BM99</f>
        <v>524</v>
      </c>
      <c r="BN98" s="17">
        <f>КМС!BN99+ИГС!BN99+МАКС!BN99</f>
        <v>13213582.83</v>
      </c>
      <c r="BO98" s="18">
        <f>КМС!BO99+ИГС!BO99+МАКС!BO99</f>
        <v>365</v>
      </c>
      <c r="BP98" s="17">
        <f>КМС!BP99+ИГС!BP99+МАКС!BP99</f>
        <v>9057459.5099999998</v>
      </c>
      <c r="BQ98" s="18">
        <f>КМС!BQ99+ИГС!BQ99+МАКС!BQ99</f>
        <v>0</v>
      </c>
      <c r="BR98" s="17">
        <f>КМС!BR99+ИГС!BR99+МАКС!BR99</f>
        <v>0</v>
      </c>
      <c r="BS98" s="18">
        <f>КМС!BS99+ИГС!BS99+МАКС!BS99</f>
        <v>0</v>
      </c>
      <c r="BT98" s="17">
        <f>КМС!BT99+ИГС!BT99+МАКС!BT99</f>
        <v>0</v>
      </c>
      <c r="BU98" s="18">
        <f>КМС!BU99+ИГС!BU99+МАКС!BU99</f>
        <v>0</v>
      </c>
      <c r="BV98" s="17">
        <f>КМС!BV99+ИГС!BV99+МАКС!BV99</f>
        <v>0</v>
      </c>
      <c r="BW98" s="17">
        <f>КМС!BW99+ИГС!BW99+МАКС!BW99</f>
        <v>36574665.32</v>
      </c>
      <c r="BX98" s="17">
        <f>КМС!BX99+ИГС!BX99+МАКС!BX99</f>
        <v>18762194.82</v>
      </c>
      <c r="BY98" s="18">
        <f>КМС!BY99+ИГС!BY99+МАКС!BY99</f>
        <v>8771</v>
      </c>
      <c r="BZ98" s="17">
        <f>КМС!BZ99+ИГС!BZ99+МАКС!BZ99</f>
        <v>7321303.7599999998</v>
      </c>
      <c r="CA98" s="18">
        <f>КМС!CA99+ИГС!CA99+МАКС!CA99</f>
        <v>1452</v>
      </c>
      <c r="CB98" s="17">
        <f>КМС!CB99+ИГС!CB99+МАКС!CB99</f>
        <v>406118.53</v>
      </c>
      <c r="CC98" s="18">
        <f>КМС!CC99+ИГС!CC99+МАКС!CC99</f>
        <v>5149</v>
      </c>
      <c r="CD98" s="17">
        <f>КМС!CD99+ИГС!CD99+МАКС!CD99</f>
        <v>11034772.529999999</v>
      </c>
      <c r="CE98" s="18">
        <f>КМС!CE99+ИГС!CE99+МАКС!CE99</f>
        <v>536</v>
      </c>
      <c r="CF98" s="17">
        <f>КМС!CF99+ИГС!CF99+МАКС!CF99</f>
        <v>13146407.73</v>
      </c>
      <c r="CG98" s="18">
        <f>КМС!CG99+ИГС!CG99+МАКС!CG99</f>
        <v>332</v>
      </c>
      <c r="CH98" s="17">
        <f>КМС!CH99+ИГС!CH99+МАКС!CH99</f>
        <v>4666062.7699999996</v>
      </c>
      <c r="CI98" s="18">
        <f>КМС!CI99+ИГС!CI99+МАКС!CI99</f>
        <v>0</v>
      </c>
      <c r="CJ98" s="17">
        <f>КМС!CJ99+ИГС!CJ99+МАКС!CJ99</f>
        <v>0</v>
      </c>
      <c r="CK98" s="18">
        <f>КМС!CK99+ИГС!CK99+МАКС!CK99</f>
        <v>0</v>
      </c>
      <c r="CL98" s="17">
        <f>КМС!CL99+ИГС!CL99+МАКС!CL99</f>
        <v>0</v>
      </c>
      <c r="CM98" s="18">
        <f>КМС!CM99+ИГС!CM99+МАКС!CM99</f>
        <v>0</v>
      </c>
      <c r="CN98" s="17">
        <f>КМС!CN99+ИГС!CN99+МАКС!CN99</f>
        <v>0</v>
      </c>
    </row>
    <row r="99" spans="1:92" x14ac:dyDescent="0.25">
      <c r="A99" s="27">
        <f t="shared" ref="A99:A113" si="7">1+A98</f>
        <v>78</v>
      </c>
      <c r="B99" s="54" t="s">
        <v>77</v>
      </c>
      <c r="C99" s="9">
        <f>КМС!C100+ИГС!C100+МАКС!C100</f>
        <v>114569311.25</v>
      </c>
      <c r="D99" s="9">
        <f>КМС!D100+ИГС!D100+МАКС!D100</f>
        <v>68630749.430000007</v>
      </c>
      <c r="E99" s="10">
        <f>КМС!E100+ИГС!E100+МАКС!E100</f>
        <v>29909</v>
      </c>
      <c r="F99" s="9">
        <f>КМС!F100+ИГС!F100+МАКС!F100</f>
        <v>21928323.66</v>
      </c>
      <c r="G99" s="10">
        <f>КМС!G100+ИГС!G100+МАКС!G100</f>
        <v>5143</v>
      </c>
      <c r="H99" s="9">
        <f>КМС!H100+ИГС!H100+МАКС!H100</f>
        <v>2399466.1800000002</v>
      </c>
      <c r="I99" s="10">
        <f>КМС!I100+ИГС!I100+МАКС!I100</f>
        <v>26836</v>
      </c>
      <c r="J99" s="9">
        <f>КМС!J100+ИГС!J100+МАКС!J100</f>
        <v>44302959.590000004</v>
      </c>
      <c r="K99" s="10">
        <f>КМС!K100+ИГС!K100+МАКС!K100</f>
        <v>981</v>
      </c>
      <c r="L99" s="9">
        <f>КМС!L100+ИГС!L100+МАКС!L100</f>
        <v>11315716.41</v>
      </c>
      <c r="M99" s="10">
        <f>КМС!M100+ИГС!M100+МАКС!M100</f>
        <v>1532</v>
      </c>
      <c r="N99" s="9">
        <f>КМС!N100+ИГС!N100+МАКС!N100</f>
        <v>34622845.409999996</v>
      </c>
      <c r="O99" s="10">
        <f>КМС!O100+ИГС!O100+МАКС!O100</f>
        <v>0</v>
      </c>
      <c r="P99" s="9">
        <f>КМС!P100+ИГС!P100+МАКС!P100</f>
        <v>0</v>
      </c>
      <c r="Q99" s="10">
        <f>КМС!Q100+ИГС!Q100+МАКС!Q100</f>
        <v>0</v>
      </c>
      <c r="R99" s="9">
        <f>КМС!R100+ИГС!R100+МАКС!R100</f>
        <v>0</v>
      </c>
      <c r="S99" s="10">
        <f>КМС!S100+ИГС!S100+МАКС!S100</f>
        <v>0</v>
      </c>
      <c r="T99" s="9">
        <f>КМС!T100+ИГС!T100+МАКС!T100</f>
        <v>0</v>
      </c>
      <c r="U99" s="17">
        <f>КМС!U100+ИГС!U100+МАКС!U100</f>
        <v>26990434.690000001</v>
      </c>
      <c r="V99" s="17">
        <f>КМС!V100+ИГС!V100+МАКС!V100</f>
        <v>15099772.15</v>
      </c>
      <c r="W99" s="18">
        <f>КМС!W100+ИГС!W100+МАКС!W100</f>
        <v>7871</v>
      </c>
      <c r="X99" s="17">
        <f>КМС!X100+ИГС!X100+МАКС!X100</f>
        <v>4559092.2699999996</v>
      </c>
      <c r="Y99" s="18">
        <f>КМС!Y100+ИГС!Y100+МАКС!Y100</f>
        <v>1287</v>
      </c>
      <c r="Z99" s="17">
        <f>КМС!Z100+ИГС!Z100+МАКС!Z100</f>
        <v>609085.49</v>
      </c>
      <c r="AA99" s="18">
        <f>КМС!AA100+ИГС!AA100+МАКС!AA100</f>
        <v>6615</v>
      </c>
      <c r="AB99" s="17">
        <f>КМС!AB100+ИГС!AB100+МАКС!AB100</f>
        <v>9931594.3900000006</v>
      </c>
      <c r="AC99" s="18">
        <f>КМС!AC100+ИГС!AC100+МАКС!AC100</f>
        <v>246</v>
      </c>
      <c r="AD99" s="17">
        <f>КМС!AD100+ИГС!AD100+МАКС!AD100</f>
        <v>3086739.11</v>
      </c>
      <c r="AE99" s="18">
        <f>КМС!AE100+ИГС!AE100+МАКС!AE100</f>
        <v>383</v>
      </c>
      <c r="AF99" s="17">
        <f>КМС!AF100+ИГС!AF100+МАКС!AF100</f>
        <v>8803923.4299999997</v>
      </c>
      <c r="AG99" s="18">
        <f>КМС!AG100+ИГС!AG100+МАКС!AG100</f>
        <v>0</v>
      </c>
      <c r="AH99" s="17">
        <f>КМС!AH100+ИГС!AH100+МАКС!AH100</f>
        <v>0</v>
      </c>
      <c r="AI99" s="18">
        <f>КМС!AI100+ИГС!AI100+МАКС!AI100</f>
        <v>0</v>
      </c>
      <c r="AJ99" s="17">
        <f>КМС!AJ100+ИГС!AJ100+МАКС!AJ100</f>
        <v>0</v>
      </c>
      <c r="AK99" s="18">
        <f>КМС!AK100+ИГС!AK100+МАКС!AK100</f>
        <v>0</v>
      </c>
      <c r="AL99" s="17">
        <f>КМС!AL100+ИГС!AL100+МАКС!AL100</f>
        <v>0</v>
      </c>
      <c r="AM99" s="17">
        <f>КМС!AM100+ИГС!AM100+МАКС!AM100</f>
        <v>28185477.210000001</v>
      </c>
      <c r="AN99" s="17">
        <f>КМС!AN100+ИГС!AN100+МАКС!AN100</f>
        <v>17021008.539999999</v>
      </c>
      <c r="AO99" s="18">
        <f>КМС!AO100+ИГС!AO100+МАКС!AO100</f>
        <v>8580</v>
      </c>
      <c r="AP99" s="17">
        <f>КМС!AP100+ИГС!AP100+МАКС!AP100</f>
        <v>5436211.3200000003</v>
      </c>
      <c r="AQ99" s="18">
        <f>КМС!AQ100+ИГС!AQ100+МАКС!AQ100</f>
        <v>1405</v>
      </c>
      <c r="AR99" s="17">
        <f>КМС!AR100+ИГС!AR100+МАКС!AR100</f>
        <v>646056.93999999994</v>
      </c>
      <c r="AS99" s="18">
        <f>КМС!AS100+ИГС!AS100+МАКС!AS100</f>
        <v>6852</v>
      </c>
      <c r="AT99" s="17">
        <f>КМС!AT100+ИГС!AT100+МАКС!AT100</f>
        <v>10938740.279999999</v>
      </c>
      <c r="AU99" s="18">
        <f>КМС!AU100+ИГС!AU100+МАКС!AU100</f>
        <v>239</v>
      </c>
      <c r="AV99" s="17">
        <f>КМС!AV100+ИГС!AV100+МАКС!AV100</f>
        <v>2482233.1</v>
      </c>
      <c r="AW99" s="18">
        <f>КМС!AW100+ИГС!AW100+МАКС!AW100</f>
        <v>395</v>
      </c>
      <c r="AX99" s="17">
        <f>КМС!AX100+ИГС!AX100+МАКС!AX100</f>
        <v>8682235.5700000003</v>
      </c>
      <c r="AY99" s="18">
        <f>КМС!AY100+ИГС!AY100+МАКС!AY100</f>
        <v>0</v>
      </c>
      <c r="AZ99" s="17">
        <f>КМС!AZ100+ИГС!AZ100+МАКС!AZ100</f>
        <v>0</v>
      </c>
      <c r="BA99" s="18">
        <f>КМС!BA100+ИГС!BA100+МАКС!BA100</f>
        <v>0</v>
      </c>
      <c r="BB99" s="17">
        <f>КМС!BB100+ИГС!BB100+МАКС!BB100</f>
        <v>0</v>
      </c>
      <c r="BC99" s="18">
        <f>КМС!BC100+ИГС!BC100+МАКС!BC100</f>
        <v>0</v>
      </c>
      <c r="BD99" s="17">
        <f>КМС!BD100+ИГС!BD100+МАКС!BD100</f>
        <v>0</v>
      </c>
      <c r="BE99" s="17">
        <f>КМС!BE100+ИГС!BE100+МАКС!BE100</f>
        <v>31045648.800000001</v>
      </c>
      <c r="BF99" s="17">
        <f>КМС!BF100+ИГС!BF100+МАКС!BF100</f>
        <v>19633065.27</v>
      </c>
      <c r="BG99" s="18">
        <f>КМС!BG100+ИГС!BG100+МАКС!BG100</f>
        <v>5713</v>
      </c>
      <c r="BH99" s="17">
        <f>КМС!BH100+ИГС!BH100+МАКС!BH100</f>
        <v>6832761.8300000001</v>
      </c>
      <c r="BI99" s="18">
        <f>КМС!BI100+ИГС!BI100+МАКС!BI100</f>
        <v>1242</v>
      </c>
      <c r="BJ99" s="17">
        <f>КМС!BJ100+ИГС!BJ100+МАКС!BJ100</f>
        <v>577191.82999999996</v>
      </c>
      <c r="BK99" s="18">
        <f>КМС!BK100+ИГС!BK100+МАКС!BK100</f>
        <v>5735</v>
      </c>
      <c r="BL99" s="17">
        <f>КМС!BL100+ИГС!BL100+МАКС!BL100</f>
        <v>12223111.609999999</v>
      </c>
      <c r="BM99" s="18">
        <f>КМС!BM100+ИГС!BM100+МАКС!BM100</f>
        <v>237</v>
      </c>
      <c r="BN99" s="17">
        <f>КМС!BN100+ИГС!BN100+МАКС!BN100</f>
        <v>2715675.21</v>
      </c>
      <c r="BO99" s="18">
        <f>КМС!BO100+ИГС!BO100+МАКС!BO100</f>
        <v>366</v>
      </c>
      <c r="BP99" s="17">
        <f>КМС!BP100+ИГС!BP100+МАКС!BP100</f>
        <v>8696908.3200000003</v>
      </c>
      <c r="BQ99" s="18">
        <f>КМС!BQ100+ИГС!BQ100+МАКС!BQ100</f>
        <v>0</v>
      </c>
      <c r="BR99" s="17">
        <f>КМС!BR100+ИГС!BR100+МАКС!BR100</f>
        <v>0</v>
      </c>
      <c r="BS99" s="18">
        <f>КМС!BS100+ИГС!BS100+МАКС!BS100</f>
        <v>0</v>
      </c>
      <c r="BT99" s="17">
        <f>КМС!BT100+ИГС!BT100+МАКС!BT100</f>
        <v>0</v>
      </c>
      <c r="BU99" s="18">
        <f>КМС!BU100+ИГС!BU100+МАКС!BU100</f>
        <v>0</v>
      </c>
      <c r="BV99" s="17">
        <f>КМС!BV100+ИГС!BV100+МАКС!BV100</f>
        <v>0</v>
      </c>
      <c r="BW99" s="17">
        <f>КМС!BW100+ИГС!BW100+МАКС!BW100</f>
        <v>28347750.550000001</v>
      </c>
      <c r="BX99" s="17">
        <f>КМС!BX100+ИГС!BX100+МАКС!BX100</f>
        <v>16876903.469999999</v>
      </c>
      <c r="BY99" s="18">
        <f>КМС!BY100+ИГС!BY100+МАКС!BY100</f>
        <v>7745</v>
      </c>
      <c r="BZ99" s="17">
        <f>КМС!BZ100+ИГС!BZ100+МАКС!BZ100</f>
        <v>5100258.24</v>
      </c>
      <c r="CA99" s="18">
        <f>КМС!CA100+ИГС!CA100+МАКС!CA100</f>
        <v>1209</v>
      </c>
      <c r="CB99" s="17">
        <f>КМС!CB100+ИГС!CB100+МАКС!CB100</f>
        <v>567131.92000000004</v>
      </c>
      <c r="CC99" s="18">
        <f>КМС!CC100+ИГС!CC100+МАКС!CC100</f>
        <v>7634</v>
      </c>
      <c r="CD99" s="17">
        <f>КМС!CD100+ИГС!CD100+МАКС!CD100</f>
        <v>11209513.310000001</v>
      </c>
      <c r="CE99" s="18">
        <f>КМС!CE100+ИГС!CE100+МАКС!CE100</f>
        <v>259</v>
      </c>
      <c r="CF99" s="17">
        <f>КМС!CF100+ИГС!CF100+МАКС!CF100</f>
        <v>3031068.99</v>
      </c>
      <c r="CG99" s="18">
        <f>КМС!CG100+ИГС!CG100+МАКС!CG100</f>
        <v>388</v>
      </c>
      <c r="CH99" s="17">
        <f>КМС!CH100+ИГС!CH100+МАКС!CH100</f>
        <v>8439778.0899999999</v>
      </c>
      <c r="CI99" s="18">
        <f>КМС!CI100+ИГС!CI100+МАКС!CI100</f>
        <v>0</v>
      </c>
      <c r="CJ99" s="17">
        <f>КМС!CJ100+ИГС!CJ100+МАКС!CJ100</f>
        <v>0</v>
      </c>
      <c r="CK99" s="18">
        <f>КМС!CK100+ИГС!CK100+МАКС!CK100</f>
        <v>0</v>
      </c>
      <c r="CL99" s="17">
        <f>КМС!CL100+ИГС!CL100+МАКС!CL100</f>
        <v>0</v>
      </c>
      <c r="CM99" s="18">
        <f>КМС!CM100+ИГС!CM100+МАКС!CM100</f>
        <v>0</v>
      </c>
      <c r="CN99" s="17">
        <f>КМС!CN100+ИГС!CN100+МАКС!CN100</f>
        <v>0</v>
      </c>
    </row>
    <row r="100" spans="1:92" x14ac:dyDescent="0.25">
      <c r="A100" s="27">
        <f t="shared" si="7"/>
        <v>79</v>
      </c>
      <c r="B100" s="54" t="s">
        <v>78</v>
      </c>
      <c r="C100" s="9">
        <f>КМС!C101+ИГС!C101+МАКС!C101</f>
        <v>481899776.89999998</v>
      </c>
      <c r="D100" s="9">
        <f>КМС!D101+ИГС!D101+МАКС!D101</f>
        <v>189220633.84</v>
      </c>
      <c r="E100" s="10">
        <f>КМС!E101+ИГС!E101+МАКС!E101</f>
        <v>81416</v>
      </c>
      <c r="F100" s="9">
        <f>КМС!F101+ИГС!F101+МАКС!F101</f>
        <v>45583852.039999999</v>
      </c>
      <c r="G100" s="10">
        <f>КМС!G101+ИГС!G101+МАКС!G101</f>
        <v>31216</v>
      </c>
      <c r="H100" s="9">
        <f>КМС!H101+ИГС!H101+МАКС!H101</f>
        <v>16466490.91</v>
      </c>
      <c r="I100" s="10">
        <f>КМС!I101+ИГС!I101+МАКС!I101</f>
        <v>109929</v>
      </c>
      <c r="J100" s="9">
        <f>КМС!J101+ИГС!J101+МАКС!J101</f>
        <v>127170290.89</v>
      </c>
      <c r="K100" s="10">
        <f>КМС!K101+ИГС!K101+МАКС!K101</f>
        <v>3399</v>
      </c>
      <c r="L100" s="9">
        <f>КМС!L101+ИГС!L101+МАКС!L101</f>
        <v>40669890.310000002</v>
      </c>
      <c r="M100" s="10">
        <f>КМС!M101+ИГС!M101+МАКС!M101</f>
        <v>8128</v>
      </c>
      <c r="N100" s="9">
        <f>КМС!N101+ИГС!N101+МАКС!N101</f>
        <v>252009252.75</v>
      </c>
      <c r="O100" s="10">
        <f>КМС!O101+ИГС!O101+МАКС!O101</f>
        <v>0</v>
      </c>
      <c r="P100" s="9">
        <f>КМС!P101+ИГС!P101+МАКС!P101</f>
        <v>0</v>
      </c>
      <c r="Q100" s="10">
        <f>КМС!Q101+ИГС!Q101+МАКС!Q101</f>
        <v>102</v>
      </c>
      <c r="R100" s="9">
        <f>КМС!R101+ИГС!R101+МАКС!R101</f>
        <v>12270911</v>
      </c>
      <c r="S100" s="10">
        <f>КМС!S101+ИГС!S101+МАКС!S101</f>
        <v>0</v>
      </c>
      <c r="T100" s="9">
        <f>КМС!T101+ИГС!T101+МАКС!T101</f>
        <v>0</v>
      </c>
      <c r="U100" s="17">
        <f>КМС!U101+ИГС!U101+МАКС!U101</f>
        <v>121843883.16</v>
      </c>
      <c r="V100" s="17">
        <f>КМС!V101+ИГС!V101+МАКС!V101</f>
        <v>41335601.460000001</v>
      </c>
      <c r="W100" s="18">
        <f>КМС!W101+ИГС!W101+МАКС!W101</f>
        <v>26377</v>
      </c>
      <c r="X100" s="17">
        <f>КМС!X101+ИГС!X101+МАКС!X101</f>
        <v>12002352.029999999</v>
      </c>
      <c r="Y100" s="18">
        <f>КМС!Y101+ИГС!Y101+МАКС!Y101</f>
        <v>7804</v>
      </c>
      <c r="Z100" s="17">
        <f>КМС!Z101+ИГС!Z101+МАКС!Z101</f>
        <v>4260905.96</v>
      </c>
      <c r="AA100" s="18">
        <f>КМС!AA101+ИГС!AA101+МАКС!AA101</f>
        <v>27093</v>
      </c>
      <c r="AB100" s="17">
        <f>КМС!AB101+ИГС!AB101+МАКС!AB101</f>
        <v>25072343.469999999</v>
      </c>
      <c r="AC100" s="18">
        <f>КМС!AC101+ИГС!AC101+МАКС!AC101</f>
        <v>850</v>
      </c>
      <c r="AD100" s="17">
        <f>КМС!AD101+ИГС!AD101+МАКС!AD101</f>
        <v>11727776.07</v>
      </c>
      <c r="AE100" s="18">
        <f>КМС!AE101+ИГС!AE101+МАКС!AE101</f>
        <v>2575</v>
      </c>
      <c r="AF100" s="17">
        <f>КМС!AF101+ИГС!AF101+МАКС!AF101</f>
        <v>68780505.629999995</v>
      </c>
      <c r="AG100" s="18">
        <f>КМС!AG101+ИГС!AG101+МАКС!AG101</f>
        <v>0</v>
      </c>
      <c r="AH100" s="17">
        <f>КМС!AH101+ИГС!AH101+МАКС!AH101</f>
        <v>0</v>
      </c>
      <c r="AI100" s="18">
        <f>КМС!AI101+ИГС!AI101+МАКС!AI101</f>
        <v>27</v>
      </c>
      <c r="AJ100" s="17">
        <f>КМС!AJ101+ИГС!AJ101+МАКС!AJ101</f>
        <v>3269461.53</v>
      </c>
      <c r="AK100" s="18">
        <f>КМС!AK101+ИГС!AK101+МАКС!AK101</f>
        <v>0</v>
      </c>
      <c r="AL100" s="17">
        <f>КМС!AL101+ИГС!AL101+МАКС!AL101</f>
        <v>0</v>
      </c>
      <c r="AM100" s="17">
        <f>КМС!AM101+ИГС!AM101+МАКС!AM101</f>
        <v>111336201.09</v>
      </c>
      <c r="AN100" s="17">
        <f>КМС!AN101+ИГС!AN101+МАКС!AN101</f>
        <v>39339190.880000003</v>
      </c>
      <c r="AO100" s="18">
        <f>КМС!AO101+ИГС!AO101+МАКС!AO101</f>
        <v>10277</v>
      </c>
      <c r="AP100" s="17">
        <f>КМС!AP101+ИГС!AP101+МАКС!AP101</f>
        <v>3772783.71</v>
      </c>
      <c r="AQ100" s="18">
        <f>КМС!AQ101+ИГС!AQ101+МАКС!AQ101</f>
        <v>7364</v>
      </c>
      <c r="AR100" s="17">
        <f>КМС!AR101+ИГС!AR101+МАКС!AR101</f>
        <v>3976987.22</v>
      </c>
      <c r="AS100" s="18">
        <f>КМС!AS101+ИГС!AS101+МАКС!AS101</f>
        <v>27469</v>
      </c>
      <c r="AT100" s="17">
        <f>КМС!AT101+ИГС!AT101+МАКС!AT101</f>
        <v>31589419.949999999</v>
      </c>
      <c r="AU100" s="18">
        <f>КМС!AU101+ИГС!AU101+МАКС!AU101</f>
        <v>814</v>
      </c>
      <c r="AV100" s="17">
        <f>КМС!AV101+ИГС!AV101+МАКС!AV101</f>
        <v>8053143.3799999999</v>
      </c>
      <c r="AW100" s="18">
        <f>КМС!AW101+ИГС!AW101+МАКС!AW101</f>
        <v>1558</v>
      </c>
      <c r="AX100" s="17">
        <f>КМС!AX101+ИГС!AX101+МАКС!AX101</f>
        <v>63943866.829999998</v>
      </c>
      <c r="AY100" s="18">
        <f>КМС!AY101+ИГС!AY101+МАКС!AY101</f>
        <v>0</v>
      </c>
      <c r="AZ100" s="17">
        <f>КМС!AZ101+ИГС!AZ101+МАКС!AZ101</f>
        <v>0</v>
      </c>
      <c r="BA100" s="18">
        <f>КМС!BA101+ИГС!BA101+МАКС!BA101</f>
        <v>32</v>
      </c>
      <c r="BB100" s="17">
        <f>КМС!BB101+ИГС!BB101+МАКС!BB101</f>
        <v>3979903.47</v>
      </c>
      <c r="BC100" s="18">
        <f>КМС!BC101+ИГС!BC101+МАКС!BC101</f>
        <v>0</v>
      </c>
      <c r="BD100" s="17">
        <f>КМС!BD101+ИГС!BD101+МАКС!BD101</f>
        <v>0</v>
      </c>
      <c r="BE100" s="17">
        <f>КМС!BE101+ИГС!BE101+МАКС!BE101</f>
        <v>122846387.61</v>
      </c>
      <c r="BF100" s="17">
        <f>КМС!BF101+ИГС!BF101+МАКС!BF101</f>
        <v>52016761</v>
      </c>
      <c r="BG100" s="18">
        <f>КМС!BG101+ИГС!BG101+МАКС!BG101</f>
        <v>19985</v>
      </c>
      <c r="BH100" s="17">
        <f>КМС!BH101+ИГС!BH101+МАКС!BH101</f>
        <v>14412215.529999999</v>
      </c>
      <c r="BI100" s="18">
        <f>КМС!BI101+ИГС!BI101+МАКС!BI101</f>
        <v>7753</v>
      </c>
      <c r="BJ100" s="17">
        <f>КМС!BJ101+ИГС!BJ101+МАКС!BJ101</f>
        <v>4219399.03</v>
      </c>
      <c r="BK100" s="18">
        <f>КМС!BK101+ИГС!BK101+МАКС!BK101</f>
        <v>23544</v>
      </c>
      <c r="BL100" s="17">
        <f>КМС!BL101+ИГС!BL101+МАКС!BL101</f>
        <v>33385146.440000001</v>
      </c>
      <c r="BM100" s="18">
        <f>КМС!BM101+ИГС!BM101+МАКС!BM101</f>
        <v>856</v>
      </c>
      <c r="BN100" s="17">
        <f>КМС!BN101+ИГС!BN101+МАКС!BN101</f>
        <v>10296061.970000001</v>
      </c>
      <c r="BO100" s="18">
        <f>КМС!BO101+ИГС!BO101+МАКС!BO101</f>
        <v>2031</v>
      </c>
      <c r="BP100" s="17">
        <f>КМС!BP101+ИГС!BP101+МАКС!BP101</f>
        <v>60533564.640000001</v>
      </c>
      <c r="BQ100" s="18">
        <f>КМС!BQ101+ИГС!BQ101+МАКС!BQ101</f>
        <v>0</v>
      </c>
      <c r="BR100" s="17">
        <f>КМС!BR101+ИГС!BR101+МАКС!BR101</f>
        <v>0</v>
      </c>
      <c r="BS100" s="18">
        <f>КМС!BS101+ИГС!BS101+МАКС!BS101</f>
        <v>16</v>
      </c>
      <c r="BT100" s="17">
        <f>КМС!BT101+ИГС!BT101+МАКС!BT101</f>
        <v>1785093</v>
      </c>
      <c r="BU100" s="18">
        <f>КМС!BU101+ИГС!BU101+МАКС!BU101</f>
        <v>0</v>
      </c>
      <c r="BV100" s="17">
        <f>КМС!BV101+ИГС!BV101+МАКС!BV101</f>
        <v>0</v>
      </c>
      <c r="BW100" s="17">
        <f>КМС!BW101+ИГС!BW101+МАКС!BW101</f>
        <v>125873305.04000001</v>
      </c>
      <c r="BX100" s="17">
        <f>КМС!BX101+ИГС!BX101+МАКС!BX101</f>
        <v>56529080.5</v>
      </c>
      <c r="BY100" s="18">
        <f>КМС!BY101+ИГС!BY101+МАКС!BY101</f>
        <v>24777</v>
      </c>
      <c r="BZ100" s="17">
        <f>КМС!BZ101+ИГС!BZ101+МАКС!BZ101</f>
        <v>15396500.77</v>
      </c>
      <c r="CA100" s="18">
        <f>КМС!CA101+ИГС!CA101+МАКС!CA101</f>
        <v>8295</v>
      </c>
      <c r="CB100" s="17">
        <f>КМС!CB101+ИГС!CB101+МАКС!CB101</f>
        <v>4009198.7</v>
      </c>
      <c r="CC100" s="18">
        <f>КМС!CC101+ИГС!CC101+МАКС!CC101</f>
        <v>31823</v>
      </c>
      <c r="CD100" s="17">
        <f>КМС!CD101+ИГС!CD101+МАКС!CD101</f>
        <v>37123381.030000001</v>
      </c>
      <c r="CE100" s="18">
        <f>КМС!CE101+ИГС!CE101+МАКС!CE101</f>
        <v>879</v>
      </c>
      <c r="CF100" s="17">
        <f>КМС!CF101+ИГС!CF101+МАКС!CF101</f>
        <v>10592908.890000001</v>
      </c>
      <c r="CG100" s="18">
        <f>КМС!CG101+ИГС!CG101+МАКС!CG101</f>
        <v>1964</v>
      </c>
      <c r="CH100" s="17">
        <f>КМС!CH101+ИГС!CH101+МАКС!CH101</f>
        <v>58751315.649999999</v>
      </c>
      <c r="CI100" s="18">
        <f>КМС!CI101+ИГС!CI101+МАКС!CI101</f>
        <v>0</v>
      </c>
      <c r="CJ100" s="17">
        <f>КМС!CJ101+ИГС!CJ101+МАКС!CJ101</f>
        <v>0</v>
      </c>
      <c r="CK100" s="18">
        <f>КМС!CK101+ИГС!CK101+МАКС!CK101</f>
        <v>27</v>
      </c>
      <c r="CL100" s="17">
        <f>КМС!CL101+ИГС!CL101+МАКС!CL101</f>
        <v>3236453</v>
      </c>
      <c r="CM100" s="18">
        <f>КМС!CM101+ИГС!CM101+МАКС!CM101</f>
        <v>0</v>
      </c>
      <c r="CN100" s="17">
        <f>КМС!CN101+ИГС!CN101+МАКС!CN101</f>
        <v>0</v>
      </c>
    </row>
    <row r="101" spans="1:92" x14ac:dyDescent="0.25">
      <c r="A101" s="27">
        <f t="shared" si="7"/>
        <v>80</v>
      </c>
      <c r="B101" s="54" t="s">
        <v>79</v>
      </c>
      <c r="C101" s="9">
        <f>КМС!C102+ИГС!C102+МАКС!C102</f>
        <v>18815214.670000002</v>
      </c>
      <c r="D101" s="9">
        <f>КМС!D102+ИГС!D102+МАКС!D102</f>
        <v>18815214.670000002</v>
      </c>
      <c r="E101" s="10">
        <f>КМС!E102+ИГС!E102+МАКС!E102</f>
        <v>15214</v>
      </c>
      <c r="F101" s="9">
        <f>КМС!F102+ИГС!F102+МАКС!F102</f>
        <v>4640969.83</v>
      </c>
      <c r="G101" s="10">
        <f>КМС!G102+ИГС!G102+МАКС!G102</f>
        <v>4004</v>
      </c>
      <c r="H101" s="9">
        <f>КМС!H102+ИГС!H102+МАКС!H102</f>
        <v>2035673.64</v>
      </c>
      <c r="I101" s="10">
        <f>КМС!I102+ИГС!I102+МАКС!I102</f>
        <v>12640</v>
      </c>
      <c r="J101" s="9">
        <f>КМС!J102+ИГС!J102+МАКС!J102</f>
        <v>12138571.199999999</v>
      </c>
      <c r="K101" s="10">
        <f>КМС!K102+ИГС!K102+МАКС!K102</f>
        <v>0</v>
      </c>
      <c r="L101" s="9">
        <f>КМС!L102+ИГС!L102+МАКС!L102</f>
        <v>0</v>
      </c>
      <c r="M101" s="10">
        <f>КМС!M102+ИГС!M102+МАКС!M102</f>
        <v>0</v>
      </c>
      <c r="N101" s="9">
        <f>КМС!N102+ИГС!N102+МАКС!N102</f>
        <v>0</v>
      </c>
      <c r="O101" s="10">
        <f>КМС!O102+ИГС!O102+МАКС!O102</f>
        <v>0</v>
      </c>
      <c r="P101" s="9">
        <f>КМС!P102+ИГС!P102+МАКС!P102</f>
        <v>0</v>
      </c>
      <c r="Q101" s="10">
        <f>КМС!Q102+ИГС!Q102+МАКС!Q102</f>
        <v>0</v>
      </c>
      <c r="R101" s="9">
        <f>КМС!R102+ИГС!R102+МАКС!R102</f>
        <v>0</v>
      </c>
      <c r="S101" s="10">
        <f>КМС!S102+ИГС!S102+МАКС!S102</f>
        <v>0</v>
      </c>
      <c r="T101" s="9">
        <f>КМС!T102+ИГС!T102+МАКС!T102</f>
        <v>0</v>
      </c>
      <c r="U101" s="17">
        <f>КМС!U102+ИГС!U102+МАКС!U102</f>
        <v>4933023.54</v>
      </c>
      <c r="V101" s="17">
        <f>КМС!V102+ИГС!V102+МАКС!V102</f>
        <v>4933023.54</v>
      </c>
      <c r="W101" s="18">
        <f>КМС!W102+ИГС!W102+МАКС!W102</f>
        <v>3804</v>
      </c>
      <c r="X101" s="17">
        <f>КМС!X102+ИГС!X102+МАКС!X102</f>
        <v>1160242.46</v>
      </c>
      <c r="Y101" s="18">
        <f>КМС!Y102+ИГС!Y102+МАКС!Y102</f>
        <v>1101</v>
      </c>
      <c r="Z101" s="17">
        <f>КМС!Z102+ИГС!Z102+МАКС!Z102</f>
        <v>559429.41</v>
      </c>
      <c r="AA101" s="18">
        <f>КМС!AA102+ИГС!AA102+МАКС!AA102</f>
        <v>3347</v>
      </c>
      <c r="AB101" s="17">
        <f>КМС!AB102+ИГС!AB102+МАКС!AB102</f>
        <v>3213351.67</v>
      </c>
      <c r="AC101" s="18">
        <f>КМС!AC102+ИГС!AC102+МАКС!AC102</f>
        <v>0</v>
      </c>
      <c r="AD101" s="17">
        <f>КМС!AD102+ИГС!AD102+МАКС!AD102</f>
        <v>0</v>
      </c>
      <c r="AE101" s="18">
        <f>КМС!AE102+ИГС!AE102+МАКС!AE102</f>
        <v>0</v>
      </c>
      <c r="AF101" s="17">
        <f>КМС!AF102+ИГС!AF102+МАКС!AF102</f>
        <v>0</v>
      </c>
      <c r="AG101" s="18">
        <f>КМС!AG102+ИГС!AG102+МАКС!AG102</f>
        <v>0</v>
      </c>
      <c r="AH101" s="17">
        <f>КМС!AH102+ИГС!AH102+МАКС!AH102</f>
        <v>0</v>
      </c>
      <c r="AI101" s="18">
        <f>КМС!AI102+ИГС!AI102+МАКС!AI102</f>
        <v>0</v>
      </c>
      <c r="AJ101" s="17">
        <f>КМС!AJ102+ИГС!AJ102+МАКС!AJ102</f>
        <v>0</v>
      </c>
      <c r="AK101" s="18">
        <f>КМС!AK102+ИГС!AK102+МАКС!AK102</f>
        <v>0</v>
      </c>
      <c r="AL101" s="17">
        <f>КМС!AL102+ИГС!AL102+МАКС!AL102</f>
        <v>0</v>
      </c>
      <c r="AM101" s="17">
        <f>КМС!AM102+ИГС!AM102+МАКС!AM102</f>
        <v>5845105.2800000003</v>
      </c>
      <c r="AN101" s="17">
        <f>КМС!AN102+ИГС!AN102+МАКС!AN102</f>
        <v>5845105.2800000003</v>
      </c>
      <c r="AO101" s="18">
        <f>КМС!AO102+ИГС!AO102+МАКС!AO102</f>
        <v>3804</v>
      </c>
      <c r="AP101" s="17">
        <f>КМС!AP102+ИГС!AP102+МАКС!AP102</f>
        <v>1160242.45</v>
      </c>
      <c r="AQ101" s="18">
        <f>КМС!AQ102+ИГС!AQ102+МАКС!AQ102</f>
        <v>1001</v>
      </c>
      <c r="AR101" s="17">
        <f>КМС!AR102+ИГС!AR102+МАКС!AR102</f>
        <v>508918.41</v>
      </c>
      <c r="AS101" s="18">
        <f>КМС!AS102+ИГС!AS102+МАКС!AS102</f>
        <v>3636</v>
      </c>
      <c r="AT101" s="17">
        <f>КМС!AT102+ИГС!AT102+МАКС!AT102</f>
        <v>4175944.42</v>
      </c>
      <c r="AU101" s="18">
        <f>КМС!AU102+ИГС!AU102+МАКС!AU102</f>
        <v>0</v>
      </c>
      <c r="AV101" s="17">
        <f>КМС!AV102+ИГС!AV102+МАКС!AV102</f>
        <v>0</v>
      </c>
      <c r="AW101" s="18">
        <f>КМС!AW102+ИГС!AW102+МАКС!AW102</f>
        <v>0</v>
      </c>
      <c r="AX101" s="17">
        <f>КМС!AX102+ИГС!AX102+МАКС!AX102</f>
        <v>0</v>
      </c>
      <c r="AY101" s="18">
        <f>КМС!AY102+ИГС!AY102+МАКС!AY102</f>
        <v>0</v>
      </c>
      <c r="AZ101" s="17">
        <f>КМС!AZ102+ИГС!AZ102+МАКС!AZ102</f>
        <v>0</v>
      </c>
      <c r="BA101" s="18">
        <f>КМС!BA102+ИГС!BA102+МАКС!BA102</f>
        <v>0</v>
      </c>
      <c r="BB101" s="17">
        <f>КМС!BB102+ИГС!BB102+МАКС!BB102</f>
        <v>0</v>
      </c>
      <c r="BC101" s="18">
        <f>КМС!BC102+ИГС!BC102+МАКС!BC102</f>
        <v>0</v>
      </c>
      <c r="BD101" s="17">
        <f>КМС!BD102+ИГС!BD102+МАКС!BD102</f>
        <v>0</v>
      </c>
      <c r="BE101" s="17">
        <f>КМС!BE102+ИГС!BE102+МАКС!BE102</f>
        <v>5274960.42</v>
      </c>
      <c r="BF101" s="17">
        <f>КМС!BF102+ИГС!BF102+МАКС!BF102</f>
        <v>5274960.42</v>
      </c>
      <c r="BG101" s="18">
        <f>КМС!BG102+ИГС!BG102+МАКС!BG102</f>
        <v>3804</v>
      </c>
      <c r="BH101" s="17">
        <f>КМС!BH102+ИГС!BH102+МАКС!BH102</f>
        <v>1160242.46</v>
      </c>
      <c r="BI101" s="18">
        <f>КМС!BI102+ИГС!BI102+МАКС!BI102</f>
        <v>1001</v>
      </c>
      <c r="BJ101" s="17">
        <f>КМС!BJ102+ИГС!BJ102+МАКС!BJ102</f>
        <v>508918.41</v>
      </c>
      <c r="BK101" s="18">
        <f>КМС!BK102+ИГС!BK102+МАКС!BK102</f>
        <v>3636</v>
      </c>
      <c r="BL101" s="17">
        <f>КМС!BL102+ИГС!BL102+МАКС!BL102</f>
        <v>3605799.55</v>
      </c>
      <c r="BM101" s="18">
        <f>КМС!BM102+ИГС!BM102+МАКС!BM102</f>
        <v>0</v>
      </c>
      <c r="BN101" s="17">
        <f>КМС!BN102+ИГС!BN102+МАКС!BN102</f>
        <v>0</v>
      </c>
      <c r="BO101" s="18">
        <f>КМС!BO102+ИГС!BO102+МАКС!BO102</f>
        <v>0</v>
      </c>
      <c r="BP101" s="17">
        <f>КМС!BP102+ИГС!BP102+МАКС!BP102</f>
        <v>0</v>
      </c>
      <c r="BQ101" s="18">
        <f>КМС!BQ102+ИГС!BQ102+МАКС!BQ102</f>
        <v>0</v>
      </c>
      <c r="BR101" s="17">
        <f>КМС!BR102+ИГС!BR102+МАКС!BR102</f>
        <v>0</v>
      </c>
      <c r="BS101" s="18">
        <f>КМС!BS102+ИГС!BS102+МАКС!BS102</f>
        <v>0</v>
      </c>
      <c r="BT101" s="17">
        <f>КМС!BT102+ИГС!BT102+МАКС!BT102</f>
        <v>0</v>
      </c>
      <c r="BU101" s="18">
        <f>КМС!BU102+ИГС!BU102+МАКС!BU102</f>
        <v>0</v>
      </c>
      <c r="BV101" s="17">
        <f>КМС!BV102+ИГС!BV102+МАКС!BV102</f>
        <v>0</v>
      </c>
      <c r="BW101" s="17">
        <f>КМС!BW102+ИГС!BW102+МАКС!BW102</f>
        <v>2762125.43</v>
      </c>
      <c r="BX101" s="17">
        <f>КМС!BX102+ИГС!BX102+МАКС!BX102</f>
        <v>2762125.43</v>
      </c>
      <c r="BY101" s="18">
        <f>КМС!BY102+ИГС!BY102+МАКС!BY102</f>
        <v>3802</v>
      </c>
      <c r="BZ101" s="17">
        <f>КМС!BZ102+ИГС!BZ102+МАКС!BZ102</f>
        <v>1160242.46</v>
      </c>
      <c r="CA101" s="18">
        <f>КМС!CA102+ИГС!CA102+МАКС!CA102</f>
        <v>901</v>
      </c>
      <c r="CB101" s="17">
        <f>КМС!CB102+ИГС!CB102+МАКС!CB102</f>
        <v>458407.41</v>
      </c>
      <c r="CC101" s="18">
        <f>КМС!CC102+ИГС!CC102+МАКС!CC102</f>
        <v>2021</v>
      </c>
      <c r="CD101" s="17">
        <f>КМС!CD102+ИГС!CD102+МАКС!CD102</f>
        <v>1143475.56</v>
      </c>
      <c r="CE101" s="18">
        <f>КМС!CE102+ИГС!CE102+МАКС!CE102</f>
        <v>0</v>
      </c>
      <c r="CF101" s="17">
        <f>КМС!CF102+ИГС!CF102+МАКС!CF102</f>
        <v>0</v>
      </c>
      <c r="CG101" s="18">
        <f>КМС!CG102+ИГС!CG102+МАКС!CG102</f>
        <v>0</v>
      </c>
      <c r="CH101" s="17">
        <f>КМС!CH102+ИГС!CH102+МАКС!CH102</f>
        <v>0</v>
      </c>
      <c r="CI101" s="18">
        <f>КМС!CI102+ИГС!CI102+МАКС!CI102</f>
        <v>0</v>
      </c>
      <c r="CJ101" s="17">
        <f>КМС!CJ102+ИГС!CJ102+МАКС!CJ102</f>
        <v>0</v>
      </c>
      <c r="CK101" s="18">
        <f>КМС!CK102+ИГС!CK102+МАКС!CK102</f>
        <v>0</v>
      </c>
      <c r="CL101" s="17">
        <f>КМС!CL102+ИГС!CL102+МАКС!CL102</f>
        <v>0</v>
      </c>
      <c r="CM101" s="18">
        <f>КМС!CM102+ИГС!CM102+МАКС!CM102</f>
        <v>0</v>
      </c>
      <c r="CN101" s="17">
        <f>КМС!CN102+ИГС!CN102+МАКС!CN102</f>
        <v>0</v>
      </c>
    </row>
    <row r="102" spans="1:92" x14ac:dyDescent="0.25">
      <c r="A102" s="27">
        <f t="shared" si="7"/>
        <v>81</v>
      </c>
      <c r="B102" s="54" t="s">
        <v>80</v>
      </c>
      <c r="C102" s="9">
        <f>КМС!C103+ИГС!C103+МАКС!C103</f>
        <v>119552306.25</v>
      </c>
      <c r="D102" s="9">
        <f>КМС!D103+ИГС!D103+МАКС!D103</f>
        <v>10276733.33</v>
      </c>
      <c r="E102" s="10">
        <f>КМС!E103+ИГС!E103+МАКС!E103</f>
        <v>11299</v>
      </c>
      <c r="F102" s="9">
        <f>КМС!F103+ИГС!F103+МАКС!F103</f>
        <v>2127244.09</v>
      </c>
      <c r="G102" s="10">
        <f>КМС!G103+ИГС!G103+МАКС!G103</f>
        <v>0</v>
      </c>
      <c r="H102" s="9">
        <f>КМС!H103+ИГС!H103+МАКС!H103</f>
        <v>0</v>
      </c>
      <c r="I102" s="10">
        <f>КМС!I103+ИГС!I103+МАКС!I103</f>
        <v>10032</v>
      </c>
      <c r="J102" s="9">
        <f>КМС!J103+ИГС!J103+МАКС!J103</f>
        <v>8149489.2400000002</v>
      </c>
      <c r="K102" s="10">
        <f>КМС!K103+ИГС!K103+МАКС!K103</f>
        <v>1092</v>
      </c>
      <c r="L102" s="9">
        <f>КМС!L103+ИГС!L103+МАКС!L103</f>
        <v>11227192.220000001</v>
      </c>
      <c r="M102" s="10">
        <f>КМС!M103+ИГС!M103+МАКС!M103</f>
        <v>4338</v>
      </c>
      <c r="N102" s="9">
        <f>КМС!N103+ИГС!N103+МАКС!N103</f>
        <v>98048380.700000003</v>
      </c>
      <c r="O102" s="10">
        <f>КМС!O103+ИГС!O103+МАКС!O103</f>
        <v>0</v>
      </c>
      <c r="P102" s="9">
        <f>КМС!P103+ИГС!P103+МАКС!P103</f>
        <v>0</v>
      </c>
      <c r="Q102" s="10">
        <f>КМС!Q103+ИГС!Q103+МАКС!Q103</f>
        <v>0</v>
      </c>
      <c r="R102" s="9">
        <f>КМС!R103+ИГС!R103+МАКС!R103</f>
        <v>0</v>
      </c>
      <c r="S102" s="10">
        <f>КМС!S103+ИГС!S103+МАКС!S103</f>
        <v>0</v>
      </c>
      <c r="T102" s="9">
        <f>КМС!T103+ИГС!T103+МАКС!T103</f>
        <v>0</v>
      </c>
      <c r="U102" s="17">
        <f>КМС!U103+ИГС!U103+МАКС!U103</f>
        <v>31827016.809999999</v>
      </c>
      <c r="V102" s="17">
        <f>КМС!V103+ИГС!V103+МАКС!V103</f>
        <v>2987674.78</v>
      </c>
      <c r="W102" s="18">
        <f>КМС!W103+ИГС!W103+МАКС!W103</f>
        <v>2825</v>
      </c>
      <c r="X102" s="17">
        <f>КМС!X103+ИГС!X103+МАКС!X103</f>
        <v>605487.09</v>
      </c>
      <c r="Y102" s="18">
        <f>КМС!Y103+ИГС!Y103+МАКС!Y103</f>
        <v>0</v>
      </c>
      <c r="Z102" s="17">
        <f>КМС!Z103+ИГС!Z103+МАКС!Z103</f>
        <v>0</v>
      </c>
      <c r="AA102" s="18">
        <f>КМС!AA103+ИГС!AA103+МАКС!AA103</f>
        <v>2508</v>
      </c>
      <c r="AB102" s="17">
        <f>КМС!AB103+ИГС!AB103+МАКС!AB103</f>
        <v>2382187.69</v>
      </c>
      <c r="AC102" s="18">
        <f>КМС!AC103+ИГС!AC103+МАКС!AC103</f>
        <v>274</v>
      </c>
      <c r="AD102" s="17">
        <f>КМС!AD103+ИГС!AD103+МАКС!AD103</f>
        <v>2953903.69</v>
      </c>
      <c r="AE102" s="18">
        <f>КМС!AE103+ИГС!AE103+МАКС!AE103</f>
        <v>1110</v>
      </c>
      <c r="AF102" s="17">
        <f>КМС!AF103+ИГС!AF103+МАКС!AF103</f>
        <v>25885438.34</v>
      </c>
      <c r="AG102" s="18">
        <f>КМС!AG103+ИГС!AG103+МАКС!AG103</f>
        <v>0</v>
      </c>
      <c r="AH102" s="17">
        <f>КМС!AH103+ИГС!AH103+МАКС!AH103</f>
        <v>0</v>
      </c>
      <c r="AI102" s="18">
        <f>КМС!AI103+ИГС!AI103+МАКС!AI103</f>
        <v>0</v>
      </c>
      <c r="AJ102" s="17">
        <f>КМС!AJ103+ИГС!AJ103+МАКС!AJ103</f>
        <v>0</v>
      </c>
      <c r="AK102" s="18">
        <f>КМС!AK103+ИГС!AK103+МАКС!AK103</f>
        <v>0</v>
      </c>
      <c r="AL102" s="17">
        <f>КМС!AL103+ИГС!AL103+МАКС!AL103</f>
        <v>0</v>
      </c>
      <c r="AM102" s="17">
        <f>КМС!AM103+ИГС!AM103+МАКС!AM103</f>
        <v>28809499.870000001</v>
      </c>
      <c r="AN102" s="17">
        <f>КМС!AN103+ИГС!AN103+МАКС!AN103</f>
        <v>2124913.1</v>
      </c>
      <c r="AO102" s="18">
        <f>КМС!AO103+ИГС!AO103+МАКС!AO103</f>
        <v>2805</v>
      </c>
      <c r="AP102" s="17">
        <f>КМС!AP103+ИГС!AP103+МАКС!AP103</f>
        <v>459623.72</v>
      </c>
      <c r="AQ102" s="18">
        <f>КМС!AQ103+ИГС!AQ103+МАКС!AQ103</f>
        <v>0</v>
      </c>
      <c r="AR102" s="17">
        <f>КМС!AR103+ИГС!AR103+МАКС!AR103</f>
        <v>0</v>
      </c>
      <c r="AS102" s="18">
        <f>КМС!AS103+ИГС!AS103+МАКС!AS103</f>
        <v>2465</v>
      </c>
      <c r="AT102" s="17">
        <f>КМС!AT103+ИГС!AT103+МАКС!AT103</f>
        <v>1665289.38</v>
      </c>
      <c r="AU102" s="18">
        <f>КМС!AU103+ИГС!AU103+МАКС!AU103</f>
        <v>252</v>
      </c>
      <c r="AV102" s="17">
        <f>КМС!AV103+ИГС!AV103+МАКС!AV103</f>
        <v>2567328.02</v>
      </c>
      <c r="AW102" s="18">
        <f>КМС!AW103+ИГС!AW103+МАКС!AW103</f>
        <v>1057</v>
      </c>
      <c r="AX102" s="17">
        <f>КМС!AX103+ИГС!AX103+МАКС!AX103</f>
        <v>24117258.75</v>
      </c>
      <c r="AY102" s="18">
        <f>КМС!AY103+ИГС!AY103+МАКС!AY103</f>
        <v>0</v>
      </c>
      <c r="AZ102" s="17">
        <f>КМС!AZ103+ИГС!AZ103+МАКС!AZ103</f>
        <v>0</v>
      </c>
      <c r="BA102" s="18">
        <f>КМС!BA103+ИГС!BA103+МАКС!BA103</f>
        <v>0</v>
      </c>
      <c r="BB102" s="17">
        <f>КМС!BB103+ИГС!BB103+МАКС!BB103</f>
        <v>0</v>
      </c>
      <c r="BC102" s="18">
        <f>КМС!BC103+ИГС!BC103+МАКС!BC103</f>
        <v>0</v>
      </c>
      <c r="BD102" s="17">
        <f>КМС!BD103+ИГС!BD103+МАКС!BD103</f>
        <v>0</v>
      </c>
      <c r="BE102" s="17">
        <f>КМС!BE103+ИГС!BE103+МАКС!BE103</f>
        <v>30029409.640000001</v>
      </c>
      <c r="BF102" s="17">
        <f>КМС!BF103+ИГС!BF103+МАКС!BF103</f>
        <v>2570714.71</v>
      </c>
      <c r="BG102" s="18">
        <f>КМС!BG103+ИГС!BG103+МАКС!BG103</f>
        <v>2801</v>
      </c>
      <c r="BH102" s="17">
        <f>КМС!BH103+ИГС!BH103+МАКС!BH103</f>
        <v>520602.29</v>
      </c>
      <c r="BI102" s="18">
        <f>КМС!BI103+ИГС!BI103+МАКС!BI103</f>
        <v>0</v>
      </c>
      <c r="BJ102" s="17">
        <f>КМС!BJ103+ИГС!BJ103+МАКС!BJ103</f>
        <v>0</v>
      </c>
      <c r="BK102" s="18">
        <f>КМС!BK103+ИГС!BK103+МАКС!BK103</f>
        <v>2528</v>
      </c>
      <c r="BL102" s="17">
        <f>КМС!BL103+ИГС!BL103+МАКС!BL103</f>
        <v>2050112.42</v>
      </c>
      <c r="BM102" s="18">
        <f>КМС!BM103+ИГС!BM103+МАКС!BM103</f>
        <v>280</v>
      </c>
      <c r="BN102" s="17">
        <f>КМС!BN103+ИГС!BN103+МАКС!BN103</f>
        <v>2817440.2</v>
      </c>
      <c r="BO102" s="18">
        <f>КМС!BO103+ИГС!BO103+МАКС!BO103</f>
        <v>1173</v>
      </c>
      <c r="BP102" s="17">
        <f>КМС!BP103+ИГС!BP103+МАКС!BP103</f>
        <v>24641254.73</v>
      </c>
      <c r="BQ102" s="18">
        <f>КМС!BQ103+ИГС!BQ103+МАКС!BQ103</f>
        <v>0</v>
      </c>
      <c r="BR102" s="17">
        <f>КМС!BR103+ИГС!BR103+МАКС!BR103</f>
        <v>0</v>
      </c>
      <c r="BS102" s="18">
        <f>КМС!BS103+ИГС!BS103+МАКС!BS103</f>
        <v>0</v>
      </c>
      <c r="BT102" s="17">
        <f>КМС!BT103+ИГС!BT103+МАКС!BT103</f>
        <v>0</v>
      </c>
      <c r="BU102" s="18">
        <f>КМС!BU103+ИГС!BU103+МАКС!BU103</f>
        <v>0</v>
      </c>
      <c r="BV102" s="17">
        <f>КМС!BV103+ИГС!BV103+МАКС!BV103</f>
        <v>0</v>
      </c>
      <c r="BW102" s="17">
        <f>КМС!BW103+ИГС!BW103+МАКС!BW103</f>
        <v>28886379.93</v>
      </c>
      <c r="BX102" s="17">
        <f>КМС!BX103+ИГС!BX103+МАКС!BX103</f>
        <v>2593430.7400000002</v>
      </c>
      <c r="BY102" s="18">
        <f>КМС!BY103+ИГС!BY103+МАКС!BY103</f>
        <v>2868</v>
      </c>
      <c r="BZ102" s="17">
        <f>КМС!BZ103+ИГС!BZ103+МАКС!BZ103</f>
        <v>541530.99</v>
      </c>
      <c r="CA102" s="18">
        <f>КМС!CA103+ИГС!CA103+МАКС!CA103</f>
        <v>0</v>
      </c>
      <c r="CB102" s="17">
        <f>КМС!CB103+ИГС!CB103+МАКС!CB103</f>
        <v>0</v>
      </c>
      <c r="CC102" s="18">
        <f>КМС!CC103+ИГС!CC103+МАКС!CC103</f>
        <v>2531</v>
      </c>
      <c r="CD102" s="17">
        <f>КМС!CD103+ИГС!CD103+МАКС!CD103</f>
        <v>2051899.75</v>
      </c>
      <c r="CE102" s="18">
        <f>КМС!CE103+ИГС!CE103+МАКС!CE103</f>
        <v>286</v>
      </c>
      <c r="CF102" s="17">
        <f>КМС!CF103+ИГС!CF103+МАКС!CF103</f>
        <v>2888520.31</v>
      </c>
      <c r="CG102" s="18">
        <f>КМС!CG103+ИГС!CG103+МАКС!CG103</f>
        <v>998</v>
      </c>
      <c r="CH102" s="17">
        <f>КМС!CH103+ИГС!CH103+МАКС!CH103</f>
        <v>23404428.879999999</v>
      </c>
      <c r="CI102" s="18">
        <f>КМС!CI103+ИГС!CI103+МАКС!CI103</f>
        <v>0</v>
      </c>
      <c r="CJ102" s="17">
        <f>КМС!CJ103+ИГС!CJ103+МАКС!CJ103</f>
        <v>0</v>
      </c>
      <c r="CK102" s="18">
        <f>КМС!CK103+ИГС!CK103+МАКС!CK103</f>
        <v>0</v>
      </c>
      <c r="CL102" s="17">
        <f>КМС!CL103+ИГС!CL103+МАКС!CL103</f>
        <v>0</v>
      </c>
      <c r="CM102" s="18">
        <f>КМС!CM103+ИГС!CM103+МАКС!CM103</f>
        <v>0</v>
      </c>
      <c r="CN102" s="17">
        <f>КМС!CN103+ИГС!CN103+МАКС!CN103</f>
        <v>0</v>
      </c>
    </row>
    <row r="103" spans="1:92" x14ac:dyDescent="0.25">
      <c r="A103" s="27">
        <f t="shared" si="7"/>
        <v>82</v>
      </c>
      <c r="B103" s="54" t="s">
        <v>81</v>
      </c>
      <c r="C103" s="9">
        <f>КМС!C104+ИГС!C104+МАКС!C104</f>
        <v>227885932.25999999</v>
      </c>
      <c r="D103" s="9">
        <f>КМС!D104+ИГС!D104+МАКС!D104</f>
        <v>144826836.90000001</v>
      </c>
      <c r="E103" s="10">
        <f>КМС!E104+ИГС!E104+МАКС!E104</f>
        <v>124596</v>
      </c>
      <c r="F103" s="9">
        <f>КМС!F104+ИГС!F104+МАКС!F104</f>
        <v>36922950.25</v>
      </c>
      <c r="G103" s="10">
        <f>КМС!G104+ИГС!G104+МАКС!G104</f>
        <v>13014</v>
      </c>
      <c r="H103" s="9">
        <f>КМС!H104+ИГС!H104+МАКС!H104</f>
        <v>5739139.75</v>
      </c>
      <c r="I103" s="10">
        <f>КМС!I104+ИГС!I104+МАКС!I104</f>
        <v>71332</v>
      </c>
      <c r="J103" s="9">
        <f>КМС!J104+ИГС!J104+МАКС!J104</f>
        <v>102164746.90000001</v>
      </c>
      <c r="K103" s="10">
        <f>КМС!K104+ИГС!K104+МАКС!K104</f>
        <v>1071</v>
      </c>
      <c r="L103" s="9">
        <f>КМС!L104+ИГС!L104+МАКС!L104</f>
        <v>24221432.18</v>
      </c>
      <c r="M103" s="10">
        <f>КМС!M104+ИГС!M104+МАКС!M104</f>
        <v>2742</v>
      </c>
      <c r="N103" s="9">
        <f>КМС!N104+ИГС!N104+МАКС!N104</f>
        <v>58837663.18</v>
      </c>
      <c r="O103" s="10">
        <f>КМС!O104+ИГС!O104+МАКС!O104</f>
        <v>0</v>
      </c>
      <c r="P103" s="9">
        <f>КМС!P104+ИГС!P104+МАКС!P104</f>
        <v>0</v>
      </c>
      <c r="Q103" s="10">
        <f>КМС!Q104+ИГС!Q104+МАКС!Q104</f>
        <v>0</v>
      </c>
      <c r="R103" s="9">
        <f>КМС!R104+ИГС!R104+МАКС!R104</f>
        <v>0</v>
      </c>
      <c r="S103" s="10">
        <f>КМС!S104+ИГС!S104+МАКС!S104</f>
        <v>0</v>
      </c>
      <c r="T103" s="9">
        <f>КМС!T104+ИГС!T104+МАКС!T104</f>
        <v>0</v>
      </c>
      <c r="U103" s="17">
        <f>КМС!U104+ИГС!U104+МАКС!U104</f>
        <v>63462101.009999998</v>
      </c>
      <c r="V103" s="17">
        <f>КМС!V104+ИГС!V104+МАКС!V104</f>
        <v>41341451.140000001</v>
      </c>
      <c r="W103" s="18">
        <f>КМС!W104+ИГС!W104+МАКС!W104</f>
        <v>23393</v>
      </c>
      <c r="X103" s="17">
        <f>КМС!X104+ИГС!X104+МАКС!X104</f>
        <v>12293821.77</v>
      </c>
      <c r="Y103" s="18">
        <f>КМС!Y104+ИГС!Y104+МАКС!Y104</f>
        <v>3925</v>
      </c>
      <c r="Z103" s="17">
        <f>КМС!Z104+ИГС!Z104+МАКС!Z104</f>
        <v>1734689.69</v>
      </c>
      <c r="AA103" s="18">
        <f>КМС!AA104+ИГС!AA104+МАКС!AA104</f>
        <v>19686</v>
      </c>
      <c r="AB103" s="17">
        <f>КМС!AB104+ИГС!AB104+МАКС!AB104</f>
        <v>27312939.68</v>
      </c>
      <c r="AC103" s="18">
        <f>КМС!AC104+ИГС!AC104+МАКС!AC104</f>
        <v>199</v>
      </c>
      <c r="AD103" s="17">
        <f>КМС!AD104+ИГС!AD104+МАКС!AD104</f>
        <v>4666113.41</v>
      </c>
      <c r="AE103" s="18">
        <f>КМС!AE104+ИГС!AE104+МАКС!AE104</f>
        <v>947</v>
      </c>
      <c r="AF103" s="17">
        <f>КМС!AF104+ИГС!AF104+МАКС!AF104</f>
        <v>17454536.460000001</v>
      </c>
      <c r="AG103" s="18">
        <f>КМС!AG104+ИГС!AG104+МАКС!AG104</f>
        <v>0</v>
      </c>
      <c r="AH103" s="17">
        <f>КМС!AH104+ИГС!AH104+МАКС!AH104</f>
        <v>0</v>
      </c>
      <c r="AI103" s="18">
        <f>КМС!AI104+ИГС!AI104+МАКС!AI104</f>
        <v>0</v>
      </c>
      <c r="AJ103" s="17">
        <f>КМС!AJ104+ИГС!AJ104+МАКС!AJ104</f>
        <v>0</v>
      </c>
      <c r="AK103" s="18">
        <f>КМС!AK104+ИГС!AK104+МАКС!AK104</f>
        <v>0</v>
      </c>
      <c r="AL103" s="17">
        <f>КМС!AL104+ИГС!AL104+МАКС!AL104</f>
        <v>0</v>
      </c>
      <c r="AM103" s="17">
        <f>КМС!AM104+ИГС!AM104+МАКС!AM104</f>
        <v>54945820.119999997</v>
      </c>
      <c r="AN103" s="17">
        <f>КМС!AN104+ИГС!AN104+МАКС!AN104</f>
        <v>34601425.799999997</v>
      </c>
      <c r="AO103" s="18">
        <f>КМС!AO104+ИГС!AO104+МАКС!AO104</f>
        <v>44655</v>
      </c>
      <c r="AP103" s="17">
        <f>КМС!AP104+ИГС!AP104+МАКС!AP104</f>
        <v>7339437.0199999996</v>
      </c>
      <c r="AQ103" s="18">
        <f>КМС!AQ104+ИГС!AQ104+МАКС!AQ104</f>
        <v>5070</v>
      </c>
      <c r="AR103" s="17">
        <f>КМС!AR104+ИГС!AR104+МАКС!AR104</f>
        <v>2290597.0099999998</v>
      </c>
      <c r="AS103" s="18">
        <f>КМС!AS104+ИГС!AS104+МАКС!AS104</f>
        <v>16239</v>
      </c>
      <c r="AT103" s="17">
        <f>КМС!AT104+ИГС!AT104+МАКС!AT104</f>
        <v>24971391.77</v>
      </c>
      <c r="AU103" s="18">
        <f>КМС!AU104+ИГС!AU104+МАКС!AU104</f>
        <v>378</v>
      </c>
      <c r="AV103" s="17">
        <f>КМС!AV104+ИГС!AV104+МАКС!AV104</f>
        <v>7476427.3600000003</v>
      </c>
      <c r="AW103" s="18">
        <f>КМС!AW104+ИГС!AW104+МАКС!AW104</f>
        <v>492</v>
      </c>
      <c r="AX103" s="17">
        <f>КМС!AX104+ИГС!AX104+МАКС!AX104</f>
        <v>12867966.960000001</v>
      </c>
      <c r="AY103" s="18">
        <f>КМС!AY104+ИГС!AY104+МАКС!AY104</f>
        <v>0</v>
      </c>
      <c r="AZ103" s="17">
        <f>КМС!AZ104+ИГС!AZ104+МАКС!AZ104</f>
        <v>0</v>
      </c>
      <c r="BA103" s="18">
        <f>КМС!BA104+ИГС!BA104+МАКС!BA104</f>
        <v>0</v>
      </c>
      <c r="BB103" s="17">
        <f>КМС!BB104+ИГС!BB104+МАКС!BB104</f>
        <v>0</v>
      </c>
      <c r="BC103" s="18">
        <f>КМС!BC104+ИГС!BC104+МАКС!BC104</f>
        <v>0</v>
      </c>
      <c r="BD103" s="17">
        <f>КМС!BD104+ИГС!BD104+МАКС!BD104</f>
        <v>0</v>
      </c>
      <c r="BE103" s="17">
        <f>КМС!BE104+ИГС!BE104+МАКС!BE104</f>
        <v>57993336.219999999</v>
      </c>
      <c r="BF103" s="17">
        <f>КМС!BF104+ИГС!BF104+МАКС!BF104</f>
        <v>38843170.899999999</v>
      </c>
      <c r="BG103" s="18">
        <f>КМС!BG104+ИГС!BG104+МАКС!BG104</f>
        <v>30705</v>
      </c>
      <c r="BH103" s="17">
        <f>КМС!BH104+ИГС!BH104+МАКС!BH104</f>
        <v>10348485.33</v>
      </c>
      <c r="BI103" s="18">
        <f>КМС!BI104+ИГС!BI104+МАКС!BI104</f>
        <v>1580</v>
      </c>
      <c r="BJ103" s="17">
        <f>КМС!BJ104+ИГС!BJ104+МАКС!BJ104</f>
        <v>679042.65</v>
      </c>
      <c r="BK103" s="18">
        <f>КМС!BK104+ИГС!BK104+МАКС!BK104</f>
        <v>13862</v>
      </c>
      <c r="BL103" s="17">
        <f>КМС!BL104+ИГС!BL104+МАКС!BL104</f>
        <v>27815642.920000002</v>
      </c>
      <c r="BM103" s="18">
        <f>КМС!BM104+ИГС!BM104+МАКС!BM104</f>
        <v>233</v>
      </c>
      <c r="BN103" s="17">
        <f>КМС!BN104+ИГС!BN104+МАКС!BN104</f>
        <v>5809149.6900000004</v>
      </c>
      <c r="BO103" s="18">
        <f>КМС!BO104+ИГС!BO104+МАКС!BO104</f>
        <v>609</v>
      </c>
      <c r="BP103" s="17">
        <f>КМС!BP104+ИГС!BP104+МАКС!BP104</f>
        <v>13341015.630000001</v>
      </c>
      <c r="BQ103" s="18">
        <f>КМС!BQ104+ИГС!BQ104+МАКС!BQ104</f>
        <v>0</v>
      </c>
      <c r="BR103" s="17">
        <f>КМС!BR104+ИГС!BR104+МАКС!BR104</f>
        <v>0</v>
      </c>
      <c r="BS103" s="18">
        <f>КМС!BS104+ИГС!BS104+МАКС!BS104</f>
        <v>0</v>
      </c>
      <c r="BT103" s="17">
        <f>КМС!BT104+ИГС!BT104+МАКС!BT104</f>
        <v>0</v>
      </c>
      <c r="BU103" s="18">
        <f>КМС!BU104+ИГС!BU104+МАКС!BU104</f>
        <v>0</v>
      </c>
      <c r="BV103" s="17">
        <f>КМС!BV104+ИГС!BV104+МАКС!BV104</f>
        <v>0</v>
      </c>
      <c r="BW103" s="17">
        <f>КМС!BW104+ИГС!BW104+МАКС!BW104</f>
        <v>51484674.909999996</v>
      </c>
      <c r="BX103" s="17">
        <f>КМС!BX104+ИГС!BX104+МАКС!BX104</f>
        <v>30040789.059999999</v>
      </c>
      <c r="BY103" s="18">
        <f>КМС!BY104+ИГС!BY104+МАКС!BY104</f>
        <v>25843</v>
      </c>
      <c r="BZ103" s="17">
        <f>КМС!BZ104+ИГС!BZ104+МАКС!BZ104</f>
        <v>6941206.1299999999</v>
      </c>
      <c r="CA103" s="18">
        <f>КМС!CA104+ИГС!CA104+МАКС!CA104</f>
        <v>2439</v>
      </c>
      <c r="CB103" s="17">
        <f>КМС!CB104+ИГС!CB104+МАКС!CB104</f>
        <v>1034810.4</v>
      </c>
      <c r="CC103" s="18">
        <f>КМС!CC104+ИГС!CC104+МАКС!CC104</f>
        <v>21545</v>
      </c>
      <c r="CD103" s="17">
        <f>КМС!CD104+ИГС!CD104+МАКС!CD104</f>
        <v>22064772.530000001</v>
      </c>
      <c r="CE103" s="18">
        <f>КМС!CE104+ИГС!CE104+МАКС!CE104</f>
        <v>261</v>
      </c>
      <c r="CF103" s="17">
        <f>КМС!CF104+ИГС!CF104+МАКС!CF104</f>
        <v>6269741.7199999997</v>
      </c>
      <c r="CG103" s="18">
        <f>КМС!CG104+ИГС!CG104+МАКС!CG104</f>
        <v>694</v>
      </c>
      <c r="CH103" s="17">
        <f>КМС!CH104+ИГС!CH104+МАКС!CH104</f>
        <v>15174144.130000001</v>
      </c>
      <c r="CI103" s="18">
        <f>КМС!CI104+ИГС!CI104+МАКС!CI104</f>
        <v>0</v>
      </c>
      <c r="CJ103" s="17">
        <f>КМС!CJ104+ИГС!CJ104+МАКС!CJ104</f>
        <v>0</v>
      </c>
      <c r="CK103" s="18">
        <f>КМС!CK104+ИГС!CK104+МАКС!CK104</f>
        <v>0</v>
      </c>
      <c r="CL103" s="17">
        <f>КМС!CL104+ИГС!CL104+МАКС!CL104</f>
        <v>0</v>
      </c>
      <c r="CM103" s="18">
        <f>КМС!CM104+ИГС!CM104+МАКС!CM104</f>
        <v>0</v>
      </c>
      <c r="CN103" s="17">
        <f>КМС!CN104+ИГС!CN104+МАКС!CN104</f>
        <v>0</v>
      </c>
    </row>
    <row r="104" spans="1:92" x14ac:dyDescent="0.25">
      <c r="A104" s="27">
        <f t="shared" si="7"/>
        <v>83</v>
      </c>
      <c r="B104" s="54" t="s">
        <v>82</v>
      </c>
      <c r="C104" s="9">
        <f>КМС!C105+ИГС!C105+МАКС!C105</f>
        <v>95768369.430000007</v>
      </c>
      <c r="D104" s="9">
        <f>КМС!D105+ИГС!D105+МАКС!D105</f>
        <v>0</v>
      </c>
      <c r="E104" s="10">
        <f>КМС!E105+ИГС!E105+МАКС!E105</f>
        <v>0</v>
      </c>
      <c r="F104" s="9">
        <f>КМС!F105+ИГС!F105+МАКС!F105</f>
        <v>0</v>
      </c>
      <c r="G104" s="10">
        <f>КМС!G105+ИГС!G105+МАКС!G105</f>
        <v>0</v>
      </c>
      <c r="H104" s="9">
        <f>КМС!H105+ИГС!H105+МАКС!H105</f>
        <v>0</v>
      </c>
      <c r="I104" s="10">
        <f>КМС!I105+ИГС!I105+МАКС!I105</f>
        <v>0</v>
      </c>
      <c r="J104" s="9">
        <f>КМС!J105+ИГС!J105+МАКС!J105</f>
        <v>0</v>
      </c>
      <c r="K104" s="10">
        <f>КМС!K105+ИГС!K105+МАКС!K105</f>
        <v>0</v>
      </c>
      <c r="L104" s="9">
        <f>КМС!L105+ИГС!L105+МАКС!L105</f>
        <v>0</v>
      </c>
      <c r="M104" s="10">
        <f>КМС!M105+ИГС!M105+МАКС!M105</f>
        <v>0</v>
      </c>
      <c r="N104" s="9">
        <f>КМС!N105+ИГС!N105+МАКС!N105</f>
        <v>0</v>
      </c>
      <c r="O104" s="10">
        <f>КМС!O105+ИГС!O105+МАКС!O105</f>
        <v>0</v>
      </c>
      <c r="P104" s="9">
        <f>КМС!P105+ИГС!P105+МАКС!P105</f>
        <v>0</v>
      </c>
      <c r="Q104" s="10">
        <f>КМС!Q105+ИГС!Q105+МАКС!Q105</f>
        <v>0</v>
      </c>
      <c r="R104" s="9">
        <f>КМС!R105+ИГС!R105+МАКС!R105</f>
        <v>0</v>
      </c>
      <c r="S104" s="10">
        <f>КМС!S105+ИГС!S105+МАКС!S105</f>
        <v>39553</v>
      </c>
      <c r="T104" s="9">
        <f>КМС!T105+ИГС!T105+МАКС!T105</f>
        <v>95768369.430000007</v>
      </c>
      <c r="U104" s="17">
        <f>КМС!U105+ИГС!U105+МАКС!U105</f>
        <v>23601845.600000001</v>
      </c>
      <c r="V104" s="17">
        <f>КМС!V105+ИГС!V105+МАКС!V105</f>
        <v>0</v>
      </c>
      <c r="W104" s="18">
        <f>КМС!W105+ИГС!W105+МАКС!W105</f>
        <v>0</v>
      </c>
      <c r="X104" s="17">
        <f>КМС!X105+ИГС!X105+МАКС!X105</f>
        <v>0</v>
      </c>
      <c r="Y104" s="18">
        <f>КМС!Y105+ИГС!Y105+МАКС!Y105</f>
        <v>0</v>
      </c>
      <c r="Z104" s="17">
        <f>КМС!Z105+ИГС!Z105+МАКС!Z105</f>
        <v>0</v>
      </c>
      <c r="AA104" s="18">
        <f>КМС!AA105+ИГС!AA105+МАКС!AA105</f>
        <v>0</v>
      </c>
      <c r="AB104" s="17">
        <f>КМС!AB105+ИГС!AB105+МАКС!AB105</f>
        <v>0</v>
      </c>
      <c r="AC104" s="18">
        <f>КМС!AC105+ИГС!AC105+МАКС!AC105</f>
        <v>0</v>
      </c>
      <c r="AD104" s="17">
        <f>КМС!AD105+ИГС!AD105+МАКС!AD105</f>
        <v>0</v>
      </c>
      <c r="AE104" s="18">
        <f>КМС!AE105+ИГС!AE105+МАКС!AE105</f>
        <v>0</v>
      </c>
      <c r="AF104" s="17">
        <f>КМС!AF105+ИГС!AF105+МАКС!AF105</f>
        <v>0</v>
      </c>
      <c r="AG104" s="18">
        <f>КМС!AG105+ИГС!AG105+МАКС!AG105</f>
        <v>0</v>
      </c>
      <c r="AH104" s="17">
        <f>КМС!AH105+ИГС!AH105+МАКС!AH105</f>
        <v>0</v>
      </c>
      <c r="AI104" s="18">
        <f>КМС!AI105+ИГС!AI105+МАКС!AI105</f>
        <v>0</v>
      </c>
      <c r="AJ104" s="17">
        <f>КМС!AJ105+ИГС!AJ105+МАКС!AJ105</f>
        <v>0</v>
      </c>
      <c r="AK104" s="18">
        <f>КМС!AK105+ИГС!AK105+МАКС!AK105</f>
        <v>13269</v>
      </c>
      <c r="AL104" s="17">
        <f>КМС!AL105+ИГС!AL105+МАКС!AL105</f>
        <v>23601845.600000001</v>
      </c>
      <c r="AM104" s="17">
        <f>КМС!AM105+ИГС!AM105+МАКС!AM105</f>
        <v>23467870.260000002</v>
      </c>
      <c r="AN104" s="17">
        <f>КМС!AN105+ИГС!AN105+МАКС!AN105</f>
        <v>0</v>
      </c>
      <c r="AO104" s="18">
        <f>КМС!AO105+ИГС!AO105+МАКС!AO105</f>
        <v>0</v>
      </c>
      <c r="AP104" s="17">
        <f>КМС!AP105+ИГС!AP105+МАКС!AP105</f>
        <v>0</v>
      </c>
      <c r="AQ104" s="18">
        <f>КМС!AQ105+ИГС!AQ105+МАКС!AQ105</f>
        <v>0</v>
      </c>
      <c r="AR104" s="17">
        <f>КМС!AR105+ИГС!AR105+МАКС!AR105</f>
        <v>0</v>
      </c>
      <c r="AS104" s="18">
        <f>КМС!AS105+ИГС!AS105+МАКС!AS105</f>
        <v>0</v>
      </c>
      <c r="AT104" s="17">
        <f>КМС!AT105+ИГС!AT105+МАКС!AT105</f>
        <v>0</v>
      </c>
      <c r="AU104" s="18">
        <f>КМС!AU105+ИГС!AU105+МАКС!AU105</f>
        <v>0</v>
      </c>
      <c r="AV104" s="17">
        <f>КМС!AV105+ИГС!AV105+МАКС!AV105</f>
        <v>0</v>
      </c>
      <c r="AW104" s="18">
        <f>КМС!AW105+ИГС!AW105+МАКС!AW105</f>
        <v>0</v>
      </c>
      <c r="AX104" s="17">
        <f>КМС!AX105+ИГС!AX105+МАКС!AX105</f>
        <v>0</v>
      </c>
      <c r="AY104" s="18">
        <f>КМС!AY105+ИГС!AY105+МАКС!AY105</f>
        <v>0</v>
      </c>
      <c r="AZ104" s="17">
        <f>КМС!AZ105+ИГС!AZ105+МАКС!AZ105</f>
        <v>0</v>
      </c>
      <c r="BA104" s="18">
        <f>КМС!BA105+ИГС!BA105+МАКС!BA105</f>
        <v>0</v>
      </c>
      <c r="BB104" s="17">
        <f>КМС!BB105+ИГС!BB105+МАКС!BB105</f>
        <v>0</v>
      </c>
      <c r="BC104" s="18">
        <f>КМС!BC105+ИГС!BC105+МАКС!BC105</f>
        <v>12378</v>
      </c>
      <c r="BD104" s="17">
        <f>КМС!BD105+ИГС!BD105+МАКС!BD105</f>
        <v>23467870.260000002</v>
      </c>
      <c r="BE104" s="17">
        <f>КМС!BE105+ИГС!BE105+МАКС!BE105</f>
        <v>23070700.629999999</v>
      </c>
      <c r="BF104" s="17">
        <f>КМС!BF105+ИГС!BF105+МАКС!BF105</f>
        <v>0</v>
      </c>
      <c r="BG104" s="18">
        <f>КМС!BG105+ИГС!BG105+МАКС!BG105</f>
        <v>0</v>
      </c>
      <c r="BH104" s="17">
        <f>КМС!BH105+ИГС!BH105+МАКС!BH105</f>
        <v>0</v>
      </c>
      <c r="BI104" s="18">
        <f>КМС!BI105+ИГС!BI105+МАКС!BI105</f>
        <v>0</v>
      </c>
      <c r="BJ104" s="17">
        <f>КМС!BJ105+ИГС!BJ105+МАКС!BJ105</f>
        <v>0</v>
      </c>
      <c r="BK104" s="18">
        <f>КМС!BK105+ИГС!BK105+МАКС!BK105</f>
        <v>0</v>
      </c>
      <c r="BL104" s="17">
        <f>КМС!BL105+ИГС!BL105+МАКС!BL105</f>
        <v>0</v>
      </c>
      <c r="BM104" s="18">
        <f>КМС!BM105+ИГС!BM105+МАКС!BM105</f>
        <v>0</v>
      </c>
      <c r="BN104" s="17">
        <f>КМС!BN105+ИГС!BN105+МАКС!BN105</f>
        <v>0</v>
      </c>
      <c r="BO104" s="18">
        <f>КМС!BO105+ИГС!BO105+МАКС!BO105</f>
        <v>0</v>
      </c>
      <c r="BP104" s="17">
        <f>КМС!BP105+ИГС!BP105+МАКС!BP105</f>
        <v>0</v>
      </c>
      <c r="BQ104" s="18">
        <f>КМС!BQ105+ИГС!BQ105+МАКС!BQ105</f>
        <v>0</v>
      </c>
      <c r="BR104" s="17">
        <f>КМС!BR105+ИГС!BR105+МАКС!BR105</f>
        <v>0</v>
      </c>
      <c r="BS104" s="18">
        <f>КМС!BS105+ИГС!BS105+МАКС!BS105</f>
        <v>0</v>
      </c>
      <c r="BT104" s="17">
        <f>КМС!BT105+ИГС!BT105+МАКС!BT105</f>
        <v>0</v>
      </c>
      <c r="BU104" s="18">
        <f>КМС!BU105+ИГС!BU105+МАКС!BU105</f>
        <v>11067</v>
      </c>
      <c r="BV104" s="17">
        <f>КМС!BV105+ИГС!BV105+МАКС!BV105</f>
        <v>23070700.629999999</v>
      </c>
      <c r="BW104" s="17">
        <f>КМС!BW105+ИГС!BW105+МАКС!BW105</f>
        <v>25627952.940000001</v>
      </c>
      <c r="BX104" s="17">
        <f>КМС!BX105+ИГС!BX105+МАКС!BX105</f>
        <v>0</v>
      </c>
      <c r="BY104" s="18">
        <f>КМС!BY105+ИГС!BY105+МАКС!BY105</f>
        <v>0</v>
      </c>
      <c r="BZ104" s="17">
        <f>КМС!BZ105+ИГС!BZ105+МАКС!BZ105</f>
        <v>0</v>
      </c>
      <c r="CA104" s="18">
        <f>КМС!CA105+ИГС!CA105+МАКС!CA105</f>
        <v>0</v>
      </c>
      <c r="CB104" s="17">
        <f>КМС!CB105+ИГС!CB105+МАКС!CB105</f>
        <v>0</v>
      </c>
      <c r="CC104" s="18">
        <f>КМС!CC105+ИГС!CC105+МАКС!CC105</f>
        <v>0</v>
      </c>
      <c r="CD104" s="17">
        <f>КМС!CD105+ИГС!CD105+МАКС!CD105</f>
        <v>0</v>
      </c>
      <c r="CE104" s="18">
        <f>КМС!CE105+ИГС!CE105+МАКС!CE105</f>
        <v>0</v>
      </c>
      <c r="CF104" s="17">
        <f>КМС!CF105+ИГС!CF105+МАКС!CF105</f>
        <v>0</v>
      </c>
      <c r="CG104" s="18">
        <f>КМС!CG105+ИГС!CG105+МАКС!CG105</f>
        <v>0</v>
      </c>
      <c r="CH104" s="17">
        <f>КМС!CH105+ИГС!CH105+МАКС!CH105</f>
        <v>0</v>
      </c>
      <c r="CI104" s="18">
        <f>КМС!CI105+ИГС!CI105+МАКС!CI105</f>
        <v>0</v>
      </c>
      <c r="CJ104" s="17">
        <f>КМС!CJ105+ИГС!CJ105+МАКС!CJ105</f>
        <v>0</v>
      </c>
      <c r="CK104" s="18">
        <f>КМС!CK105+ИГС!CK105+МАКС!CK105</f>
        <v>0</v>
      </c>
      <c r="CL104" s="17">
        <f>КМС!CL105+ИГС!CL105+МАКС!CL105</f>
        <v>0</v>
      </c>
      <c r="CM104" s="18">
        <f>КМС!CM105+ИГС!CM105+МАКС!CM105</f>
        <v>2839</v>
      </c>
      <c r="CN104" s="17">
        <f>КМС!CN105+ИГС!CN105+МАКС!CN105</f>
        <v>25627952.940000001</v>
      </c>
    </row>
    <row r="105" spans="1:92" x14ac:dyDescent="0.25">
      <c r="A105" s="27">
        <f t="shared" si="7"/>
        <v>84</v>
      </c>
      <c r="B105" s="54" t="s">
        <v>83</v>
      </c>
      <c r="C105" s="9">
        <f>КМС!C106+ИГС!C106+МАКС!C106</f>
        <v>12377881.810000001</v>
      </c>
      <c r="D105" s="9">
        <f>КМС!D106+ИГС!D106+МАКС!D106</f>
        <v>3517627.33</v>
      </c>
      <c r="E105" s="10">
        <f>КМС!E106+ИГС!E106+МАКС!E106</f>
        <v>8297</v>
      </c>
      <c r="F105" s="9">
        <f>КМС!F106+ИГС!F106+МАКС!F106</f>
        <v>1549223.83</v>
      </c>
      <c r="G105" s="10">
        <f>КМС!G106+ИГС!G106+МАКС!G106</f>
        <v>0</v>
      </c>
      <c r="H105" s="9">
        <f>КМС!H106+ИГС!H106+МАКС!H106</f>
        <v>0</v>
      </c>
      <c r="I105" s="10">
        <f>КМС!I106+ИГС!I106+МАКС!I106</f>
        <v>4977</v>
      </c>
      <c r="J105" s="9">
        <f>КМС!J106+ИГС!J106+МАКС!J106</f>
        <v>1968403.5</v>
      </c>
      <c r="K105" s="10">
        <f>КМС!K106+ИГС!K106+МАКС!K106</f>
        <v>553</v>
      </c>
      <c r="L105" s="9">
        <f>КМС!L106+ИГС!L106+МАКС!L106</f>
        <v>8860254.4800000004</v>
      </c>
      <c r="M105" s="10">
        <f>КМС!M106+ИГС!M106+МАКС!M106</f>
        <v>0</v>
      </c>
      <c r="N105" s="9">
        <f>КМС!N106+ИГС!N106+МАКС!N106</f>
        <v>0</v>
      </c>
      <c r="O105" s="10">
        <f>КМС!O106+ИГС!O106+МАКС!O106</f>
        <v>0</v>
      </c>
      <c r="P105" s="9">
        <f>КМС!P106+ИГС!P106+МАКС!P106</f>
        <v>0</v>
      </c>
      <c r="Q105" s="10">
        <f>КМС!Q106+ИГС!Q106+МАКС!Q106</f>
        <v>0</v>
      </c>
      <c r="R105" s="9">
        <f>КМС!R106+ИГС!R106+МАКС!R106</f>
        <v>0</v>
      </c>
      <c r="S105" s="10">
        <f>КМС!S106+ИГС!S106+МАКС!S106</f>
        <v>0</v>
      </c>
      <c r="T105" s="9">
        <f>КМС!T106+ИГС!T106+МАКС!T106</f>
        <v>0</v>
      </c>
      <c r="U105" s="17">
        <f>КМС!U106+ИГС!U106+МАКС!U106</f>
        <v>4046152.54</v>
      </c>
      <c r="V105" s="17">
        <f>КМС!V106+ИГС!V106+МАКС!V106</f>
        <v>1162163.74</v>
      </c>
      <c r="W105" s="18">
        <f>КМС!W106+ИГС!W106+МАКС!W106</f>
        <v>3033</v>
      </c>
      <c r="X105" s="17">
        <f>КМС!X106+ИГС!X106+МАКС!X106</f>
        <v>563376.74</v>
      </c>
      <c r="Y105" s="18">
        <f>КМС!Y106+ИГС!Y106+МАКС!Y106</f>
        <v>0</v>
      </c>
      <c r="Z105" s="17">
        <f>КМС!Z106+ИГС!Z106+МАКС!Z106</f>
        <v>0</v>
      </c>
      <c r="AA105" s="18">
        <f>КМС!AA106+ИГС!AA106+МАКС!AA106</f>
        <v>1514</v>
      </c>
      <c r="AB105" s="17">
        <f>КМС!AB106+ИГС!AB106+МАКС!AB106</f>
        <v>598787</v>
      </c>
      <c r="AC105" s="18">
        <f>КМС!AC106+ИГС!AC106+МАКС!AC106</f>
        <v>180</v>
      </c>
      <c r="AD105" s="17">
        <f>КМС!AD106+ИГС!AD106+МАКС!AD106</f>
        <v>2883988.8</v>
      </c>
      <c r="AE105" s="18">
        <f>КМС!AE106+ИГС!AE106+МАКС!AE106</f>
        <v>0</v>
      </c>
      <c r="AF105" s="17">
        <f>КМС!AF106+ИГС!AF106+МАКС!AF106</f>
        <v>0</v>
      </c>
      <c r="AG105" s="18">
        <f>КМС!AG106+ИГС!AG106+МАКС!AG106</f>
        <v>0</v>
      </c>
      <c r="AH105" s="17">
        <f>КМС!AH106+ИГС!AH106+МАКС!AH106</f>
        <v>0</v>
      </c>
      <c r="AI105" s="18">
        <f>КМС!AI106+ИГС!AI106+МАКС!AI106</f>
        <v>0</v>
      </c>
      <c r="AJ105" s="17">
        <f>КМС!AJ106+ИГС!AJ106+МАКС!AJ106</f>
        <v>0</v>
      </c>
      <c r="AK105" s="18">
        <f>КМС!AK106+ИГС!AK106+МАКС!AK106</f>
        <v>0</v>
      </c>
      <c r="AL105" s="17">
        <f>КМС!AL106+ИГС!AL106+МАКС!AL106</f>
        <v>0</v>
      </c>
      <c r="AM105" s="17">
        <f>КМС!AM106+ИГС!AM106+МАКС!AM106</f>
        <v>4598686.49</v>
      </c>
      <c r="AN105" s="17">
        <f>КМС!AN106+ИГС!AN106+МАКС!AN106</f>
        <v>1218010.73</v>
      </c>
      <c r="AO105" s="18">
        <f>КМС!AO106+ИГС!AO106+МАКС!AO106</f>
        <v>2869</v>
      </c>
      <c r="AP105" s="17">
        <f>КМС!AP106+ИГС!AP106+МАКС!AP106</f>
        <v>537750.73</v>
      </c>
      <c r="AQ105" s="18">
        <f>КМС!AQ106+ИГС!AQ106+МАКС!AQ106</f>
        <v>0</v>
      </c>
      <c r="AR105" s="17">
        <f>КМС!AR106+ИГС!AR106+МАКС!AR106</f>
        <v>0</v>
      </c>
      <c r="AS105" s="18">
        <f>КМС!AS106+ИГС!AS106+МАКС!AS106</f>
        <v>1720</v>
      </c>
      <c r="AT105" s="17">
        <f>КМС!AT106+ИГС!AT106+МАКС!AT106</f>
        <v>680260</v>
      </c>
      <c r="AU105" s="18">
        <f>КМС!AU106+ИГС!AU106+МАКС!AU106</f>
        <v>211</v>
      </c>
      <c r="AV105" s="17">
        <f>КМС!AV106+ИГС!AV106+МАКС!AV106</f>
        <v>3380675.76</v>
      </c>
      <c r="AW105" s="18">
        <f>КМС!AW106+ИГС!AW106+МАКС!AW106</f>
        <v>0</v>
      </c>
      <c r="AX105" s="17">
        <f>КМС!AX106+ИГС!AX106+МАКС!AX106</f>
        <v>0</v>
      </c>
      <c r="AY105" s="18">
        <f>КМС!AY106+ИГС!AY106+МАКС!AY106</f>
        <v>0</v>
      </c>
      <c r="AZ105" s="17">
        <f>КМС!AZ106+ИГС!AZ106+МАКС!AZ106</f>
        <v>0</v>
      </c>
      <c r="BA105" s="18">
        <f>КМС!BA106+ИГС!BA106+МАКС!BA106</f>
        <v>0</v>
      </c>
      <c r="BB105" s="17">
        <f>КМС!BB106+ИГС!BB106+МАКС!BB106</f>
        <v>0</v>
      </c>
      <c r="BC105" s="18">
        <f>КМС!BC106+ИГС!BC106+МАКС!BC106</f>
        <v>0</v>
      </c>
      <c r="BD105" s="17">
        <f>КМС!BD106+ИГС!BD106+МАКС!BD106</f>
        <v>0</v>
      </c>
      <c r="BE105" s="17">
        <f>КМС!BE106+ИГС!BE106+МАКС!BE106</f>
        <v>3733042.78</v>
      </c>
      <c r="BF105" s="17">
        <f>КМС!BF106+ИГС!BF106+МАКС!BF106</f>
        <v>1137452.8600000001</v>
      </c>
      <c r="BG105" s="18">
        <f>КМС!BG106+ИГС!BG106+МАКС!BG106</f>
        <v>2395</v>
      </c>
      <c r="BH105" s="17">
        <f>КМС!BH106+ИГС!BH106+МАКС!BH106</f>
        <v>448096.36</v>
      </c>
      <c r="BI105" s="18">
        <f>КМС!BI106+ИГС!BI106+МАКС!BI106</f>
        <v>0</v>
      </c>
      <c r="BJ105" s="17">
        <f>КМС!BJ106+ИГС!BJ106+МАКС!BJ106</f>
        <v>0</v>
      </c>
      <c r="BK105" s="18">
        <f>КМС!BK106+ИГС!BK106+МАКС!BK106</f>
        <v>1743</v>
      </c>
      <c r="BL105" s="17">
        <f>КМС!BL106+ИГС!BL106+МАКС!BL106</f>
        <v>689356.5</v>
      </c>
      <c r="BM105" s="18">
        <f>КМС!BM106+ИГС!BM106+МАКС!BM106</f>
        <v>162</v>
      </c>
      <c r="BN105" s="17">
        <f>КМС!BN106+ИГС!BN106+МАКС!BN106</f>
        <v>2595589.92</v>
      </c>
      <c r="BO105" s="18">
        <f>КМС!BO106+ИГС!BO106+МАКС!BO106</f>
        <v>0</v>
      </c>
      <c r="BP105" s="17">
        <f>КМС!BP106+ИГС!BP106+МАКС!BP106</f>
        <v>0</v>
      </c>
      <c r="BQ105" s="18">
        <f>КМС!BQ106+ИГС!BQ106+МАКС!BQ106</f>
        <v>0</v>
      </c>
      <c r="BR105" s="17">
        <f>КМС!BR106+ИГС!BR106+МАКС!BR106</f>
        <v>0</v>
      </c>
      <c r="BS105" s="18">
        <f>КМС!BS106+ИГС!BS106+МАКС!BS106</f>
        <v>0</v>
      </c>
      <c r="BT105" s="17">
        <f>КМС!BT106+ИГС!BT106+МАКС!BT106</f>
        <v>0</v>
      </c>
      <c r="BU105" s="18">
        <f>КМС!BU106+ИГС!BU106+МАКС!BU106</f>
        <v>0</v>
      </c>
      <c r="BV105" s="17">
        <f>КМС!BV106+ИГС!BV106+МАКС!BV106</f>
        <v>0</v>
      </c>
      <c r="BW105" s="17">
        <f>КМС!BW106+ИГС!BW106+МАКС!BW106</f>
        <v>0</v>
      </c>
      <c r="BX105" s="17">
        <f>КМС!BX106+ИГС!BX106+МАКС!BX106</f>
        <v>0</v>
      </c>
      <c r="BY105" s="18">
        <f>КМС!BY106+ИГС!BY106+МАКС!BY106</f>
        <v>0</v>
      </c>
      <c r="BZ105" s="17">
        <f>КМС!BZ106+ИГС!BZ106+МАКС!BZ106</f>
        <v>0</v>
      </c>
      <c r="CA105" s="18">
        <f>КМС!CA106+ИГС!CA106+МАКС!CA106</f>
        <v>0</v>
      </c>
      <c r="CB105" s="17">
        <f>КМС!CB106+ИГС!CB106+МАКС!CB106</f>
        <v>0</v>
      </c>
      <c r="CC105" s="18">
        <f>КМС!CC106+ИГС!CC106+МАКС!CC106</f>
        <v>0</v>
      </c>
      <c r="CD105" s="17">
        <f>КМС!CD106+ИГС!CD106+МАКС!CD106</f>
        <v>0</v>
      </c>
      <c r="CE105" s="18">
        <f>КМС!CE106+ИГС!CE106+МАКС!CE106</f>
        <v>0</v>
      </c>
      <c r="CF105" s="17">
        <f>КМС!CF106+ИГС!CF106+МАКС!CF106</f>
        <v>0</v>
      </c>
      <c r="CG105" s="18">
        <f>КМС!CG106+ИГС!CG106+МАКС!CG106</f>
        <v>0</v>
      </c>
      <c r="CH105" s="17">
        <f>КМС!CH106+ИГС!CH106+МАКС!CH106</f>
        <v>0</v>
      </c>
      <c r="CI105" s="18">
        <f>КМС!CI106+ИГС!CI106+МАКС!CI106</f>
        <v>0</v>
      </c>
      <c r="CJ105" s="17">
        <f>КМС!CJ106+ИГС!CJ106+МАКС!CJ106</f>
        <v>0</v>
      </c>
      <c r="CK105" s="18">
        <f>КМС!CK106+ИГС!CK106+МАКС!CK106</f>
        <v>0</v>
      </c>
      <c r="CL105" s="17">
        <f>КМС!CL106+ИГС!CL106+МАКС!CL106</f>
        <v>0</v>
      </c>
      <c r="CM105" s="18">
        <f>КМС!CM106+ИГС!CM106+МАКС!CM106</f>
        <v>0</v>
      </c>
      <c r="CN105" s="17">
        <f>КМС!CN106+ИГС!CN106+МАКС!CN106</f>
        <v>0</v>
      </c>
    </row>
    <row r="106" spans="1:92" x14ac:dyDescent="0.25">
      <c r="A106" s="27">
        <f t="shared" si="7"/>
        <v>85</v>
      </c>
      <c r="B106" s="54" t="s">
        <v>146</v>
      </c>
      <c r="C106" s="9">
        <f>КМС!C107+ИГС!C107+МАКС!C107</f>
        <v>277667219.93000001</v>
      </c>
      <c r="D106" s="9">
        <f>КМС!D107+ИГС!D107+МАКС!D107</f>
        <v>122326512.23</v>
      </c>
      <c r="E106" s="10">
        <f>КМС!E107+ИГС!E107+МАКС!E107</f>
        <v>99919</v>
      </c>
      <c r="F106" s="9">
        <f>КМС!F107+ИГС!F107+МАКС!F107</f>
        <v>36096351.640000001</v>
      </c>
      <c r="G106" s="10">
        <f>КМС!G107+ИГС!G107+МАКС!G107</f>
        <v>30066</v>
      </c>
      <c r="H106" s="9">
        <f>КМС!H107+ИГС!H107+МАКС!H107</f>
        <v>8205819.2800000003</v>
      </c>
      <c r="I106" s="10">
        <f>КМС!I107+ИГС!I107+МАКС!I107</f>
        <v>91692</v>
      </c>
      <c r="J106" s="9">
        <f>КМС!J107+ИГС!J107+МАКС!J107</f>
        <v>78024341.310000002</v>
      </c>
      <c r="K106" s="10">
        <f>КМС!K107+ИГС!K107+МАКС!K107</f>
        <v>2609</v>
      </c>
      <c r="L106" s="9">
        <f>КМС!L107+ИГС!L107+МАКС!L107</f>
        <v>25835420.879999999</v>
      </c>
      <c r="M106" s="10">
        <f>КМС!M107+ИГС!M107+МАКС!M107</f>
        <v>5137</v>
      </c>
      <c r="N106" s="9">
        <f>КМС!N107+ИГС!N107+МАКС!N107</f>
        <v>129505286.81999999</v>
      </c>
      <c r="O106" s="10">
        <f>КМС!O107+ИГС!O107+МАКС!O107</f>
        <v>912</v>
      </c>
      <c r="P106" s="9">
        <f>КМС!P107+ИГС!P107+МАКС!P107</f>
        <v>30808828</v>
      </c>
      <c r="Q106" s="10">
        <f>КМС!Q107+ИГС!Q107+МАКС!Q107</f>
        <v>60</v>
      </c>
      <c r="R106" s="9">
        <f>КМС!R107+ИГС!R107+МАКС!R107</f>
        <v>9627610</v>
      </c>
      <c r="S106" s="10">
        <f>КМС!S107+ИГС!S107+МАКС!S107</f>
        <v>0</v>
      </c>
      <c r="T106" s="9">
        <f>КМС!T107+ИГС!T107+МАКС!T107</f>
        <v>0</v>
      </c>
      <c r="U106" s="17">
        <f>КМС!U107+ИГС!U107+МАКС!U107</f>
        <v>75325406.739999995</v>
      </c>
      <c r="V106" s="17">
        <f>КМС!V107+ИГС!V107+МАКС!V107</f>
        <v>34376239.869999997</v>
      </c>
      <c r="W106" s="18">
        <f>КМС!W107+ИГС!W107+МАКС!W107</f>
        <v>30006</v>
      </c>
      <c r="X106" s="17">
        <f>КМС!X107+ИГС!X107+МАКС!X107</f>
        <v>12466668.73</v>
      </c>
      <c r="Y106" s="18">
        <f>КМС!Y107+ИГС!Y107+МАКС!Y107</f>
        <v>7517</v>
      </c>
      <c r="Z106" s="17">
        <f>КМС!Z107+ИГС!Z107+МАКС!Z107</f>
        <v>3860925.4</v>
      </c>
      <c r="AA106" s="18">
        <f>КМС!AA107+ИГС!AA107+МАКС!AA107</f>
        <v>22599</v>
      </c>
      <c r="AB106" s="17">
        <f>КМС!AB107+ИГС!AB107+МАКС!AB107</f>
        <v>18048645.739999998</v>
      </c>
      <c r="AC106" s="18">
        <f>КМС!AC107+ИГС!AC107+МАКС!AC107</f>
        <v>652</v>
      </c>
      <c r="AD106" s="17">
        <f>КМС!AD107+ИГС!AD107+МАКС!AD107</f>
        <v>7215789.5700000003</v>
      </c>
      <c r="AE106" s="18">
        <f>КМС!AE107+ИГС!AE107+МАКС!AE107</f>
        <v>1252</v>
      </c>
      <c r="AF106" s="17">
        <f>КМС!AF107+ИГС!AF107+МАКС!AF107</f>
        <v>33733377.299999997</v>
      </c>
      <c r="AG106" s="18">
        <f>КМС!AG107+ИГС!AG107+МАКС!AG107</f>
        <v>309</v>
      </c>
      <c r="AH106" s="17">
        <f>КМС!AH107+ИГС!AH107+МАКС!AH107</f>
        <v>10732617.73</v>
      </c>
      <c r="AI106" s="18">
        <f>КМС!AI107+ИГС!AI107+МАКС!AI107</f>
        <v>17</v>
      </c>
      <c r="AJ106" s="17">
        <f>КМС!AJ107+ИГС!AJ107+МАКС!AJ107</f>
        <v>2633951.7599999998</v>
      </c>
      <c r="AK106" s="18">
        <f>КМС!AK107+ИГС!AK107+МАКС!AK107</f>
        <v>0</v>
      </c>
      <c r="AL106" s="17">
        <f>КМС!AL107+ИГС!AL107+МАКС!AL107</f>
        <v>0</v>
      </c>
      <c r="AM106" s="17">
        <f>КМС!AM107+ИГС!AM107+МАКС!AM107</f>
        <v>66917942.75</v>
      </c>
      <c r="AN106" s="17">
        <f>КМС!AN107+ИГС!AN107+МАКС!AN107</f>
        <v>28176338.140000001</v>
      </c>
      <c r="AO106" s="18">
        <f>КМС!AO107+ИГС!AO107+МАКС!AO107</f>
        <v>19341</v>
      </c>
      <c r="AP106" s="17">
        <f>КМС!AP107+ИГС!AP107+МАКС!AP107</f>
        <v>5484268.04</v>
      </c>
      <c r="AQ106" s="18">
        <f>КМС!AQ107+ИГС!AQ107+МАКС!AQ107</f>
        <v>7516</v>
      </c>
      <c r="AR106" s="17">
        <f>КМС!AR107+ИГС!AR107+МАКС!AR107</f>
        <v>2668875.87</v>
      </c>
      <c r="AS106" s="18">
        <f>КМС!AS107+ИГС!AS107+МАКС!AS107</f>
        <v>22598</v>
      </c>
      <c r="AT106" s="17">
        <f>КМС!AT107+ИГС!AT107+МАКС!AT107</f>
        <v>20023194.23</v>
      </c>
      <c r="AU106" s="18">
        <f>КМС!AU107+ИГС!AU107+МАКС!AU107</f>
        <v>652</v>
      </c>
      <c r="AV106" s="17">
        <f>КМС!AV107+ИГС!AV107+МАКС!AV107</f>
        <v>6581475.0300000003</v>
      </c>
      <c r="AW106" s="18">
        <f>КМС!AW107+ИГС!AW107+МАКС!AW107</f>
        <v>1270</v>
      </c>
      <c r="AX106" s="17">
        <f>КМС!AX107+ИГС!AX107+МАКС!AX107</f>
        <v>32160129.579999998</v>
      </c>
      <c r="AY106" s="18">
        <f>КМС!AY107+ИГС!AY107+МАКС!AY107</f>
        <v>318</v>
      </c>
      <c r="AZ106" s="17">
        <f>КМС!AZ107+ИГС!AZ107+МАКС!AZ107</f>
        <v>10275650.92</v>
      </c>
      <c r="BA106" s="18">
        <f>КМС!BA107+ИГС!BA107+МАКС!BA107</f>
        <v>10</v>
      </c>
      <c r="BB106" s="17">
        <f>КМС!BB107+ИГС!BB107+МАКС!BB107</f>
        <v>1712269.24</v>
      </c>
      <c r="BC106" s="18">
        <f>КМС!BC107+ИГС!BC107+МАКС!BC107</f>
        <v>0</v>
      </c>
      <c r="BD106" s="17">
        <f>КМС!BD107+ИГС!BD107+МАКС!BD107</f>
        <v>0</v>
      </c>
      <c r="BE106" s="17">
        <f>КМС!BE107+ИГС!BE107+МАКС!BE107</f>
        <v>67731848.530000001</v>
      </c>
      <c r="BF106" s="17">
        <f>КМС!BF107+ИГС!BF107+МАКС!BF107</f>
        <v>32689950.059999999</v>
      </c>
      <c r="BG106" s="18">
        <f>КМС!BG107+ИГС!BG107+МАКС!BG107</f>
        <v>25227</v>
      </c>
      <c r="BH106" s="17">
        <f>КМС!BH107+ИГС!BH107+МАКС!BH107</f>
        <v>13633516.73</v>
      </c>
      <c r="BI106" s="18">
        <f>КМС!BI107+ИГС!BI107+МАКС!BI107</f>
        <v>7517</v>
      </c>
      <c r="BJ106" s="17">
        <f>КМС!BJ107+ИГС!BJ107+МАКС!BJ107</f>
        <v>1563279.68</v>
      </c>
      <c r="BK106" s="18">
        <f>КМС!BK107+ИГС!BK107+МАКС!BK107</f>
        <v>22599</v>
      </c>
      <c r="BL106" s="17">
        <f>КМС!BL107+ИГС!BL107+МАКС!BL107</f>
        <v>17493153.649999999</v>
      </c>
      <c r="BM106" s="18">
        <f>КМС!BM107+ИГС!BM107+МАКС!BM107</f>
        <v>654</v>
      </c>
      <c r="BN106" s="17">
        <f>КМС!BN107+ИГС!BN107+МАКС!BN107</f>
        <v>6042227.04</v>
      </c>
      <c r="BO106" s="18">
        <f>КМС!BO107+ИГС!BO107+МАКС!BO107</f>
        <v>1207</v>
      </c>
      <c r="BP106" s="17">
        <f>КМС!BP107+ИГС!BP107+МАКС!BP107</f>
        <v>28999671.43</v>
      </c>
      <c r="BQ106" s="18">
        <f>КМС!BQ107+ИГС!BQ107+МАКС!BQ107</f>
        <v>273</v>
      </c>
      <c r="BR106" s="17">
        <f>КМС!BR107+ИГС!BR107+МАКС!BR107</f>
        <v>8072605.7999999998</v>
      </c>
      <c r="BS106" s="18">
        <f>КМС!BS107+ИГС!BS107+МАКС!BS107</f>
        <v>14</v>
      </c>
      <c r="BT106" s="17">
        <f>КМС!BT107+ИГС!BT107+МАКС!BT107</f>
        <v>2085986</v>
      </c>
      <c r="BU106" s="18">
        <f>КМС!BU107+ИГС!BU107+МАКС!BU107</f>
        <v>0</v>
      </c>
      <c r="BV106" s="17">
        <f>КМС!BV107+ИГС!BV107+МАКС!BV107</f>
        <v>0</v>
      </c>
      <c r="BW106" s="17">
        <f>КМС!BW107+ИГС!BW107+МАКС!BW107</f>
        <v>67692021.909999996</v>
      </c>
      <c r="BX106" s="17">
        <f>КМС!BX107+ИГС!BX107+МАКС!BX107</f>
        <v>27083984.16</v>
      </c>
      <c r="BY106" s="18">
        <f>КМС!BY107+ИГС!BY107+МАКС!BY107</f>
        <v>25345</v>
      </c>
      <c r="BZ106" s="17">
        <f>КМС!BZ107+ИГС!BZ107+МАКС!BZ107</f>
        <v>4511898.1399999997</v>
      </c>
      <c r="CA106" s="18">
        <f>КМС!CA107+ИГС!CA107+МАКС!CA107</f>
        <v>7516</v>
      </c>
      <c r="CB106" s="17">
        <f>КМС!CB107+ИГС!CB107+МАКС!CB107</f>
        <v>112738.33</v>
      </c>
      <c r="CC106" s="18">
        <f>КМС!CC107+ИГС!CC107+МАКС!CC107</f>
        <v>23896</v>
      </c>
      <c r="CD106" s="17">
        <f>КМС!CD107+ИГС!CD107+МАКС!CD107</f>
        <v>22459347.690000001</v>
      </c>
      <c r="CE106" s="18">
        <f>КМС!CE107+ИГС!CE107+МАКС!CE107</f>
        <v>651</v>
      </c>
      <c r="CF106" s="17">
        <f>КМС!CF107+ИГС!CF107+МАКС!CF107</f>
        <v>5995929.2400000002</v>
      </c>
      <c r="CG106" s="18">
        <f>КМС!CG107+ИГС!CG107+МАКС!CG107</f>
        <v>1408</v>
      </c>
      <c r="CH106" s="17">
        <f>КМС!CH107+ИГС!CH107+МАКС!CH107</f>
        <v>34612108.509999998</v>
      </c>
      <c r="CI106" s="18">
        <f>КМС!CI107+ИГС!CI107+МАКС!CI107</f>
        <v>12</v>
      </c>
      <c r="CJ106" s="17">
        <f>КМС!CJ107+ИГС!CJ107+МАКС!CJ107</f>
        <v>1727953.55</v>
      </c>
      <c r="CK106" s="18">
        <f>КМС!CK107+ИГС!CK107+МАКС!CK107</f>
        <v>19</v>
      </c>
      <c r="CL106" s="17">
        <f>КМС!CL107+ИГС!CL107+МАКС!CL107</f>
        <v>3195403</v>
      </c>
      <c r="CM106" s="18">
        <f>КМС!CM107+ИГС!CM107+МАКС!CM107</f>
        <v>0</v>
      </c>
      <c r="CN106" s="17">
        <f>КМС!CN107+ИГС!CN107+МАКС!CN107</f>
        <v>0</v>
      </c>
    </row>
    <row r="107" spans="1:92" x14ac:dyDescent="0.25">
      <c r="A107" s="27">
        <f t="shared" si="7"/>
        <v>86</v>
      </c>
      <c r="B107" s="54" t="s">
        <v>84</v>
      </c>
      <c r="C107" s="9">
        <f>КМС!C108+ИГС!C108+МАКС!C108</f>
        <v>5144102.41</v>
      </c>
      <c r="D107" s="9">
        <f>КМС!D108+ИГС!D108+МАКС!D108</f>
        <v>4626538.09</v>
      </c>
      <c r="E107" s="10">
        <f>КМС!E108+ИГС!E108+МАКС!E108</f>
        <v>2891</v>
      </c>
      <c r="F107" s="9">
        <f>КМС!F108+ИГС!F108+МАКС!F108</f>
        <v>607311.31000000006</v>
      </c>
      <c r="G107" s="10">
        <f>КМС!G108+ИГС!G108+МАКС!G108</f>
        <v>1076</v>
      </c>
      <c r="H107" s="9">
        <f>КМС!H108+ИГС!H108+МАКС!H108</f>
        <v>441151.21</v>
      </c>
      <c r="I107" s="10">
        <f>КМС!I108+ИГС!I108+МАКС!I108</f>
        <v>5057</v>
      </c>
      <c r="J107" s="9">
        <f>КМС!J108+ИГС!J108+МАКС!J108</f>
        <v>3578075.57</v>
      </c>
      <c r="K107" s="10">
        <f>КМС!K108+ИГС!K108+МАКС!K108</f>
        <v>75</v>
      </c>
      <c r="L107" s="9">
        <f>КМС!L108+ИГС!L108+МАКС!L108</f>
        <v>517564.32</v>
      </c>
      <c r="M107" s="10">
        <f>КМС!M108+ИГС!M108+МАКС!M108</f>
        <v>0</v>
      </c>
      <c r="N107" s="9">
        <f>КМС!N108+ИГС!N108+МАКС!N108</f>
        <v>0</v>
      </c>
      <c r="O107" s="10">
        <f>КМС!O108+ИГС!O108+МАКС!O108</f>
        <v>0</v>
      </c>
      <c r="P107" s="9">
        <f>КМС!P108+ИГС!P108+МАКС!P108</f>
        <v>0</v>
      </c>
      <c r="Q107" s="10">
        <f>КМС!Q108+ИГС!Q108+МАКС!Q108</f>
        <v>0</v>
      </c>
      <c r="R107" s="9">
        <f>КМС!R108+ИГС!R108+МАКС!R108</f>
        <v>0</v>
      </c>
      <c r="S107" s="10">
        <f>КМС!S108+ИГС!S108+МАКС!S108</f>
        <v>0</v>
      </c>
      <c r="T107" s="9">
        <f>КМС!T108+ИГС!T108+МАКС!T108</f>
        <v>0</v>
      </c>
      <c r="U107" s="17">
        <f>КМС!U108+ИГС!U108+МАКС!U108</f>
        <v>1262096.98</v>
      </c>
      <c r="V107" s="17">
        <f>КМС!V108+ИГС!V108+МАКС!V108</f>
        <v>1155120.74</v>
      </c>
      <c r="W107" s="18">
        <f>КМС!W108+ИГС!W108+МАКС!W108</f>
        <v>724</v>
      </c>
      <c r="X107" s="17">
        <f>КМС!X108+ИГС!X108+МАКС!X108</f>
        <v>152050.35999999999</v>
      </c>
      <c r="Y107" s="18">
        <f>КМС!Y108+ИГС!Y108+МАКС!Y108</f>
        <v>275</v>
      </c>
      <c r="Z107" s="17">
        <f>КМС!Z108+ИГС!Z108+МАКС!Z108</f>
        <v>112286.56</v>
      </c>
      <c r="AA107" s="18">
        <f>КМС!AA108+ИГС!AA108+МАКС!AA108</f>
        <v>1257</v>
      </c>
      <c r="AB107" s="17">
        <f>КМС!AB108+ИГС!AB108+МАКС!AB108</f>
        <v>890783.82</v>
      </c>
      <c r="AC107" s="18">
        <f>КМС!AC108+ИГС!AC108+МАКС!AC108</f>
        <v>16</v>
      </c>
      <c r="AD107" s="17">
        <f>КМС!AD108+ИГС!AD108+МАКС!AD108</f>
        <v>106976.24</v>
      </c>
      <c r="AE107" s="18">
        <f>КМС!AE108+ИГС!AE108+МАКС!AE108</f>
        <v>0</v>
      </c>
      <c r="AF107" s="17">
        <f>КМС!AF108+ИГС!AF108+МАКС!AF108</f>
        <v>0</v>
      </c>
      <c r="AG107" s="18">
        <f>КМС!AG108+ИГС!AG108+МАКС!AG108</f>
        <v>0</v>
      </c>
      <c r="AH107" s="17">
        <f>КМС!AH108+ИГС!AH108+МАКС!AH108</f>
        <v>0</v>
      </c>
      <c r="AI107" s="18">
        <f>КМС!AI108+ИГС!AI108+МАКС!AI108</f>
        <v>0</v>
      </c>
      <c r="AJ107" s="17">
        <f>КМС!AJ108+ИГС!AJ108+МАКС!AJ108</f>
        <v>0</v>
      </c>
      <c r="AK107" s="18">
        <f>КМС!AK108+ИГС!AK108+МАКС!AK108</f>
        <v>0</v>
      </c>
      <c r="AL107" s="17">
        <f>КМС!AL108+ИГС!AL108+МАКС!AL108</f>
        <v>0</v>
      </c>
      <c r="AM107" s="17">
        <f>КМС!AM108+ИГС!AM108+МАКС!AM108</f>
        <v>1301014.3899999999</v>
      </c>
      <c r="AN107" s="17">
        <f>КМС!AN108+ИГС!AN108+МАКС!AN108</f>
        <v>1150665.03</v>
      </c>
      <c r="AO107" s="18">
        <f>КМС!AO108+ИГС!AO108+МАКС!AO108</f>
        <v>722</v>
      </c>
      <c r="AP107" s="17">
        <f>КМС!AP108+ИГС!AP108+МАКС!AP108</f>
        <v>151710.29999999999</v>
      </c>
      <c r="AQ107" s="18">
        <f>КМС!AQ108+ИГС!AQ108+МАКС!AQ108</f>
        <v>267</v>
      </c>
      <c r="AR107" s="17">
        <f>КМС!AR108+ИГС!AR108+МАКС!AR108</f>
        <v>109621.55</v>
      </c>
      <c r="AS107" s="18">
        <f>КМС!AS108+ИГС!AS108+МАКС!AS108</f>
        <v>1255</v>
      </c>
      <c r="AT107" s="17">
        <f>КМС!AT108+ИГС!AT108+МАКС!AT108</f>
        <v>889333.18</v>
      </c>
      <c r="AU107" s="18">
        <f>КМС!AU108+ИГС!AU108+МАКС!AU108</f>
        <v>22</v>
      </c>
      <c r="AV107" s="17">
        <f>КМС!AV108+ИГС!AV108+МАКС!AV108</f>
        <v>150349.35999999999</v>
      </c>
      <c r="AW107" s="18">
        <f>КМС!AW108+ИГС!AW108+МАКС!AW108</f>
        <v>0</v>
      </c>
      <c r="AX107" s="17">
        <f>КМС!AX108+ИГС!AX108+МАКС!AX108</f>
        <v>0</v>
      </c>
      <c r="AY107" s="18">
        <f>КМС!AY108+ИГС!AY108+МАКС!AY108</f>
        <v>0</v>
      </c>
      <c r="AZ107" s="17">
        <f>КМС!AZ108+ИГС!AZ108+МАКС!AZ108</f>
        <v>0</v>
      </c>
      <c r="BA107" s="18">
        <f>КМС!BA108+ИГС!BA108+МАКС!BA108</f>
        <v>0</v>
      </c>
      <c r="BB107" s="17">
        <f>КМС!BB108+ИГС!BB108+МАКС!BB108</f>
        <v>0</v>
      </c>
      <c r="BC107" s="18">
        <f>КМС!BC108+ИГС!BC108+МАКС!BC108</f>
        <v>0</v>
      </c>
      <c r="BD107" s="17">
        <f>КМС!BD108+ИГС!BD108+МАКС!BD108</f>
        <v>0</v>
      </c>
      <c r="BE107" s="17">
        <f>КМС!BE108+ИГС!BE108+МАКС!BE108</f>
        <v>1285587.54</v>
      </c>
      <c r="BF107" s="17">
        <f>КМС!BF108+ИГС!BF108+МАКС!BF108</f>
        <v>1151664.94</v>
      </c>
      <c r="BG107" s="18">
        <f>КМС!BG108+ИГС!BG108+МАКС!BG108</f>
        <v>722</v>
      </c>
      <c r="BH107" s="17">
        <f>КМС!BH108+ИГС!BH108+МАКС!BH108</f>
        <v>151710.29999999999</v>
      </c>
      <c r="BI107" s="18">
        <f>КМС!BI108+ИГС!BI108+МАКС!BI108</f>
        <v>267</v>
      </c>
      <c r="BJ107" s="17">
        <f>КМС!BJ108+ИГС!BJ108+МАКС!BJ108</f>
        <v>109621.55</v>
      </c>
      <c r="BK107" s="18">
        <f>КМС!BK108+ИГС!BK108+МАКС!BK108</f>
        <v>1257</v>
      </c>
      <c r="BL107" s="17">
        <f>КМС!BL108+ИГС!BL108+МАКС!BL108</f>
        <v>890333.09</v>
      </c>
      <c r="BM107" s="18">
        <f>КМС!BM108+ИГС!BM108+МАКС!BM108</f>
        <v>19</v>
      </c>
      <c r="BN107" s="17">
        <f>КМС!BN108+ИГС!BN108+МАКС!BN108</f>
        <v>133922.6</v>
      </c>
      <c r="BO107" s="18">
        <f>КМС!BO108+ИГС!BO108+МАКС!BO108</f>
        <v>0</v>
      </c>
      <c r="BP107" s="17">
        <f>КМС!BP108+ИГС!BP108+МАКС!BP108</f>
        <v>0</v>
      </c>
      <c r="BQ107" s="18">
        <f>КМС!BQ108+ИГС!BQ108+МАКС!BQ108</f>
        <v>0</v>
      </c>
      <c r="BR107" s="17">
        <f>КМС!BR108+ИГС!BR108+МАКС!BR108</f>
        <v>0</v>
      </c>
      <c r="BS107" s="18">
        <f>КМС!BS108+ИГС!BS108+МАКС!BS108</f>
        <v>0</v>
      </c>
      <c r="BT107" s="17">
        <f>КМС!BT108+ИГС!BT108+МАКС!BT108</f>
        <v>0</v>
      </c>
      <c r="BU107" s="18">
        <f>КМС!BU108+ИГС!BU108+МАКС!BU108</f>
        <v>0</v>
      </c>
      <c r="BV107" s="17">
        <f>КМС!BV108+ИГС!BV108+МАКС!BV108</f>
        <v>0</v>
      </c>
      <c r="BW107" s="17">
        <f>КМС!BW108+ИГС!BW108+МАКС!BW108</f>
        <v>1295403.5</v>
      </c>
      <c r="BX107" s="17">
        <f>КМС!BX108+ИГС!BX108+МАКС!BX108</f>
        <v>1169087.3799999999</v>
      </c>
      <c r="BY107" s="18">
        <f>КМС!BY108+ИГС!BY108+МАКС!BY108</f>
        <v>723</v>
      </c>
      <c r="BZ107" s="17">
        <f>КМС!BZ108+ИГС!BZ108+МАКС!BZ108</f>
        <v>151840.35</v>
      </c>
      <c r="CA107" s="18">
        <f>КМС!CA108+ИГС!CA108+МАКС!CA108</f>
        <v>267</v>
      </c>
      <c r="CB107" s="17">
        <f>КМС!CB108+ИГС!CB108+МАКС!CB108</f>
        <v>109621.55</v>
      </c>
      <c r="CC107" s="18">
        <f>КМС!CC108+ИГС!CC108+МАКС!CC108</f>
        <v>1288</v>
      </c>
      <c r="CD107" s="17">
        <f>КМС!CD108+ИГС!CD108+МАКС!CD108</f>
        <v>907625.48</v>
      </c>
      <c r="CE107" s="18">
        <f>КМС!CE108+ИГС!CE108+МАКС!CE108</f>
        <v>18</v>
      </c>
      <c r="CF107" s="17">
        <f>КМС!CF108+ИГС!CF108+МАКС!CF108</f>
        <v>126316.12</v>
      </c>
      <c r="CG107" s="18">
        <f>КМС!CG108+ИГС!CG108+МАКС!CG108</f>
        <v>0</v>
      </c>
      <c r="CH107" s="17">
        <f>КМС!CH108+ИГС!CH108+МАКС!CH108</f>
        <v>0</v>
      </c>
      <c r="CI107" s="18">
        <f>КМС!CI108+ИГС!CI108+МАКС!CI108</f>
        <v>0</v>
      </c>
      <c r="CJ107" s="17">
        <f>КМС!CJ108+ИГС!CJ108+МАКС!CJ108</f>
        <v>0</v>
      </c>
      <c r="CK107" s="18">
        <f>КМС!CK108+ИГС!CK108+МАКС!CK108</f>
        <v>0</v>
      </c>
      <c r="CL107" s="17">
        <f>КМС!CL108+ИГС!CL108+МАКС!CL108</f>
        <v>0</v>
      </c>
      <c r="CM107" s="18">
        <f>КМС!CM108+ИГС!CM108+МАКС!CM108</f>
        <v>0</v>
      </c>
      <c r="CN107" s="17">
        <f>КМС!CN108+ИГС!CN108+МАКС!CN108</f>
        <v>0</v>
      </c>
    </row>
    <row r="108" spans="1:92" x14ac:dyDescent="0.25">
      <c r="A108" s="27">
        <f t="shared" si="7"/>
        <v>87</v>
      </c>
      <c r="B108" s="54" t="s">
        <v>158</v>
      </c>
      <c r="C108" s="9">
        <f>КМС!C109+ИГС!C109+МАКС!C109</f>
        <v>344543.81</v>
      </c>
      <c r="D108" s="9">
        <f>КМС!D109+ИГС!D109+МАКС!D109</f>
        <v>344543.81</v>
      </c>
      <c r="E108" s="10">
        <f>КМС!E109+ИГС!E109+МАКС!E109</f>
        <v>33</v>
      </c>
      <c r="F108" s="9">
        <f>КМС!F109+ИГС!F109+МАКС!F109</f>
        <v>10066.52</v>
      </c>
      <c r="G108" s="10">
        <f>КМС!G109+ИГС!G109+МАКС!G109</f>
        <v>10</v>
      </c>
      <c r="H108" s="9">
        <f>КМС!H109+ИГС!H109+МАКС!H109</f>
        <v>5084.1000000000004</v>
      </c>
      <c r="I108" s="10">
        <f>КМС!I109+ИГС!I109+МАКС!I109</f>
        <v>343</v>
      </c>
      <c r="J108" s="9">
        <f>КМС!J109+ИГС!J109+МАКС!J109</f>
        <v>329393.19</v>
      </c>
      <c r="K108" s="10">
        <f>КМС!K109+ИГС!K109+МАКС!K109</f>
        <v>0</v>
      </c>
      <c r="L108" s="9">
        <f>КМС!L109+ИГС!L109+МАКС!L109</f>
        <v>0</v>
      </c>
      <c r="M108" s="10">
        <f>КМС!M109+ИГС!M109+МАКС!M109</f>
        <v>0</v>
      </c>
      <c r="N108" s="9">
        <f>КМС!N109+ИГС!N109+МАКС!N109</f>
        <v>0</v>
      </c>
      <c r="O108" s="10">
        <f>КМС!O109+ИГС!O109+МАКС!O109</f>
        <v>0</v>
      </c>
      <c r="P108" s="9">
        <f>КМС!P109+ИГС!P109+МАКС!P109</f>
        <v>0</v>
      </c>
      <c r="Q108" s="10">
        <f>КМС!Q109+ИГС!Q109+МАКС!Q109</f>
        <v>0</v>
      </c>
      <c r="R108" s="9">
        <f>КМС!R109+ИГС!R109+МАКС!R109</f>
        <v>0</v>
      </c>
      <c r="S108" s="10">
        <f>КМС!S109+ИГС!S109+МАКС!S109</f>
        <v>0</v>
      </c>
      <c r="T108" s="9">
        <f>КМС!T109+ИГС!T109+МАКС!T109</f>
        <v>0</v>
      </c>
      <c r="U108" s="17">
        <f>КМС!U109+ИГС!U109+МАКС!U109</f>
        <v>0</v>
      </c>
      <c r="V108" s="17">
        <f>КМС!V109+ИГС!V109+МАКС!V109</f>
        <v>0</v>
      </c>
      <c r="W108" s="18">
        <f>КМС!W109+ИГС!W109+МАКС!W109</f>
        <v>0</v>
      </c>
      <c r="X108" s="17">
        <f>КМС!X109+ИГС!X109+МАКС!X109</f>
        <v>0</v>
      </c>
      <c r="Y108" s="18">
        <f>КМС!Y109+ИГС!Y109+МАКС!Y109</f>
        <v>0</v>
      </c>
      <c r="Z108" s="17">
        <f>КМС!Z109+ИГС!Z109+МАКС!Z109</f>
        <v>0</v>
      </c>
      <c r="AA108" s="18">
        <f>КМС!AA109+ИГС!AA109+МАКС!AA109</f>
        <v>0</v>
      </c>
      <c r="AB108" s="17">
        <f>КМС!AB109+ИГС!AB109+МАКС!AB109</f>
        <v>0</v>
      </c>
      <c r="AC108" s="18">
        <f>КМС!AC109+ИГС!AC109+МАКС!AC109</f>
        <v>0</v>
      </c>
      <c r="AD108" s="17">
        <f>КМС!AD109+ИГС!AD109+МАКС!AD109</f>
        <v>0</v>
      </c>
      <c r="AE108" s="18">
        <f>КМС!AE109+ИГС!AE109+МАКС!AE109</f>
        <v>0</v>
      </c>
      <c r="AF108" s="17">
        <f>КМС!AF109+ИГС!AF109+МАКС!AF109</f>
        <v>0</v>
      </c>
      <c r="AG108" s="18">
        <f>КМС!AG109+ИГС!AG109+МАКС!AG109</f>
        <v>0</v>
      </c>
      <c r="AH108" s="17">
        <f>КМС!AH109+ИГС!AH109+МАКС!AH109</f>
        <v>0</v>
      </c>
      <c r="AI108" s="18">
        <f>КМС!AI109+ИГС!AI109+МАКС!AI109</f>
        <v>0</v>
      </c>
      <c r="AJ108" s="17">
        <f>КМС!AJ109+ИГС!AJ109+МАКС!AJ109</f>
        <v>0</v>
      </c>
      <c r="AK108" s="18">
        <f>КМС!AK109+ИГС!AK109+МАКС!AK109</f>
        <v>0</v>
      </c>
      <c r="AL108" s="17">
        <f>КМС!AL109+ИГС!AL109+МАКС!AL109</f>
        <v>0</v>
      </c>
      <c r="AM108" s="17">
        <f>КМС!AM109+ИГС!AM109+МАКС!AM109</f>
        <v>0</v>
      </c>
      <c r="AN108" s="17">
        <f>КМС!AN109+ИГС!AN109+МАКС!AN109</f>
        <v>0</v>
      </c>
      <c r="AO108" s="18">
        <f>КМС!AO109+ИГС!AO109+МАКС!AO109</f>
        <v>0</v>
      </c>
      <c r="AP108" s="17">
        <f>КМС!AP109+ИГС!AP109+МАКС!AP109</f>
        <v>0</v>
      </c>
      <c r="AQ108" s="18">
        <f>КМС!AQ109+ИГС!AQ109+МАКС!AQ109</f>
        <v>0</v>
      </c>
      <c r="AR108" s="17">
        <f>КМС!AR109+ИГС!AR109+МАКС!AR109</f>
        <v>0</v>
      </c>
      <c r="AS108" s="18">
        <f>КМС!AS109+ИГС!AS109+МАКС!AS109</f>
        <v>0</v>
      </c>
      <c r="AT108" s="17">
        <f>КМС!AT109+ИГС!AT109+МАКС!AT109</f>
        <v>0</v>
      </c>
      <c r="AU108" s="18">
        <f>КМС!AU109+ИГС!AU109+МАКС!AU109</f>
        <v>0</v>
      </c>
      <c r="AV108" s="17">
        <f>КМС!AV109+ИГС!AV109+МАКС!AV109</f>
        <v>0</v>
      </c>
      <c r="AW108" s="18">
        <f>КМС!AW109+ИГС!AW109+МАКС!AW109</f>
        <v>0</v>
      </c>
      <c r="AX108" s="17">
        <f>КМС!AX109+ИГС!AX109+МАКС!AX109</f>
        <v>0</v>
      </c>
      <c r="AY108" s="18">
        <f>КМС!AY109+ИГС!AY109+МАКС!AY109</f>
        <v>0</v>
      </c>
      <c r="AZ108" s="17">
        <f>КМС!AZ109+ИГС!AZ109+МАКС!AZ109</f>
        <v>0</v>
      </c>
      <c r="BA108" s="18">
        <f>КМС!BA109+ИГС!BA109+МАКС!BA109</f>
        <v>0</v>
      </c>
      <c r="BB108" s="17">
        <f>КМС!BB109+ИГС!BB109+МАКС!BB109</f>
        <v>0</v>
      </c>
      <c r="BC108" s="18">
        <f>КМС!BC109+ИГС!BC109+МАКС!BC109</f>
        <v>0</v>
      </c>
      <c r="BD108" s="17">
        <f>КМС!BD109+ИГС!BD109+МАКС!BD109</f>
        <v>0</v>
      </c>
      <c r="BE108" s="17">
        <f>КМС!BE109+ИГС!BE109+МАКС!BE109</f>
        <v>0</v>
      </c>
      <c r="BF108" s="17">
        <f>КМС!BF109+ИГС!BF109+МАКС!BF109</f>
        <v>0</v>
      </c>
      <c r="BG108" s="18">
        <f>КМС!BG109+ИГС!BG109+МАКС!BG109</f>
        <v>0</v>
      </c>
      <c r="BH108" s="17">
        <f>КМС!BH109+ИГС!BH109+МАКС!BH109</f>
        <v>0</v>
      </c>
      <c r="BI108" s="18">
        <f>КМС!BI109+ИГС!BI109+МАКС!BI109</f>
        <v>0</v>
      </c>
      <c r="BJ108" s="17">
        <f>КМС!BJ109+ИГС!BJ109+МАКС!BJ109</f>
        <v>0</v>
      </c>
      <c r="BK108" s="18">
        <f>КМС!BK109+ИГС!BK109+МАКС!BK109</f>
        <v>0</v>
      </c>
      <c r="BL108" s="17">
        <f>КМС!BL109+ИГС!BL109+МАКС!BL109</f>
        <v>0</v>
      </c>
      <c r="BM108" s="18">
        <f>КМС!BM109+ИГС!BM109+МАКС!BM109</f>
        <v>0</v>
      </c>
      <c r="BN108" s="17">
        <f>КМС!BN109+ИГС!BN109+МАКС!BN109</f>
        <v>0</v>
      </c>
      <c r="BO108" s="18">
        <f>КМС!BO109+ИГС!BO109+МАКС!BO109</f>
        <v>0</v>
      </c>
      <c r="BP108" s="17">
        <f>КМС!BP109+ИГС!BP109+МАКС!BP109</f>
        <v>0</v>
      </c>
      <c r="BQ108" s="18">
        <f>КМС!BQ109+ИГС!BQ109+МАКС!BQ109</f>
        <v>0</v>
      </c>
      <c r="BR108" s="17">
        <f>КМС!BR109+ИГС!BR109+МАКС!BR109</f>
        <v>0</v>
      </c>
      <c r="BS108" s="18">
        <f>КМС!BS109+ИГС!BS109+МАКС!BS109</f>
        <v>0</v>
      </c>
      <c r="BT108" s="17">
        <f>КМС!BT109+ИГС!BT109+МАКС!BT109</f>
        <v>0</v>
      </c>
      <c r="BU108" s="18">
        <f>КМС!BU109+ИГС!BU109+МАКС!BU109</f>
        <v>0</v>
      </c>
      <c r="BV108" s="17">
        <f>КМС!BV109+ИГС!BV109+МАКС!BV109</f>
        <v>0</v>
      </c>
      <c r="BW108" s="17">
        <f>КМС!BW109+ИГС!BW109+МАКС!BW109</f>
        <v>344543.81</v>
      </c>
      <c r="BX108" s="17">
        <f>КМС!BX109+ИГС!BX109+МАКС!BX109</f>
        <v>344543.81</v>
      </c>
      <c r="BY108" s="18">
        <f>КМС!BY109+ИГС!BY109+МАКС!BY109</f>
        <v>33</v>
      </c>
      <c r="BZ108" s="17">
        <f>КМС!BZ109+ИГС!BZ109+МАКС!BZ109</f>
        <v>10066.52</v>
      </c>
      <c r="CA108" s="18">
        <f>КМС!CA109+ИГС!CA109+МАКС!CA109</f>
        <v>10</v>
      </c>
      <c r="CB108" s="17">
        <f>КМС!CB109+ИГС!CB109+МАКС!CB109</f>
        <v>5084.1000000000004</v>
      </c>
      <c r="CC108" s="18">
        <f>КМС!CC109+ИГС!CC109+МАКС!CC109</f>
        <v>343</v>
      </c>
      <c r="CD108" s="17">
        <f>КМС!CD109+ИГС!CD109+МАКС!CD109</f>
        <v>329393.19</v>
      </c>
      <c r="CE108" s="18">
        <f>КМС!CE109+ИГС!CE109+МАКС!CE109</f>
        <v>0</v>
      </c>
      <c r="CF108" s="17">
        <f>КМС!CF109+ИГС!CF109+МАКС!CF109</f>
        <v>0</v>
      </c>
      <c r="CG108" s="18">
        <f>КМС!CG109+ИГС!CG109+МАКС!CG109</f>
        <v>0</v>
      </c>
      <c r="CH108" s="17">
        <f>КМС!CH109+ИГС!CH109+МАКС!CH109</f>
        <v>0</v>
      </c>
      <c r="CI108" s="18">
        <f>КМС!CI109+ИГС!CI109+МАКС!CI109</f>
        <v>0</v>
      </c>
      <c r="CJ108" s="17">
        <f>КМС!CJ109+ИГС!CJ109+МАКС!CJ109</f>
        <v>0</v>
      </c>
      <c r="CK108" s="18">
        <f>КМС!CK109+ИГС!CK109+МАКС!CK109</f>
        <v>0</v>
      </c>
      <c r="CL108" s="17">
        <f>КМС!CL109+ИГС!CL109+МАКС!CL109</f>
        <v>0</v>
      </c>
      <c r="CM108" s="18">
        <f>КМС!CM109+ИГС!CM109+МАКС!CM109</f>
        <v>0</v>
      </c>
      <c r="CN108" s="17">
        <f>КМС!CN109+ИГС!CN109+МАКС!CN109</f>
        <v>0</v>
      </c>
    </row>
    <row r="109" spans="1:92" x14ac:dyDescent="0.25">
      <c r="A109" s="27">
        <f t="shared" si="7"/>
        <v>88</v>
      </c>
      <c r="B109" s="54" t="s">
        <v>85</v>
      </c>
      <c r="C109" s="9">
        <f>КМС!C110+ИГС!C110+МАКС!C110</f>
        <v>6080719.1799999997</v>
      </c>
      <c r="D109" s="9">
        <f>КМС!D110+ИГС!D110+МАКС!D110</f>
        <v>6080719.1799999997</v>
      </c>
      <c r="E109" s="10">
        <f>КМС!E110+ИГС!E110+МАКС!E110</f>
        <v>1361</v>
      </c>
      <c r="F109" s="9">
        <f>КМС!F110+ИГС!F110+МАКС!F110</f>
        <v>415167.61</v>
      </c>
      <c r="G109" s="10">
        <f>КМС!G110+ИГС!G110+МАКС!G110</f>
        <v>734</v>
      </c>
      <c r="H109" s="9">
        <f>КМС!H110+ИГС!H110+МАКС!H110</f>
        <v>373172.94</v>
      </c>
      <c r="I109" s="10">
        <f>КМС!I110+ИГС!I110+МАКС!I110</f>
        <v>5511</v>
      </c>
      <c r="J109" s="9">
        <f>КМС!J110+ИГС!J110+МАКС!J110</f>
        <v>5292378.63</v>
      </c>
      <c r="K109" s="10">
        <f>КМС!K110+ИГС!K110+МАКС!K110</f>
        <v>0</v>
      </c>
      <c r="L109" s="9">
        <f>КМС!L110+ИГС!L110+МАКС!L110</f>
        <v>0</v>
      </c>
      <c r="M109" s="10">
        <f>КМС!M110+ИГС!M110+МАКС!M110</f>
        <v>0</v>
      </c>
      <c r="N109" s="9">
        <f>КМС!N110+ИГС!N110+МАКС!N110</f>
        <v>0</v>
      </c>
      <c r="O109" s="10">
        <f>КМС!O110+ИГС!O110+МАКС!O110</f>
        <v>0</v>
      </c>
      <c r="P109" s="9">
        <f>КМС!P110+ИГС!P110+МАКС!P110</f>
        <v>0</v>
      </c>
      <c r="Q109" s="10">
        <f>КМС!Q110+ИГС!Q110+МАКС!Q110</f>
        <v>0</v>
      </c>
      <c r="R109" s="9">
        <f>КМС!R110+ИГС!R110+МАКС!R110</f>
        <v>0</v>
      </c>
      <c r="S109" s="10">
        <f>КМС!S110+ИГС!S110+МАКС!S110</f>
        <v>0</v>
      </c>
      <c r="T109" s="9">
        <f>КМС!T110+ИГС!T110+МАКС!T110</f>
        <v>0</v>
      </c>
      <c r="U109" s="17">
        <f>КМС!U110+ИГС!U110+МАКС!U110</f>
        <v>1538214.73</v>
      </c>
      <c r="V109" s="17">
        <f>КМС!V110+ИГС!V110+МАКС!V110</f>
        <v>1538214.73</v>
      </c>
      <c r="W109" s="18">
        <f>КМС!W110+ИГС!W110+МАКС!W110</f>
        <v>340</v>
      </c>
      <c r="X109" s="17">
        <f>КМС!X110+ИГС!X110+МАКС!X110</f>
        <v>107376.19</v>
      </c>
      <c r="Y109" s="18">
        <f>КМС!Y110+ИГС!Y110+МАКС!Y110</f>
        <v>184</v>
      </c>
      <c r="Z109" s="17">
        <f>КМС!Z110+ИГС!Z110+МАКС!Z110</f>
        <v>107743.87</v>
      </c>
      <c r="AA109" s="18">
        <f>КМС!AA110+ИГС!AA110+МАКС!AA110</f>
        <v>1378</v>
      </c>
      <c r="AB109" s="17">
        <f>КМС!AB110+ИГС!AB110+МАКС!AB110</f>
        <v>1323094.67</v>
      </c>
      <c r="AC109" s="18">
        <f>КМС!AC110+ИГС!AC110+МАКС!AC110</f>
        <v>0</v>
      </c>
      <c r="AD109" s="17">
        <f>КМС!AD110+ИГС!AD110+МАКС!AD110</f>
        <v>0</v>
      </c>
      <c r="AE109" s="18">
        <f>КМС!AE110+ИГС!AE110+МАКС!AE110</f>
        <v>0</v>
      </c>
      <c r="AF109" s="17">
        <f>КМС!AF110+ИГС!AF110+МАКС!AF110</f>
        <v>0</v>
      </c>
      <c r="AG109" s="18">
        <f>КМС!AG110+ИГС!AG110+МАКС!AG110</f>
        <v>0</v>
      </c>
      <c r="AH109" s="17">
        <f>КМС!AH110+ИГС!AH110+МАКС!AH110</f>
        <v>0</v>
      </c>
      <c r="AI109" s="18">
        <f>КМС!AI110+ИГС!AI110+МАКС!AI110</f>
        <v>0</v>
      </c>
      <c r="AJ109" s="17">
        <f>КМС!AJ110+ИГС!AJ110+МАКС!AJ110</f>
        <v>0</v>
      </c>
      <c r="AK109" s="18">
        <f>КМС!AK110+ИГС!AK110+МАКС!AK110</f>
        <v>0</v>
      </c>
      <c r="AL109" s="17">
        <f>КМС!AL110+ИГС!AL110+МАКС!AL110</f>
        <v>0</v>
      </c>
      <c r="AM109" s="17">
        <f>КМС!AM110+ИГС!AM110+МАКС!AM110</f>
        <v>1538694.87</v>
      </c>
      <c r="AN109" s="17">
        <f>КМС!AN110+ИГС!AN110+МАКС!AN110</f>
        <v>1538694.87</v>
      </c>
      <c r="AO109" s="18">
        <f>КМС!AO110+ИГС!AO110+МАКС!AO110</f>
        <v>340</v>
      </c>
      <c r="AP109" s="17">
        <f>КМС!AP110+ИГС!AP110+МАКС!AP110</f>
        <v>107376.19</v>
      </c>
      <c r="AQ109" s="18">
        <f>КМС!AQ110+ИГС!AQ110+МАКС!AQ110</f>
        <v>184</v>
      </c>
      <c r="AR109" s="17">
        <f>КМС!AR110+ИГС!AR110+МАКС!AR110</f>
        <v>107743.87</v>
      </c>
      <c r="AS109" s="18">
        <f>КМС!AS110+ИГС!AS110+МАКС!AS110</f>
        <v>1378</v>
      </c>
      <c r="AT109" s="17">
        <f>КМС!AT110+ИГС!AT110+МАКС!AT110</f>
        <v>1323574.81</v>
      </c>
      <c r="AU109" s="18">
        <f>КМС!AU110+ИГС!AU110+МАКС!AU110</f>
        <v>0</v>
      </c>
      <c r="AV109" s="17">
        <f>КМС!AV110+ИГС!AV110+МАКС!AV110</f>
        <v>0</v>
      </c>
      <c r="AW109" s="18">
        <f>КМС!AW110+ИГС!AW110+МАКС!AW110</f>
        <v>0</v>
      </c>
      <c r="AX109" s="17">
        <f>КМС!AX110+ИГС!AX110+МАКС!AX110</f>
        <v>0</v>
      </c>
      <c r="AY109" s="18">
        <f>КМС!AY110+ИГС!AY110+МАКС!AY110</f>
        <v>0</v>
      </c>
      <c r="AZ109" s="17">
        <f>КМС!AZ110+ИГС!AZ110+МАКС!AZ110</f>
        <v>0</v>
      </c>
      <c r="BA109" s="18">
        <f>КМС!BA110+ИГС!BA110+МАКС!BA110</f>
        <v>0</v>
      </c>
      <c r="BB109" s="17">
        <f>КМС!BB110+ИГС!BB110+МАКС!BB110</f>
        <v>0</v>
      </c>
      <c r="BC109" s="18">
        <f>КМС!BC110+ИГС!BC110+МАКС!BC110</f>
        <v>0</v>
      </c>
      <c r="BD109" s="17">
        <f>КМС!BD110+ИГС!BD110+МАКС!BD110</f>
        <v>0</v>
      </c>
      <c r="BE109" s="17">
        <f>КМС!BE110+ИГС!BE110+МАКС!BE110</f>
        <v>1520597.82</v>
      </c>
      <c r="BF109" s="17">
        <f>КМС!BF110+ИГС!BF110+МАКС!BF110</f>
        <v>1520597.82</v>
      </c>
      <c r="BG109" s="18">
        <f>КМС!BG110+ИГС!BG110+МАКС!BG110</f>
        <v>340</v>
      </c>
      <c r="BH109" s="17">
        <f>КМС!BH110+ИГС!BH110+МАКС!BH110</f>
        <v>103715.64</v>
      </c>
      <c r="BI109" s="18">
        <f>КМС!BI110+ИГС!BI110+МАКС!BI110</f>
        <v>184</v>
      </c>
      <c r="BJ109" s="17">
        <f>КМС!BJ110+ИГС!BJ110+МАКС!BJ110</f>
        <v>93547.44</v>
      </c>
      <c r="BK109" s="18">
        <f>КМС!BK110+ИГС!BK110+МАКС!BK110</f>
        <v>1378</v>
      </c>
      <c r="BL109" s="17">
        <f>КМС!BL110+ИГС!BL110+МАКС!BL110</f>
        <v>1323334.74</v>
      </c>
      <c r="BM109" s="18">
        <f>КМС!BM110+ИГС!BM110+МАКС!BM110</f>
        <v>0</v>
      </c>
      <c r="BN109" s="17">
        <f>КМС!BN110+ИГС!BN110+МАКС!BN110</f>
        <v>0</v>
      </c>
      <c r="BO109" s="18">
        <f>КМС!BO110+ИГС!BO110+МАКС!BO110</f>
        <v>0</v>
      </c>
      <c r="BP109" s="17">
        <f>КМС!BP110+ИГС!BP110+МАКС!BP110</f>
        <v>0</v>
      </c>
      <c r="BQ109" s="18">
        <f>КМС!BQ110+ИГС!BQ110+МАКС!BQ110</f>
        <v>0</v>
      </c>
      <c r="BR109" s="17">
        <f>КМС!BR110+ИГС!BR110+МАКС!BR110</f>
        <v>0</v>
      </c>
      <c r="BS109" s="18">
        <f>КМС!BS110+ИГС!BS110+МАКС!BS110</f>
        <v>0</v>
      </c>
      <c r="BT109" s="17">
        <f>КМС!BT110+ИГС!BT110+МАКС!BT110</f>
        <v>0</v>
      </c>
      <c r="BU109" s="18">
        <f>КМС!BU110+ИГС!BU110+МАКС!BU110</f>
        <v>0</v>
      </c>
      <c r="BV109" s="17">
        <f>КМС!BV110+ИГС!BV110+МАКС!BV110</f>
        <v>0</v>
      </c>
      <c r="BW109" s="17">
        <f>КМС!BW110+ИГС!BW110+МАКС!BW110</f>
        <v>1483211.76</v>
      </c>
      <c r="BX109" s="17">
        <f>КМС!BX110+ИГС!BX110+МАКС!BX110</f>
        <v>1483211.76</v>
      </c>
      <c r="BY109" s="18">
        <f>КМС!BY110+ИГС!BY110+МАКС!BY110</f>
        <v>341</v>
      </c>
      <c r="BZ109" s="17">
        <f>КМС!BZ110+ИГС!BZ110+МАКС!BZ110</f>
        <v>96699.59</v>
      </c>
      <c r="CA109" s="18">
        <f>КМС!CA110+ИГС!CA110+МАКС!CA110</f>
        <v>182</v>
      </c>
      <c r="CB109" s="17">
        <f>КМС!CB110+ИГС!CB110+МАКС!CB110</f>
        <v>64137.760000000002</v>
      </c>
      <c r="CC109" s="18">
        <f>КМС!CC110+ИГС!CC110+МАКС!CC110</f>
        <v>1377</v>
      </c>
      <c r="CD109" s="17">
        <f>КМС!CD110+ИГС!CD110+МАКС!CD110</f>
        <v>1322374.4099999999</v>
      </c>
      <c r="CE109" s="18">
        <f>КМС!CE110+ИГС!CE110+МАКС!CE110</f>
        <v>0</v>
      </c>
      <c r="CF109" s="17">
        <f>КМС!CF110+ИГС!CF110+МАКС!CF110</f>
        <v>0</v>
      </c>
      <c r="CG109" s="18">
        <f>КМС!CG110+ИГС!CG110+МАКС!CG110</f>
        <v>0</v>
      </c>
      <c r="CH109" s="17">
        <f>КМС!CH110+ИГС!CH110+МАКС!CH110</f>
        <v>0</v>
      </c>
      <c r="CI109" s="18">
        <f>КМС!CI110+ИГС!CI110+МАКС!CI110</f>
        <v>0</v>
      </c>
      <c r="CJ109" s="17">
        <f>КМС!CJ110+ИГС!CJ110+МАКС!CJ110</f>
        <v>0</v>
      </c>
      <c r="CK109" s="18">
        <f>КМС!CK110+ИГС!CK110+МАКС!CK110</f>
        <v>0</v>
      </c>
      <c r="CL109" s="17">
        <f>КМС!CL110+ИГС!CL110+МАКС!CL110</f>
        <v>0</v>
      </c>
      <c r="CM109" s="18">
        <f>КМС!CM110+ИГС!CM110+МАКС!CM110</f>
        <v>0</v>
      </c>
      <c r="CN109" s="17">
        <f>КМС!CN110+ИГС!CN110+МАКС!CN110</f>
        <v>0</v>
      </c>
    </row>
    <row r="110" spans="1:92" x14ac:dyDescent="0.25">
      <c r="A110" s="27">
        <f t="shared" si="7"/>
        <v>89</v>
      </c>
      <c r="B110" s="54" t="s">
        <v>86</v>
      </c>
      <c r="C110" s="9">
        <f>КМС!C111+ИГС!C111+МАКС!C111</f>
        <v>19109488.859999999</v>
      </c>
      <c r="D110" s="9">
        <f>КМС!D111+ИГС!D111+МАКС!D111</f>
        <v>345477.84</v>
      </c>
      <c r="E110" s="10">
        <f>КМС!E111+ИГС!E111+МАКС!E111</f>
        <v>2091</v>
      </c>
      <c r="F110" s="9">
        <f>КМС!F111+ИГС!F111+МАКС!F111</f>
        <v>343216.74</v>
      </c>
      <c r="G110" s="10">
        <f>КМС!G111+ИГС!G111+МАКС!G111</f>
        <v>0</v>
      </c>
      <c r="H110" s="9">
        <f>КМС!H111+ИГС!H111+МАКС!H111</f>
        <v>0</v>
      </c>
      <c r="I110" s="10">
        <f>КМС!I111+ИГС!I111+МАКС!I111</f>
        <v>5</v>
      </c>
      <c r="J110" s="9">
        <f>КМС!J111+ИГС!J111+МАКС!J111</f>
        <v>2261.1</v>
      </c>
      <c r="K110" s="10">
        <f>КМС!K111+ИГС!K111+МАКС!K111</f>
        <v>258</v>
      </c>
      <c r="L110" s="9">
        <f>КМС!L111+ИГС!L111+МАКС!L111</f>
        <v>10002821.76</v>
      </c>
      <c r="M110" s="10">
        <f>КМС!M111+ИГС!M111+МАКС!M111</f>
        <v>130</v>
      </c>
      <c r="N110" s="9">
        <f>КМС!N111+ИГС!N111+МАКС!N111</f>
        <v>8761189.2599999998</v>
      </c>
      <c r="O110" s="10">
        <f>КМС!O111+ИГС!O111+МАКС!O111</f>
        <v>0</v>
      </c>
      <c r="P110" s="9">
        <f>КМС!P111+ИГС!P111+МАКС!P111</f>
        <v>0</v>
      </c>
      <c r="Q110" s="10">
        <f>КМС!Q111+ИГС!Q111+МАКС!Q111</f>
        <v>120</v>
      </c>
      <c r="R110" s="9">
        <f>КМС!R111+ИГС!R111+МАКС!R111</f>
        <v>8273640</v>
      </c>
      <c r="S110" s="10">
        <f>КМС!S111+ИГС!S111+МАКС!S111</f>
        <v>0</v>
      </c>
      <c r="T110" s="9">
        <f>КМС!T111+ИГС!T111+МАКС!T111</f>
        <v>0</v>
      </c>
      <c r="U110" s="17">
        <f>КМС!U111+ИГС!U111+МАКС!U111</f>
        <v>4703962.5599999996</v>
      </c>
      <c r="V110" s="17">
        <f>КМС!V111+ИГС!V111+МАКС!V111</f>
        <v>78821.570000000007</v>
      </c>
      <c r="W110" s="18">
        <f>КМС!W111+ИГС!W111+МАКС!W111</f>
        <v>508</v>
      </c>
      <c r="X110" s="17">
        <f>КМС!X111+ИГС!X111+МАКС!X111</f>
        <v>78821.570000000007</v>
      </c>
      <c r="Y110" s="18">
        <f>КМС!Y111+ИГС!Y111+МАКС!Y111</f>
        <v>0</v>
      </c>
      <c r="Z110" s="17">
        <f>КМС!Z111+ИГС!Z111+МАКС!Z111</f>
        <v>0</v>
      </c>
      <c r="AA110" s="18">
        <f>КМС!AA111+ИГС!AA111+МАКС!AA111</f>
        <v>1</v>
      </c>
      <c r="AB110" s="17">
        <f>КМС!AB111+ИГС!AB111+МАКС!AB111</f>
        <v>0</v>
      </c>
      <c r="AC110" s="18">
        <f>КМС!AC111+ИГС!AC111+МАКС!AC111</f>
        <v>65</v>
      </c>
      <c r="AD110" s="17">
        <f>КМС!AD111+ИГС!AD111+МАКС!AD111</f>
        <v>2556730.9900000002</v>
      </c>
      <c r="AE110" s="18">
        <f>КМС!AE111+ИГС!AE111+МАКС!AE111</f>
        <v>31</v>
      </c>
      <c r="AF110" s="17">
        <f>КМС!AF111+ИГС!AF111+МАКС!AF111</f>
        <v>2068410</v>
      </c>
      <c r="AG110" s="18">
        <f>КМС!AG111+ИГС!AG111+МАКС!AG111</f>
        <v>0</v>
      </c>
      <c r="AH110" s="17">
        <f>КМС!AH111+ИГС!AH111+МАКС!AH111</f>
        <v>0</v>
      </c>
      <c r="AI110" s="18">
        <f>КМС!AI111+ИГС!AI111+МАКС!AI111</f>
        <v>31</v>
      </c>
      <c r="AJ110" s="17">
        <f>КМС!AJ111+ИГС!AJ111+МАКС!AJ111</f>
        <v>2068410</v>
      </c>
      <c r="AK110" s="18">
        <f>КМС!AK111+ИГС!AK111+МАКС!AK111</f>
        <v>0</v>
      </c>
      <c r="AL110" s="17">
        <f>КМС!AL111+ИГС!AL111+МАКС!AL111</f>
        <v>0</v>
      </c>
      <c r="AM110" s="17">
        <f>КМС!AM111+ИГС!AM111+МАКС!AM111</f>
        <v>5368683.16</v>
      </c>
      <c r="AN110" s="17">
        <f>КМС!AN111+ИГС!AN111+МАКС!AN111</f>
        <v>104667.15</v>
      </c>
      <c r="AO110" s="18">
        <f>КМС!AO111+ИГС!AO111+МАКС!AO111</f>
        <v>662</v>
      </c>
      <c r="AP110" s="17">
        <f>КМС!AP111+ИГС!AP111+МАКС!AP111</f>
        <v>104667.15</v>
      </c>
      <c r="AQ110" s="18">
        <f>КМС!AQ111+ИГС!AQ111+МАКС!AQ111</f>
        <v>0</v>
      </c>
      <c r="AR110" s="17">
        <f>КМС!AR111+ИГС!AR111+МАКС!AR111</f>
        <v>0</v>
      </c>
      <c r="AS110" s="18">
        <f>КМС!AS111+ИГС!AS111+МАКС!AS111</f>
        <v>1</v>
      </c>
      <c r="AT110" s="17">
        <f>КМС!AT111+ИГС!AT111+МАКС!AT111</f>
        <v>0</v>
      </c>
      <c r="AU110" s="18">
        <f>КМС!AU111+ИГС!AU111+МАКС!AU111</f>
        <v>60</v>
      </c>
      <c r="AV110" s="17">
        <f>КМС!AV111+ИГС!AV111+МАКС!AV111</f>
        <v>2437189.0099999998</v>
      </c>
      <c r="AW110" s="18">
        <f>КМС!AW111+ИГС!AW111+МАКС!AW111</f>
        <v>40</v>
      </c>
      <c r="AX110" s="17">
        <f>КМС!AX111+ИГС!AX111+МАКС!AX111</f>
        <v>2826827</v>
      </c>
      <c r="AY110" s="18">
        <f>КМС!AY111+ИГС!AY111+МАКС!AY111</f>
        <v>0</v>
      </c>
      <c r="AZ110" s="17">
        <f>КМС!AZ111+ИГС!AZ111+МАКС!AZ111</f>
        <v>0</v>
      </c>
      <c r="BA110" s="18">
        <f>КМС!BA111+ИГС!BA111+МАКС!BA111</f>
        <v>40</v>
      </c>
      <c r="BB110" s="17">
        <f>КМС!BB111+ИГС!BB111+МАКС!BB111</f>
        <v>2826827</v>
      </c>
      <c r="BC110" s="18">
        <f>КМС!BC111+ИГС!BC111+МАКС!BC111</f>
        <v>0</v>
      </c>
      <c r="BD110" s="17">
        <f>КМС!BD111+ИГС!BD111+МАКС!BD111</f>
        <v>0</v>
      </c>
      <c r="BE110" s="17">
        <f>КМС!BE111+ИГС!BE111+МАКС!BE111</f>
        <v>5575245.1200000001</v>
      </c>
      <c r="BF110" s="17">
        <f>КМС!BF111+ИГС!BF111+МАКС!BF111</f>
        <v>161084.68</v>
      </c>
      <c r="BG110" s="18">
        <f>КМС!BG111+ИГС!BG111+МАКС!BG111</f>
        <v>921</v>
      </c>
      <c r="BH110" s="17">
        <f>КМС!BH111+ИГС!BH111+МАКС!BH111</f>
        <v>159728.01999999999</v>
      </c>
      <c r="BI110" s="18">
        <f>КМС!BI111+ИГС!BI111+МАКС!BI111</f>
        <v>0</v>
      </c>
      <c r="BJ110" s="17">
        <f>КМС!BJ111+ИГС!BJ111+МАКС!BJ111</f>
        <v>0</v>
      </c>
      <c r="BK110" s="18">
        <f>КМС!BK111+ИГС!BK111+МАКС!BK111</f>
        <v>1</v>
      </c>
      <c r="BL110" s="17">
        <f>КМС!BL111+ИГС!BL111+МАКС!BL111</f>
        <v>1356.66</v>
      </c>
      <c r="BM110" s="18">
        <f>КМС!BM111+ИГС!BM111+МАКС!BM111</f>
        <v>84</v>
      </c>
      <c r="BN110" s="17">
        <f>КМС!BN111+ИГС!BN111+МАКС!BN111</f>
        <v>3191114.88</v>
      </c>
      <c r="BO110" s="18">
        <f>КМС!BO111+ИГС!BO111+МАКС!BO111</f>
        <v>34</v>
      </c>
      <c r="BP110" s="17">
        <f>КМС!BP111+ИГС!BP111+МАКС!BP111</f>
        <v>2223045.56</v>
      </c>
      <c r="BQ110" s="18">
        <f>КМС!BQ111+ИГС!BQ111+МАКС!BQ111</f>
        <v>0</v>
      </c>
      <c r="BR110" s="17">
        <f>КМС!BR111+ИГС!BR111+МАКС!BR111</f>
        <v>0</v>
      </c>
      <c r="BS110" s="18">
        <f>КМС!BS111+ИГС!BS111+МАКС!BS111</f>
        <v>28</v>
      </c>
      <c r="BT110" s="17">
        <f>КМС!BT111+ИГС!BT111+МАКС!BT111</f>
        <v>1930516</v>
      </c>
      <c r="BU110" s="18">
        <f>КМС!BU111+ИГС!BU111+МАКС!BU111</f>
        <v>0</v>
      </c>
      <c r="BV110" s="17">
        <f>КМС!BV111+ИГС!BV111+МАКС!BV111</f>
        <v>0</v>
      </c>
      <c r="BW110" s="17">
        <f>КМС!BW111+ИГС!BW111+МАКС!BW111</f>
        <v>3461598.02</v>
      </c>
      <c r="BX110" s="17">
        <f>КМС!BX111+ИГС!BX111+МАКС!BX111</f>
        <v>904.44</v>
      </c>
      <c r="BY110" s="18">
        <f>КМС!BY111+ИГС!BY111+МАКС!BY111</f>
        <v>0</v>
      </c>
      <c r="BZ110" s="17">
        <f>КМС!BZ111+ИГС!BZ111+МАКС!BZ111</f>
        <v>0</v>
      </c>
      <c r="CA110" s="18">
        <f>КМС!CA111+ИГС!CA111+МАКС!CA111</f>
        <v>0</v>
      </c>
      <c r="CB110" s="17">
        <f>КМС!CB111+ИГС!CB111+МАКС!CB111</f>
        <v>0</v>
      </c>
      <c r="CC110" s="18">
        <f>КМС!CC111+ИГС!CC111+МАКС!CC111</f>
        <v>2</v>
      </c>
      <c r="CD110" s="17">
        <f>КМС!CD111+ИГС!CD111+МАКС!CD111</f>
        <v>904.44</v>
      </c>
      <c r="CE110" s="18">
        <f>КМС!CE111+ИГС!CE111+МАКС!CE111</f>
        <v>49</v>
      </c>
      <c r="CF110" s="17">
        <f>КМС!CF111+ИГС!CF111+МАКС!CF111</f>
        <v>1817786.88</v>
      </c>
      <c r="CG110" s="18">
        <f>КМС!CG111+ИГС!CG111+МАКС!CG111</f>
        <v>25</v>
      </c>
      <c r="CH110" s="17">
        <f>КМС!CH111+ИГС!CH111+МАКС!CH111</f>
        <v>1642906.7</v>
      </c>
      <c r="CI110" s="18">
        <f>КМС!CI111+ИГС!CI111+МАКС!CI111</f>
        <v>0</v>
      </c>
      <c r="CJ110" s="17">
        <f>КМС!CJ111+ИГС!CJ111+МАКС!CJ111</f>
        <v>0</v>
      </c>
      <c r="CK110" s="18">
        <f>КМС!CK111+ИГС!CK111+МАКС!CK111</f>
        <v>21</v>
      </c>
      <c r="CL110" s="17">
        <f>КМС!CL111+ИГС!CL111+МАКС!CL111</f>
        <v>1447887</v>
      </c>
      <c r="CM110" s="18">
        <f>КМС!CM111+ИГС!CM111+МАКС!CM111</f>
        <v>0</v>
      </c>
      <c r="CN110" s="17">
        <f>КМС!CN111+ИГС!CN111+МАКС!CN111</f>
        <v>0</v>
      </c>
    </row>
    <row r="111" spans="1:92" x14ac:dyDescent="0.25">
      <c r="A111" s="27">
        <f t="shared" si="7"/>
        <v>90</v>
      </c>
      <c r="B111" s="54" t="s">
        <v>87</v>
      </c>
      <c r="C111" s="9">
        <f>КМС!C112+ИГС!C112+МАКС!C112</f>
        <v>3093390</v>
      </c>
      <c r="D111" s="9">
        <f>КМС!D112+ИГС!D112+МАКС!D112</f>
        <v>3093390</v>
      </c>
      <c r="E111" s="10">
        <f>КМС!E112+ИГС!E112+МАКС!E112</f>
        <v>0</v>
      </c>
      <c r="F111" s="9">
        <f>КМС!F112+ИГС!F112+МАКС!F112</f>
        <v>0</v>
      </c>
      <c r="G111" s="10">
        <f>КМС!G112+ИГС!G112+МАКС!G112</f>
        <v>0</v>
      </c>
      <c r="H111" s="9">
        <f>КМС!H112+ИГС!H112+МАКС!H112</f>
        <v>0</v>
      </c>
      <c r="I111" s="10">
        <f>КМС!I112+ИГС!I112+МАКС!I112</f>
        <v>0</v>
      </c>
      <c r="J111" s="9">
        <f>КМС!J112+ИГС!J112+МАКС!J112</f>
        <v>3093390</v>
      </c>
      <c r="K111" s="10">
        <f>КМС!K112+ИГС!K112+МАКС!K112</f>
        <v>0</v>
      </c>
      <c r="L111" s="9">
        <f>КМС!L112+ИГС!L112+МАКС!L112</f>
        <v>0</v>
      </c>
      <c r="M111" s="10">
        <f>КМС!M112+ИГС!M112+МАКС!M112</f>
        <v>0</v>
      </c>
      <c r="N111" s="9">
        <f>КМС!N112+ИГС!N112+МАКС!N112</f>
        <v>0</v>
      </c>
      <c r="O111" s="10">
        <f>КМС!O112+ИГС!O112+МАКС!O112</f>
        <v>0</v>
      </c>
      <c r="P111" s="9">
        <f>КМС!P112+ИГС!P112+МАКС!P112</f>
        <v>0</v>
      </c>
      <c r="Q111" s="10">
        <f>КМС!Q112+ИГС!Q112+МАКС!Q112</f>
        <v>0</v>
      </c>
      <c r="R111" s="9">
        <f>КМС!R112+ИГС!R112+МАКС!R112</f>
        <v>0</v>
      </c>
      <c r="S111" s="10">
        <f>КМС!S112+ИГС!S112+МАКС!S112</f>
        <v>0</v>
      </c>
      <c r="T111" s="9">
        <f>КМС!T112+ИГС!T112+МАКС!T112</f>
        <v>0</v>
      </c>
      <c r="U111" s="17">
        <f>КМС!U112+ИГС!U112+МАКС!U112</f>
        <v>797407.2</v>
      </c>
      <c r="V111" s="17">
        <f>КМС!V112+ИГС!V112+МАКС!V112</f>
        <v>797407.2</v>
      </c>
      <c r="W111" s="18">
        <f>КМС!W112+ИГС!W112+МАКС!W112</f>
        <v>0</v>
      </c>
      <c r="X111" s="17">
        <f>КМС!X112+ИГС!X112+МАКС!X112</f>
        <v>0</v>
      </c>
      <c r="Y111" s="18">
        <f>КМС!Y112+ИГС!Y112+МАКС!Y112</f>
        <v>0</v>
      </c>
      <c r="Z111" s="17">
        <f>КМС!Z112+ИГС!Z112+МАКС!Z112</f>
        <v>0</v>
      </c>
      <c r="AA111" s="18">
        <f>КМС!AA112+ИГС!AA112+МАКС!AA112</f>
        <v>0</v>
      </c>
      <c r="AB111" s="17">
        <f>КМС!AB112+ИГС!AB112+МАКС!AB112</f>
        <v>797407.2</v>
      </c>
      <c r="AC111" s="18">
        <f>КМС!AC112+ИГС!AC112+МАКС!AC112</f>
        <v>0</v>
      </c>
      <c r="AD111" s="17">
        <f>КМС!AD112+ИГС!AD112+МАКС!AD112</f>
        <v>0</v>
      </c>
      <c r="AE111" s="18">
        <f>КМС!AE112+ИГС!AE112+МАКС!AE112</f>
        <v>0</v>
      </c>
      <c r="AF111" s="17">
        <f>КМС!AF112+ИГС!AF112+МАКС!AF112</f>
        <v>0</v>
      </c>
      <c r="AG111" s="18">
        <f>КМС!AG112+ИГС!AG112+МАКС!AG112</f>
        <v>0</v>
      </c>
      <c r="AH111" s="17">
        <f>КМС!AH112+ИГС!AH112+МАКС!AH112</f>
        <v>0</v>
      </c>
      <c r="AI111" s="18">
        <f>КМС!AI112+ИГС!AI112+МАКС!AI112</f>
        <v>0</v>
      </c>
      <c r="AJ111" s="17">
        <f>КМС!AJ112+ИГС!AJ112+МАКС!AJ112</f>
        <v>0</v>
      </c>
      <c r="AK111" s="18">
        <f>КМС!AK112+ИГС!AK112+МАКС!AK112</f>
        <v>0</v>
      </c>
      <c r="AL111" s="17">
        <f>КМС!AL112+ИГС!AL112+МАКС!AL112</f>
        <v>0</v>
      </c>
      <c r="AM111" s="17">
        <f>КМС!AM112+ИГС!AM112+МАКС!AM112</f>
        <v>797407.2</v>
      </c>
      <c r="AN111" s="17">
        <f>КМС!AN112+ИГС!AN112+МАКС!AN112</f>
        <v>797407.2</v>
      </c>
      <c r="AO111" s="18">
        <f>КМС!AO112+ИГС!AO112+МАКС!AO112</f>
        <v>0</v>
      </c>
      <c r="AP111" s="17">
        <f>КМС!AP112+ИГС!AP112+МАКС!AP112</f>
        <v>0</v>
      </c>
      <c r="AQ111" s="18">
        <f>КМС!AQ112+ИГС!AQ112+МАКС!AQ112</f>
        <v>0</v>
      </c>
      <c r="AR111" s="17">
        <f>КМС!AR112+ИГС!AR112+МАКС!AR112</f>
        <v>0</v>
      </c>
      <c r="AS111" s="18">
        <f>КМС!AS112+ИГС!AS112+МАКС!AS112</f>
        <v>0</v>
      </c>
      <c r="AT111" s="17">
        <f>КМС!AT112+ИГС!AT112+МАКС!AT112</f>
        <v>797407.2</v>
      </c>
      <c r="AU111" s="18">
        <f>КМС!AU112+ИГС!AU112+МАКС!AU112</f>
        <v>0</v>
      </c>
      <c r="AV111" s="17">
        <f>КМС!AV112+ИГС!AV112+МАКС!AV112</f>
        <v>0</v>
      </c>
      <c r="AW111" s="18">
        <f>КМС!AW112+ИГС!AW112+МАКС!AW112</f>
        <v>0</v>
      </c>
      <c r="AX111" s="17">
        <f>КМС!AX112+ИГС!AX112+МАКС!AX112</f>
        <v>0</v>
      </c>
      <c r="AY111" s="18">
        <f>КМС!AY112+ИГС!AY112+МАКС!AY112</f>
        <v>0</v>
      </c>
      <c r="AZ111" s="17">
        <f>КМС!AZ112+ИГС!AZ112+МАКС!AZ112</f>
        <v>0</v>
      </c>
      <c r="BA111" s="18">
        <f>КМС!BA112+ИГС!BA112+МАКС!BA112</f>
        <v>0</v>
      </c>
      <c r="BB111" s="17">
        <f>КМС!BB112+ИГС!BB112+МАКС!BB112</f>
        <v>0</v>
      </c>
      <c r="BC111" s="18">
        <f>КМС!BC112+ИГС!BC112+МАКС!BC112</f>
        <v>0</v>
      </c>
      <c r="BD111" s="17">
        <f>КМС!BD112+ИГС!BD112+МАКС!BD112</f>
        <v>0</v>
      </c>
      <c r="BE111" s="17">
        <f>КМС!BE112+ИГС!BE112+МАКС!BE112</f>
        <v>701168.4</v>
      </c>
      <c r="BF111" s="17">
        <f>КМС!BF112+ИГС!BF112+МАКС!BF112</f>
        <v>701168.4</v>
      </c>
      <c r="BG111" s="18">
        <f>КМС!BG112+ИГС!BG112+МАКС!BG112</f>
        <v>0</v>
      </c>
      <c r="BH111" s="17">
        <f>КМС!BH112+ИГС!BH112+МАКС!BH112</f>
        <v>0</v>
      </c>
      <c r="BI111" s="18">
        <f>КМС!BI112+ИГС!BI112+МАКС!BI112</f>
        <v>0</v>
      </c>
      <c r="BJ111" s="17">
        <f>КМС!BJ112+ИГС!BJ112+МАКС!BJ112</f>
        <v>0</v>
      </c>
      <c r="BK111" s="18">
        <f>КМС!BK112+ИГС!BK112+МАКС!BK112</f>
        <v>0</v>
      </c>
      <c r="BL111" s="17">
        <f>КМС!BL112+ИГС!BL112+МАКС!BL112</f>
        <v>701168.4</v>
      </c>
      <c r="BM111" s="18">
        <f>КМС!BM112+ИГС!BM112+МАКС!BM112</f>
        <v>0</v>
      </c>
      <c r="BN111" s="17">
        <f>КМС!BN112+ИГС!BN112+МАКС!BN112</f>
        <v>0</v>
      </c>
      <c r="BO111" s="18">
        <f>КМС!BO112+ИГС!BO112+МАКС!BO112</f>
        <v>0</v>
      </c>
      <c r="BP111" s="17">
        <f>КМС!BP112+ИГС!BP112+МАКС!BP112</f>
        <v>0</v>
      </c>
      <c r="BQ111" s="18">
        <f>КМС!BQ112+ИГС!BQ112+МАКС!BQ112</f>
        <v>0</v>
      </c>
      <c r="BR111" s="17">
        <f>КМС!BR112+ИГС!BR112+МАКС!BR112</f>
        <v>0</v>
      </c>
      <c r="BS111" s="18">
        <f>КМС!BS112+ИГС!BS112+МАКС!BS112</f>
        <v>0</v>
      </c>
      <c r="BT111" s="17">
        <f>КМС!BT112+ИГС!BT112+МАКС!BT112</f>
        <v>0</v>
      </c>
      <c r="BU111" s="18">
        <f>КМС!BU112+ИГС!BU112+МАКС!BU112</f>
        <v>0</v>
      </c>
      <c r="BV111" s="17">
        <f>КМС!BV112+ИГС!BV112+МАКС!BV112</f>
        <v>0</v>
      </c>
      <c r="BW111" s="17">
        <f>КМС!BW112+ИГС!BW112+МАКС!BW112</f>
        <v>797407.2</v>
      </c>
      <c r="BX111" s="17">
        <f>КМС!BX112+ИГС!BX112+МАКС!BX112</f>
        <v>797407.2</v>
      </c>
      <c r="BY111" s="18">
        <f>КМС!BY112+ИГС!BY112+МАКС!BY112</f>
        <v>0</v>
      </c>
      <c r="BZ111" s="17">
        <f>КМС!BZ112+ИГС!BZ112+МАКС!BZ112</f>
        <v>0</v>
      </c>
      <c r="CA111" s="18">
        <f>КМС!CA112+ИГС!CA112+МАКС!CA112</f>
        <v>0</v>
      </c>
      <c r="CB111" s="17">
        <f>КМС!CB112+ИГС!CB112+МАКС!CB112</f>
        <v>0</v>
      </c>
      <c r="CC111" s="18">
        <f>КМС!CC112+ИГС!CC112+МАКС!CC112</f>
        <v>0</v>
      </c>
      <c r="CD111" s="17">
        <f>КМС!CD112+ИГС!CD112+МАКС!CD112</f>
        <v>797407.2</v>
      </c>
      <c r="CE111" s="18">
        <f>КМС!CE112+ИГС!CE112+МАКС!CE112</f>
        <v>0</v>
      </c>
      <c r="CF111" s="17">
        <f>КМС!CF112+ИГС!CF112+МАКС!CF112</f>
        <v>0</v>
      </c>
      <c r="CG111" s="18">
        <f>КМС!CG112+ИГС!CG112+МАКС!CG112</f>
        <v>0</v>
      </c>
      <c r="CH111" s="17">
        <f>КМС!CH112+ИГС!CH112+МАКС!CH112</f>
        <v>0</v>
      </c>
      <c r="CI111" s="18">
        <f>КМС!CI112+ИГС!CI112+МАКС!CI112</f>
        <v>0</v>
      </c>
      <c r="CJ111" s="17">
        <f>КМС!CJ112+ИГС!CJ112+МАКС!CJ112</f>
        <v>0</v>
      </c>
      <c r="CK111" s="18">
        <f>КМС!CK112+ИГС!CK112+МАКС!CK112</f>
        <v>0</v>
      </c>
      <c r="CL111" s="17">
        <f>КМС!CL112+ИГС!CL112+МАКС!CL112</f>
        <v>0</v>
      </c>
      <c r="CM111" s="18">
        <f>КМС!CM112+ИГС!CM112+МАКС!CM112</f>
        <v>0</v>
      </c>
      <c r="CN111" s="17">
        <f>КМС!CN112+ИГС!CN112+МАКС!CN112</f>
        <v>0</v>
      </c>
    </row>
    <row r="112" spans="1:92" x14ac:dyDescent="0.25">
      <c r="A112" s="27">
        <f t="shared" si="7"/>
        <v>91</v>
      </c>
      <c r="B112" s="54" t="s">
        <v>141</v>
      </c>
      <c r="C112" s="9">
        <f>КМС!C113+ИГС!C113+МАКС!C113</f>
        <v>947823.11</v>
      </c>
      <c r="D112" s="9">
        <f>КМС!D113+ИГС!D113+МАКС!D113</f>
        <v>947823.11</v>
      </c>
      <c r="E112" s="10">
        <f>КМС!E113+ИГС!E113+МАКС!E113</f>
        <v>1319</v>
      </c>
      <c r="F112" s="9">
        <f>КМС!F113+ИГС!F113+МАКС!F113</f>
        <v>402355.67</v>
      </c>
      <c r="G112" s="10">
        <f>КМС!G113+ИГС!G113+МАКС!G113</f>
        <v>0</v>
      </c>
      <c r="H112" s="9">
        <f>КМС!H113+ИГС!H113+МАКС!H113</f>
        <v>0</v>
      </c>
      <c r="I112" s="10">
        <f>КМС!I113+ИГС!I113+МАКС!I113</f>
        <v>568</v>
      </c>
      <c r="J112" s="9">
        <f>КМС!J113+ИГС!J113+МАКС!J113</f>
        <v>545467.43999999994</v>
      </c>
      <c r="K112" s="10">
        <f>КМС!K113+ИГС!K113+МАКС!K113</f>
        <v>0</v>
      </c>
      <c r="L112" s="9">
        <f>КМС!L113+ИГС!L113+МАКС!L113</f>
        <v>0</v>
      </c>
      <c r="M112" s="10">
        <f>КМС!M113+ИГС!M113+МАКС!M113</f>
        <v>0</v>
      </c>
      <c r="N112" s="9">
        <f>КМС!N113+ИГС!N113+МАКС!N113</f>
        <v>0</v>
      </c>
      <c r="O112" s="10">
        <f>КМС!O113+ИГС!O113+МАКС!O113</f>
        <v>0</v>
      </c>
      <c r="P112" s="9">
        <f>КМС!P113+ИГС!P113+МАКС!P113</f>
        <v>0</v>
      </c>
      <c r="Q112" s="10">
        <f>КМС!Q113+ИГС!Q113+МАКС!Q113</f>
        <v>0</v>
      </c>
      <c r="R112" s="9">
        <f>КМС!R113+ИГС!R113+МАКС!R113</f>
        <v>0</v>
      </c>
      <c r="S112" s="10">
        <f>КМС!S113+ИГС!S113+МАКС!S113</f>
        <v>0</v>
      </c>
      <c r="T112" s="9">
        <f>КМС!T113+ИГС!T113+МАКС!T113</f>
        <v>0</v>
      </c>
      <c r="U112" s="17">
        <f>КМС!U113+ИГС!U113+МАКС!U113</f>
        <v>236955.78</v>
      </c>
      <c r="V112" s="17">
        <f>КМС!V113+ИГС!V113+МАКС!V113</f>
        <v>236955.78</v>
      </c>
      <c r="W112" s="18">
        <f>КМС!W113+ИГС!W113+МАКС!W113</f>
        <v>330</v>
      </c>
      <c r="X112" s="17">
        <f>КМС!X113+ИГС!X113+МАКС!X113</f>
        <v>100588.92</v>
      </c>
      <c r="Y112" s="18">
        <f>КМС!Y113+ИГС!Y113+МАКС!Y113</f>
        <v>0</v>
      </c>
      <c r="Z112" s="17">
        <f>КМС!Z113+ИГС!Z113+МАКС!Z113</f>
        <v>0</v>
      </c>
      <c r="AA112" s="18">
        <f>КМС!AA113+ИГС!AA113+МАКС!AA113</f>
        <v>143</v>
      </c>
      <c r="AB112" s="17">
        <f>КМС!AB113+ИГС!AB113+МАКС!AB113</f>
        <v>136366.85999999999</v>
      </c>
      <c r="AC112" s="18">
        <f>КМС!AC113+ИГС!AC113+МАКС!AC113</f>
        <v>0</v>
      </c>
      <c r="AD112" s="17">
        <f>КМС!AD113+ИГС!AD113+МАКС!AD113</f>
        <v>0</v>
      </c>
      <c r="AE112" s="18">
        <f>КМС!AE113+ИГС!AE113+МАКС!AE113</f>
        <v>0</v>
      </c>
      <c r="AF112" s="17">
        <f>КМС!AF113+ИГС!AF113+МАКС!AF113</f>
        <v>0</v>
      </c>
      <c r="AG112" s="18">
        <f>КМС!AG113+ИГС!AG113+МАКС!AG113</f>
        <v>0</v>
      </c>
      <c r="AH112" s="17">
        <f>КМС!AH113+ИГС!AH113+МАКС!AH113</f>
        <v>0</v>
      </c>
      <c r="AI112" s="18">
        <f>КМС!AI113+ИГС!AI113+МАКС!AI113</f>
        <v>0</v>
      </c>
      <c r="AJ112" s="17">
        <f>КМС!AJ113+ИГС!AJ113+МАКС!AJ113</f>
        <v>0</v>
      </c>
      <c r="AK112" s="18">
        <f>КМС!AK113+ИГС!AK113+МАКС!AK113</f>
        <v>0</v>
      </c>
      <c r="AL112" s="17">
        <f>КМС!AL113+ИГС!AL113+МАКС!AL113</f>
        <v>0</v>
      </c>
      <c r="AM112" s="17">
        <f>КМС!AM113+ИГС!AM113+МАКС!AM113</f>
        <v>200333.31</v>
      </c>
      <c r="AN112" s="17">
        <f>КМС!AN113+ИГС!AN113+МАКС!AN113</f>
        <v>200333.31</v>
      </c>
      <c r="AO112" s="18">
        <f>КМС!AO113+ИГС!AO113+МАКС!AO113</f>
        <v>285</v>
      </c>
      <c r="AP112" s="17">
        <f>КМС!AP113+ИГС!AP113+МАКС!AP113</f>
        <v>87014.37</v>
      </c>
      <c r="AQ112" s="18">
        <f>КМС!AQ113+ИГС!AQ113+МАКС!AQ113</f>
        <v>0</v>
      </c>
      <c r="AR112" s="17">
        <f>КМС!AR113+ИГС!AR113+МАКС!AR113</f>
        <v>0</v>
      </c>
      <c r="AS112" s="18">
        <f>КМС!AS113+ИГС!AS113+МАКС!AS113</f>
        <v>117</v>
      </c>
      <c r="AT112" s="17">
        <f>КМС!AT113+ИГС!AT113+МАКС!AT113</f>
        <v>113318.94</v>
      </c>
      <c r="AU112" s="18">
        <f>КМС!AU113+ИГС!AU113+МАКС!AU113</f>
        <v>0</v>
      </c>
      <c r="AV112" s="17">
        <f>КМС!AV113+ИГС!AV113+МАКС!AV113</f>
        <v>0</v>
      </c>
      <c r="AW112" s="18">
        <f>КМС!AW113+ИГС!AW113+МАКС!AW113</f>
        <v>0</v>
      </c>
      <c r="AX112" s="17">
        <f>КМС!AX113+ИГС!AX113+МАКС!AX113</f>
        <v>0</v>
      </c>
      <c r="AY112" s="18">
        <f>КМС!AY113+ИГС!AY113+МАКС!AY113</f>
        <v>0</v>
      </c>
      <c r="AZ112" s="17">
        <f>КМС!AZ113+ИГС!AZ113+МАКС!AZ113</f>
        <v>0</v>
      </c>
      <c r="BA112" s="18">
        <f>КМС!BA113+ИГС!BA113+МАКС!BA113</f>
        <v>0</v>
      </c>
      <c r="BB112" s="17">
        <f>КМС!BB113+ИГС!BB113+МАКС!BB113</f>
        <v>0</v>
      </c>
      <c r="BC112" s="18">
        <f>КМС!BC113+ИГС!BC113+МАКС!BC113</f>
        <v>0</v>
      </c>
      <c r="BD112" s="17">
        <f>КМС!BD113+ИГС!BD113+МАКС!BD113</f>
        <v>0</v>
      </c>
      <c r="BE112" s="17">
        <f>КМС!BE113+ИГС!BE113+МАКС!BE113</f>
        <v>254656.92</v>
      </c>
      <c r="BF112" s="17">
        <f>КМС!BF113+ИГС!BF113+МАКС!BF113</f>
        <v>254656.92</v>
      </c>
      <c r="BG112" s="18">
        <f>КМС!BG113+ИГС!BG113+МАКС!BG113</f>
        <v>350</v>
      </c>
      <c r="BH112" s="17">
        <f>КМС!BH113+ИГС!BH113+МАКС!BH113</f>
        <v>106766.1</v>
      </c>
      <c r="BI112" s="18">
        <f>КМС!BI113+ИГС!BI113+МАКС!BI113</f>
        <v>0</v>
      </c>
      <c r="BJ112" s="17">
        <f>КМС!BJ113+ИГС!BJ113+МАКС!BJ113</f>
        <v>0</v>
      </c>
      <c r="BK112" s="18">
        <f>КМС!BK113+ИГС!BK113+МАКС!BK113</f>
        <v>154</v>
      </c>
      <c r="BL112" s="17">
        <f>КМС!BL113+ИГС!BL113+МАКС!BL113</f>
        <v>147890.82</v>
      </c>
      <c r="BM112" s="18">
        <f>КМС!BM113+ИГС!BM113+МАКС!BM113</f>
        <v>0</v>
      </c>
      <c r="BN112" s="17">
        <f>КМС!BN113+ИГС!BN113+МАКС!BN113</f>
        <v>0</v>
      </c>
      <c r="BO112" s="18">
        <f>КМС!BO113+ИГС!BO113+МАКС!BO113</f>
        <v>0</v>
      </c>
      <c r="BP112" s="17">
        <f>КМС!BP113+ИГС!BP113+МАКС!BP113</f>
        <v>0</v>
      </c>
      <c r="BQ112" s="18">
        <f>КМС!BQ113+ИГС!BQ113+МАКС!BQ113</f>
        <v>0</v>
      </c>
      <c r="BR112" s="17">
        <f>КМС!BR113+ИГС!BR113+МАКС!BR113</f>
        <v>0</v>
      </c>
      <c r="BS112" s="18">
        <f>КМС!BS113+ИГС!BS113+МАКС!BS113</f>
        <v>0</v>
      </c>
      <c r="BT112" s="17">
        <f>КМС!BT113+ИГС!BT113+МАКС!BT113</f>
        <v>0</v>
      </c>
      <c r="BU112" s="18">
        <f>КМС!BU113+ИГС!BU113+МАКС!BU113</f>
        <v>0</v>
      </c>
      <c r="BV112" s="17">
        <f>КМС!BV113+ИГС!BV113+МАКС!BV113</f>
        <v>0</v>
      </c>
      <c r="BW112" s="17">
        <f>КМС!BW113+ИГС!BW113+МАКС!BW113</f>
        <v>255877.1</v>
      </c>
      <c r="BX112" s="17">
        <f>КМС!BX113+ИГС!BX113+МАКС!BX113</f>
        <v>255877.1</v>
      </c>
      <c r="BY112" s="18">
        <f>КМС!BY113+ИГС!BY113+МАКС!BY113</f>
        <v>354</v>
      </c>
      <c r="BZ112" s="17">
        <f>КМС!BZ113+ИГС!BZ113+МАКС!BZ113</f>
        <v>107986.28</v>
      </c>
      <c r="CA112" s="18">
        <f>КМС!CA113+ИГС!CA113+МАКС!CA113</f>
        <v>0</v>
      </c>
      <c r="CB112" s="17">
        <f>КМС!CB113+ИГС!CB113+МАКС!CB113</f>
        <v>0</v>
      </c>
      <c r="CC112" s="18">
        <f>КМС!CC113+ИГС!CC113+МАКС!CC113</f>
        <v>154</v>
      </c>
      <c r="CD112" s="17">
        <f>КМС!CD113+ИГС!CD113+МАКС!CD113</f>
        <v>147890.82</v>
      </c>
      <c r="CE112" s="18">
        <f>КМС!CE113+ИГС!CE113+МАКС!CE113</f>
        <v>0</v>
      </c>
      <c r="CF112" s="17">
        <f>КМС!CF113+ИГС!CF113+МАКС!CF113</f>
        <v>0</v>
      </c>
      <c r="CG112" s="18">
        <f>КМС!CG113+ИГС!CG113+МАКС!CG113</f>
        <v>0</v>
      </c>
      <c r="CH112" s="17">
        <f>КМС!CH113+ИГС!CH113+МАКС!CH113</f>
        <v>0</v>
      </c>
      <c r="CI112" s="18">
        <f>КМС!CI113+ИГС!CI113+МАКС!CI113</f>
        <v>0</v>
      </c>
      <c r="CJ112" s="17">
        <f>КМС!CJ113+ИГС!CJ113+МАКС!CJ113</f>
        <v>0</v>
      </c>
      <c r="CK112" s="18">
        <f>КМС!CK113+ИГС!CK113+МАКС!CK113</f>
        <v>0</v>
      </c>
      <c r="CL112" s="17">
        <f>КМС!CL113+ИГС!CL113+МАКС!CL113</f>
        <v>0</v>
      </c>
      <c r="CM112" s="18">
        <f>КМС!CM113+ИГС!CM113+МАКС!CM113</f>
        <v>0</v>
      </c>
      <c r="CN112" s="17">
        <f>КМС!CN113+ИГС!CN113+МАКС!CN113</f>
        <v>0</v>
      </c>
    </row>
    <row r="113" spans="1:92" x14ac:dyDescent="0.25">
      <c r="A113" s="27">
        <f t="shared" si="7"/>
        <v>92</v>
      </c>
      <c r="B113" s="28" t="s">
        <v>142</v>
      </c>
      <c r="C113" s="9">
        <f>КМС!C114+ИГС!C114+МАКС!C114</f>
        <v>767072.73</v>
      </c>
      <c r="D113" s="9">
        <f>КМС!D114+ИГС!D114+МАКС!D114</f>
        <v>477217.29</v>
      </c>
      <c r="E113" s="10">
        <f>КМС!E114+ИГС!E114+МАКС!E114</f>
        <v>1211</v>
      </c>
      <c r="F113" s="9">
        <f>КМС!F114+ИГС!F114+МАКС!F114</f>
        <v>261706.75</v>
      </c>
      <c r="G113" s="10">
        <f>КМС!G114+ИГС!G114+МАКС!G114</f>
        <v>0</v>
      </c>
      <c r="H113" s="9">
        <f>КМС!H114+ИГС!H114+МАКС!H114</f>
        <v>0</v>
      </c>
      <c r="I113" s="10">
        <f>КМС!I114+ИГС!I114+МАКС!I114</f>
        <v>342</v>
      </c>
      <c r="J113" s="9">
        <f>КМС!J114+ИГС!J114+МАКС!J114</f>
        <v>215510.54</v>
      </c>
      <c r="K113" s="10">
        <f>КМС!K114+ИГС!K114+МАКС!K114</f>
        <v>47</v>
      </c>
      <c r="L113" s="9">
        <f>КМС!L114+ИГС!L114+МАКС!L114</f>
        <v>289855.44</v>
      </c>
      <c r="M113" s="10">
        <f>КМС!M114+ИГС!M114+МАКС!M114</f>
        <v>0</v>
      </c>
      <c r="N113" s="9">
        <f>КМС!N114+ИГС!N114+МАКС!N114</f>
        <v>0</v>
      </c>
      <c r="O113" s="10">
        <f>КМС!O114+ИГС!O114+МАКС!O114</f>
        <v>0</v>
      </c>
      <c r="P113" s="9">
        <f>КМС!P114+ИГС!P114+МАКС!P114</f>
        <v>0</v>
      </c>
      <c r="Q113" s="10">
        <f>КМС!Q114+ИГС!Q114+МАКС!Q114</f>
        <v>0</v>
      </c>
      <c r="R113" s="9">
        <f>КМС!R114+ИГС!R114+МАКС!R114</f>
        <v>0</v>
      </c>
      <c r="S113" s="10">
        <f>КМС!S114+ИГС!S114+МАКС!S114</f>
        <v>0</v>
      </c>
      <c r="T113" s="9">
        <f>КМС!T114+ИГС!T114+МАКС!T114</f>
        <v>0</v>
      </c>
      <c r="U113" s="17">
        <f>КМС!U114+ИГС!U114+МАКС!U114</f>
        <v>138185.62</v>
      </c>
      <c r="V113" s="17">
        <f>КМС!V114+ИГС!V114+МАКС!V114</f>
        <v>99748.62</v>
      </c>
      <c r="W113" s="18">
        <f>КМС!W114+ИГС!W114+МАКС!W114</f>
        <v>210</v>
      </c>
      <c r="X113" s="17">
        <f>КМС!X114+ИГС!X114+МАКС!X114</f>
        <v>45661.5</v>
      </c>
      <c r="Y113" s="18">
        <f>КМС!Y114+ИГС!Y114+МАКС!Y114</f>
        <v>0</v>
      </c>
      <c r="Z113" s="17">
        <f>КМС!Z114+ИГС!Z114+МАКС!Z114</f>
        <v>0</v>
      </c>
      <c r="AA113" s="18">
        <f>КМС!AA114+ИГС!AA114+МАКС!AA114</f>
        <v>86</v>
      </c>
      <c r="AB113" s="17">
        <f>КМС!AB114+ИГС!AB114+МАКС!AB114</f>
        <v>54087.12</v>
      </c>
      <c r="AC113" s="18">
        <f>КМС!AC114+ИГС!AC114+МАКС!AC114</f>
        <v>6</v>
      </c>
      <c r="AD113" s="17">
        <f>КМС!AD114+ИГС!AD114+МАКС!AD114</f>
        <v>38437</v>
      </c>
      <c r="AE113" s="18">
        <f>КМС!AE114+ИГС!AE114+МАКС!AE114</f>
        <v>0</v>
      </c>
      <c r="AF113" s="17">
        <f>КМС!AF114+ИГС!AF114+МАКС!AF114</f>
        <v>0</v>
      </c>
      <c r="AG113" s="18">
        <f>КМС!AG114+ИГС!AG114+МАКС!AG114</f>
        <v>0</v>
      </c>
      <c r="AH113" s="17">
        <f>КМС!AH114+ИГС!AH114+МАКС!AH114</f>
        <v>0</v>
      </c>
      <c r="AI113" s="18">
        <f>КМС!AI114+ИГС!AI114+МАКС!AI114</f>
        <v>0</v>
      </c>
      <c r="AJ113" s="17">
        <f>КМС!AJ114+ИГС!AJ114+МАКС!AJ114</f>
        <v>0</v>
      </c>
      <c r="AK113" s="18">
        <f>КМС!AK114+ИГС!AK114+МАКС!AK114</f>
        <v>0</v>
      </c>
      <c r="AL113" s="17">
        <f>КМС!AL114+ИГС!AL114+МАКС!AL114</f>
        <v>0</v>
      </c>
      <c r="AM113" s="17">
        <f>КМС!AM114+ИГС!AM114+МАКС!AM114</f>
        <v>394743.54</v>
      </c>
      <c r="AN113" s="17">
        <f>КМС!AN114+ИГС!AN114+МАКС!AN114</f>
        <v>321510.94</v>
      </c>
      <c r="AO113" s="18">
        <f>КМС!AO114+ИГС!AO114+МАКС!AO114</f>
        <v>1001</v>
      </c>
      <c r="AP113" s="17">
        <f>КМС!AP114+ИГС!AP114+МАКС!AP114</f>
        <v>216045.25</v>
      </c>
      <c r="AQ113" s="18">
        <f>КМС!AQ114+ИГС!AQ114+МАКС!AQ114</f>
        <v>0</v>
      </c>
      <c r="AR113" s="17">
        <f>КМС!AR114+ИГС!AR114+МАКС!AR114</f>
        <v>0</v>
      </c>
      <c r="AS113" s="18">
        <f>КМС!AS114+ИГС!AS114+МАКС!AS114</f>
        <v>167</v>
      </c>
      <c r="AT113" s="17">
        <f>КМС!AT114+ИГС!AT114+МАКС!AT114</f>
        <v>105465.69</v>
      </c>
      <c r="AU113" s="18">
        <f>КМС!AU114+ИГС!AU114+МАКС!AU114</f>
        <v>12</v>
      </c>
      <c r="AV113" s="17">
        <f>КМС!AV114+ИГС!AV114+МАКС!AV114</f>
        <v>73232.600000000006</v>
      </c>
      <c r="AW113" s="18">
        <f>КМС!AW114+ИГС!AW114+МАКС!AW114</f>
        <v>0</v>
      </c>
      <c r="AX113" s="17">
        <f>КМС!AX114+ИГС!AX114+МАКС!AX114</f>
        <v>0</v>
      </c>
      <c r="AY113" s="18">
        <f>КМС!AY114+ИГС!AY114+МАКС!AY114</f>
        <v>0</v>
      </c>
      <c r="AZ113" s="17">
        <f>КМС!AZ114+ИГС!AZ114+МАКС!AZ114</f>
        <v>0</v>
      </c>
      <c r="BA113" s="18">
        <f>КМС!BA114+ИГС!BA114+МАКС!BA114</f>
        <v>0</v>
      </c>
      <c r="BB113" s="17">
        <f>КМС!BB114+ИГС!BB114+МАКС!BB114</f>
        <v>0</v>
      </c>
      <c r="BC113" s="18">
        <f>КМС!BC114+ИГС!BC114+МАКС!BC114</f>
        <v>0</v>
      </c>
      <c r="BD113" s="17">
        <f>КМС!BD114+ИГС!BD114+МАКС!BD114</f>
        <v>0</v>
      </c>
      <c r="BE113" s="17">
        <f>КМС!BE114+ИГС!BE114+МАКС!BE114</f>
        <v>142380.29</v>
      </c>
      <c r="BF113" s="17">
        <f>КМС!BF114+ИГС!BF114+МАКС!BF114</f>
        <v>55957.73</v>
      </c>
      <c r="BG113" s="18">
        <f>КМС!BG114+ИГС!BG114+МАКС!BG114</f>
        <v>0</v>
      </c>
      <c r="BH113" s="17">
        <f>КМС!BH114+ИГС!BH114+МАКС!BH114</f>
        <v>0</v>
      </c>
      <c r="BI113" s="18">
        <f>КМС!BI114+ИГС!BI114+МАКС!BI114</f>
        <v>0</v>
      </c>
      <c r="BJ113" s="17">
        <f>КМС!BJ114+ИГС!BJ114+МАКС!BJ114</f>
        <v>0</v>
      </c>
      <c r="BK113" s="18">
        <f>КМС!BK114+ИГС!BK114+МАКС!BK114</f>
        <v>89</v>
      </c>
      <c r="BL113" s="17">
        <f>КМС!BL114+ИГС!BL114+МАКС!BL114</f>
        <v>55957.73</v>
      </c>
      <c r="BM113" s="18">
        <f>КМС!BM114+ИГС!BM114+МАКС!BM114</f>
        <v>14</v>
      </c>
      <c r="BN113" s="17">
        <f>КМС!BN114+ИГС!BN114+МАКС!BN114</f>
        <v>86422.56</v>
      </c>
      <c r="BO113" s="18">
        <f>КМС!BO114+ИГС!BO114+МАКС!BO114</f>
        <v>0</v>
      </c>
      <c r="BP113" s="17">
        <f>КМС!BP114+ИГС!BP114+МАКС!BP114</f>
        <v>0</v>
      </c>
      <c r="BQ113" s="18">
        <f>КМС!BQ114+ИГС!BQ114+МАКС!BQ114</f>
        <v>0</v>
      </c>
      <c r="BR113" s="17">
        <f>КМС!BR114+ИГС!BR114+МАКС!BR114</f>
        <v>0</v>
      </c>
      <c r="BS113" s="18">
        <f>КМС!BS114+ИГС!BS114+МАКС!BS114</f>
        <v>0</v>
      </c>
      <c r="BT113" s="17">
        <f>КМС!BT114+ИГС!BT114+МАКС!BT114</f>
        <v>0</v>
      </c>
      <c r="BU113" s="18">
        <f>КМС!BU114+ИГС!BU114+МАКС!BU114</f>
        <v>0</v>
      </c>
      <c r="BV113" s="17">
        <f>КМС!BV114+ИГС!BV114+МАКС!BV114</f>
        <v>0</v>
      </c>
      <c r="BW113" s="17">
        <f>КМС!BW114+ИГС!BW114+МАКС!BW114</f>
        <v>91763.28</v>
      </c>
      <c r="BX113" s="17">
        <f>КМС!BX114+ИГС!BX114+МАКС!BX114</f>
        <v>0</v>
      </c>
      <c r="BY113" s="18">
        <f>КМС!BY114+ИГС!BY114+МАКС!BY114</f>
        <v>0</v>
      </c>
      <c r="BZ113" s="17">
        <f>КМС!BZ114+ИГС!BZ114+МАКС!BZ114</f>
        <v>0</v>
      </c>
      <c r="CA113" s="18">
        <f>КМС!CA114+ИГС!CA114+МАКС!CA114</f>
        <v>0</v>
      </c>
      <c r="CB113" s="17">
        <f>КМС!CB114+ИГС!CB114+МАКС!CB114</f>
        <v>0</v>
      </c>
      <c r="CC113" s="18">
        <f>КМС!CC114+ИГС!CC114+МАКС!CC114</f>
        <v>0</v>
      </c>
      <c r="CD113" s="17">
        <f>КМС!CD114+ИГС!CD114+МАКС!CD114</f>
        <v>0</v>
      </c>
      <c r="CE113" s="18">
        <f>КМС!CE114+ИГС!CE114+МАКС!CE114</f>
        <v>15</v>
      </c>
      <c r="CF113" s="17">
        <f>КМС!CF114+ИГС!CF114+МАКС!CF114</f>
        <v>91763.28</v>
      </c>
      <c r="CG113" s="18">
        <f>КМС!CG114+ИГС!CG114+МАКС!CG114</f>
        <v>0</v>
      </c>
      <c r="CH113" s="17">
        <f>КМС!CH114+ИГС!CH114+МАКС!CH114</f>
        <v>0</v>
      </c>
      <c r="CI113" s="18">
        <f>КМС!CI114+ИГС!CI114+МАКС!CI114</f>
        <v>0</v>
      </c>
      <c r="CJ113" s="17">
        <f>КМС!CJ114+ИГС!CJ114+МАКС!CJ114</f>
        <v>0</v>
      </c>
      <c r="CK113" s="18">
        <f>КМС!CK114+ИГС!CK114+МАКС!CK114</f>
        <v>0</v>
      </c>
      <c r="CL113" s="17">
        <f>КМС!CL114+ИГС!CL114+МАКС!CL114</f>
        <v>0</v>
      </c>
      <c r="CM113" s="18">
        <f>КМС!CM114+ИГС!CM114+МАКС!CM114</f>
        <v>0</v>
      </c>
      <c r="CN113" s="17">
        <f>КМС!CN114+ИГС!CN114+МАКС!CN114</f>
        <v>0</v>
      </c>
    </row>
    <row r="114" spans="1:92" x14ac:dyDescent="0.25">
      <c r="A114" s="27"/>
      <c r="B114" s="53" t="s">
        <v>88</v>
      </c>
      <c r="C114" s="9">
        <f>КМС!C115+ИГС!C115+МАКС!C115</f>
        <v>0</v>
      </c>
      <c r="D114" s="9">
        <f>КМС!D115+ИГС!D115+МАКС!D115</f>
        <v>0</v>
      </c>
      <c r="E114" s="10">
        <f>КМС!E115+ИГС!E115+МАКС!E115</f>
        <v>0</v>
      </c>
      <c r="F114" s="9">
        <f>КМС!F115+ИГС!F115+МАКС!F115</f>
        <v>0</v>
      </c>
      <c r="G114" s="10">
        <f>КМС!G115+ИГС!G115+МАКС!G115</f>
        <v>0</v>
      </c>
      <c r="H114" s="9">
        <f>КМС!H115+ИГС!H115+МАКС!H115</f>
        <v>0</v>
      </c>
      <c r="I114" s="10">
        <f>КМС!I115+ИГС!I115+МАКС!I115</f>
        <v>0</v>
      </c>
      <c r="J114" s="9">
        <f>КМС!J115+ИГС!J115+МАКС!J115</f>
        <v>0</v>
      </c>
      <c r="K114" s="10">
        <f>КМС!K115+ИГС!K115+МАКС!K115</f>
        <v>0</v>
      </c>
      <c r="L114" s="9">
        <f>КМС!L115+ИГС!L115+МАКС!L115</f>
        <v>0</v>
      </c>
      <c r="M114" s="10">
        <f>КМС!M115+ИГС!M115+МАКС!M115</f>
        <v>0</v>
      </c>
      <c r="N114" s="9">
        <f>КМС!N115+ИГС!N115+МАКС!N115</f>
        <v>0</v>
      </c>
      <c r="O114" s="10">
        <f>КМС!O115+ИГС!O115+МАКС!O115</f>
        <v>0</v>
      </c>
      <c r="P114" s="9">
        <f>КМС!P115+ИГС!P115+МАКС!P115</f>
        <v>0</v>
      </c>
      <c r="Q114" s="10">
        <f>КМС!Q115+ИГС!Q115+МАКС!Q115</f>
        <v>0</v>
      </c>
      <c r="R114" s="9">
        <f>КМС!R115+ИГС!R115+МАКС!R115</f>
        <v>0</v>
      </c>
      <c r="S114" s="10">
        <f>КМС!S115+ИГС!S115+МАКС!S115</f>
        <v>0</v>
      </c>
      <c r="T114" s="9">
        <f>КМС!T115+ИГС!T115+МАКС!T115</f>
        <v>0</v>
      </c>
      <c r="U114" s="17">
        <f>КМС!U115+ИГС!U115+МАКС!U115</f>
        <v>0</v>
      </c>
      <c r="V114" s="17">
        <f>КМС!V115+ИГС!V115+МАКС!V115</f>
        <v>0</v>
      </c>
      <c r="W114" s="18">
        <f>КМС!W115+ИГС!W115+МАКС!W115</f>
        <v>0</v>
      </c>
      <c r="X114" s="17">
        <f>КМС!X115+ИГС!X115+МАКС!X115</f>
        <v>0</v>
      </c>
      <c r="Y114" s="18">
        <f>КМС!Y115+ИГС!Y115+МАКС!Y115</f>
        <v>0</v>
      </c>
      <c r="Z114" s="17">
        <f>КМС!Z115+ИГС!Z115+МАКС!Z115</f>
        <v>0</v>
      </c>
      <c r="AA114" s="18">
        <f>КМС!AA115+ИГС!AA115+МАКС!AA115</f>
        <v>0</v>
      </c>
      <c r="AB114" s="17">
        <f>КМС!AB115+ИГС!AB115+МАКС!AB115</f>
        <v>0</v>
      </c>
      <c r="AC114" s="18">
        <f>КМС!AC115+ИГС!AC115+МАКС!AC115</f>
        <v>0</v>
      </c>
      <c r="AD114" s="17">
        <f>КМС!AD115+ИГС!AD115+МАКС!AD115</f>
        <v>0</v>
      </c>
      <c r="AE114" s="18">
        <f>КМС!AE115+ИГС!AE115+МАКС!AE115</f>
        <v>0</v>
      </c>
      <c r="AF114" s="17">
        <f>КМС!AF115+ИГС!AF115+МАКС!AF115</f>
        <v>0</v>
      </c>
      <c r="AG114" s="18">
        <f>КМС!AG115+ИГС!AG115+МАКС!AG115</f>
        <v>0</v>
      </c>
      <c r="AH114" s="17">
        <f>КМС!AH115+ИГС!AH115+МАКС!AH115</f>
        <v>0</v>
      </c>
      <c r="AI114" s="18">
        <f>КМС!AI115+ИГС!AI115+МАКС!AI115</f>
        <v>0</v>
      </c>
      <c r="AJ114" s="17">
        <f>КМС!AJ115+ИГС!AJ115+МАКС!AJ115</f>
        <v>0</v>
      </c>
      <c r="AK114" s="18">
        <f>КМС!AK115+ИГС!AK115+МАКС!AK115</f>
        <v>0</v>
      </c>
      <c r="AL114" s="17">
        <f>КМС!AL115+ИГС!AL115+МАКС!AL115</f>
        <v>0</v>
      </c>
      <c r="AM114" s="17">
        <f>КМС!AM115+ИГС!AM115+МАКС!AM115</f>
        <v>0</v>
      </c>
      <c r="AN114" s="17">
        <f>КМС!AN115+ИГС!AN115+МАКС!AN115</f>
        <v>0</v>
      </c>
      <c r="AO114" s="18">
        <f>КМС!AO115+ИГС!AO115+МАКС!AO115</f>
        <v>0</v>
      </c>
      <c r="AP114" s="17">
        <f>КМС!AP115+ИГС!AP115+МАКС!AP115</f>
        <v>0</v>
      </c>
      <c r="AQ114" s="18">
        <f>КМС!AQ115+ИГС!AQ115+МАКС!AQ115</f>
        <v>0</v>
      </c>
      <c r="AR114" s="17">
        <f>КМС!AR115+ИГС!AR115+МАКС!AR115</f>
        <v>0</v>
      </c>
      <c r="AS114" s="18">
        <f>КМС!AS115+ИГС!AS115+МАКС!AS115</f>
        <v>0</v>
      </c>
      <c r="AT114" s="17">
        <f>КМС!AT115+ИГС!AT115+МАКС!AT115</f>
        <v>0</v>
      </c>
      <c r="AU114" s="18">
        <f>КМС!AU115+ИГС!AU115+МАКС!AU115</f>
        <v>0</v>
      </c>
      <c r="AV114" s="17">
        <f>КМС!AV115+ИГС!AV115+МАКС!AV115</f>
        <v>0</v>
      </c>
      <c r="AW114" s="18">
        <f>КМС!AW115+ИГС!AW115+МАКС!AW115</f>
        <v>0</v>
      </c>
      <c r="AX114" s="17">
        <f>КМС!AX115+ИГС!AX115+МАКС!AX115</f>
        <v>0</v>
      </c>
      <c r="AY114" s="18">
        <f>КМС!AY115+ИГС!AY115+МАКС!AY115</f>
        <v>0</v>
      </c>
      <c r="AZ114" s="17">
        <f>КМС!AZ115+ИГС!AZ115+МАКС!AZ115</f>
        <v>0</v>
      </c>
      <c r="BA114" s="18">
        <f>КМС!BA115+ИГС!BA115+МАКС!BA115</f>
        <v>0</v>
      </c>
      <c r="BB114" s="17">
        <f>КМС!BB115+ИГС!BB115+МАКС!BB115</f>
        <v>0</v>
      </c>
      <c r="BC114" s="18">
        <f>КМС!BC115+ИГС!BC115+МАКС!BC115</f>
        <v>0</v>
      </c>
      <c r="BD114" s="17">
        <f>КМС!BD115+ИГС!BD115+МАКС!BD115</f>
        <v>0</v>
      </c>
      <c r="BE114" s="17">
        <f>КМС!BE115+ИГС!BE115+МАКС!BE115</f>
        <v>0</v>
      </c>
      <c r="BF114" s="17">
        <f>КМС!BF115+ИГС!BF115+МАКС!BF115</f>
        <v>0</v>
      </c>
      <c r="BG114" s="18">
        <f>КМС!BG115+ИГС!BG115+МАКС!BG115</f>
        <v>0</v>
      </c>
      <c r="BH114" s="17">
        <f>КМС!BH115+ИГС!BH115+МАКС!BH115</f>
        <v>0</v>
      </c>
      <c r="BI114" s="18">
        <f>КМС!BI115+ИГС!BI115+МАКС!BI115</f>
        <v>0</v>
      </c>
      <c r="BJ114" s="17">
        <f>КМС!BJ115+ИГС!BJ115+МАКС!BJ115</f>
        <v>0</v>
      </c>
      <c r="BK114" s="18">
        <f>КМС!BK115+ИГС!BK115+МАКС!BK115</f>
        <v>0</v>
      </c>
      <c r="BL114" s="17">
        <f>КМС!BL115+ИГС!BL115+МАКС!BL115</f>
        <v>0</v>
      </c>
      <c r="BM114" s="18">
        <f>КМС!BM115+ИГС!BM115+МАКС!BM115</f>
        <v>0</v>
      </c>
      <c r="BN114" s="17">
        <f>КМС!BN115+ИГС!BN115+МАКС!BN115</f>
        <v>0</v>
      </c>
      <c r="BO114" s="18">
        <f>КМС!BO115+ИГС!BO115+МАКС!BO115</f>
        <v>0</v>
      </c>
      <c r="BP114" s="17">
        <f>КМС!BP115+ИГС!BP115+МАКС!BP115</f>
        <v>0</v>
      </c>
      <c r="BQ114" s="18">
        <f>КМС!BQ115+ИГС!BQ115+МАКС!BQ115</f>
        <v>0</v>
      </c>
      <c r="BR114" s="17">
        <f>КМС!BR115+ИГС!BR115+МАКС!BR115</f>
        <v>0</v>
      </c>
      <c r="BS114" s="18">
        <f>КМС!BS115+ИГС!BS115+МАКС!BS115</f>
        <v>0</v>
      </c>
      <c r="BT114" s="17">
        <f>КМС!BT115+ИГС!BT115+МАКС!BT115</f>
        <v>0</v>
      </c>
      <c r="BU114" s="18">
        <f>КМС!BU115+ИГС!BU115+МАКС!BU115</f>
        <v>0</v>
      </c>
      <c r="BV114" s="17">
        <f>КМС!BV115+ИГС!BV115+МАКС!BV115</f>
        <v>0</v>
      </c>
      <c r="BW114" s="17">
        <f>КМС!BW115+ИГС!BW115+МАКС!BW115</f>
        <v>0</v>
      </c>
      <c r="BX114" s="17">
        <f>КМС!BX115+ИГС!BX115+МАКС!BX115</f>
        <v>0</v>
      </c>
      <c r="BY114" s="18">
        <f>КМС!BY115+ИГС!BY115+МАКС!BY115</f>
        <v>0</v>
      </c>
      <c r="BZ114" s="17">
        <f>КМС!BZ115+ИГС!BZ115+МАКС!BZ115</f>
        <v>0</v>
      </c>
      <c r="CA114" s="18">
        <f>КМС!CA115+ИГС!CA115+МАКС!CA115</f>
        <v>0</v>
      </c>
      <c r="CB114" s="17">
        <f>КМС!CB115+ИГС!CB115+МАКС!CB115</f>
        <v>0</v>
      </c>
      <c r="CC114" s="18">
        <f>КМС!CC115+ИГС!CC115+МАКС!CC115</f>
        <v>0</v>
      </c>
      <c r="CD114" s="17">
        <f>КМС!CD115+ИГС!CD115+МАКС!CD115</f>
        <v>0</v>
      </c>
      <c r="CE114" s="18">
        <f>КМС!CE115+ИГС!CE115+МАКС!CE115</f>
        <v>0</v>
      </c>
      <c r="CF114" s="17">
        <f>КМС!CF115+ИГС!CF115+МАКС!CF115</f>
        <v>0</v>
      </c>
      <c r="CG114" s="18">
        <f>КМС!CG115+ИГС!CG115+МАКС!CG115</f>
        <v>0</v>
      </c>
      <c r="CH114" s="17">
        <f>КМС!CH115+ИГС!CH115+МАКС!CH115</f>
        <v>0</v>
      </c>
      <c r="CI114" s="18">
        <f>КМС!CI115+ИГС!CI115+МАКС!CI115</f>
        <v>0</v>
      </c>
      <c r="CJ114" s="17">
        <f>КМС!CJ115+ИГС!CJ115+МАКС!CJ115</f>
        <v>0</v>
      </c>
      <c r="CK114" s="18">
        <f>КМС!CK115+ИГС!CK115+МАКС!CK115</f>
        <v>0</v>
      </c>
      <c r="CL114" s="17">
        <f>КМС!CL115+ИГС!CL115+МАКС!CL115</f>
        <v>0</v>
      </c>
      <c r="CM114" s="18">
        <f>КМС!CM115+ИГС!CM115+МАКС!CM115</f>
        <v>0</v>
      </c>
      <c r="CN114" s="17">
        <f>КМС!CN115+ИГС!CN115+МАКС!CN115</f>
        <v>0</v>
      </c>
    </row>
    <row r="115" spans="1:92" x14ac:dyDescent="0.25">
      <c r="A115" s="27">
        <f>1+A113</f>
        <v>93</v>
      </c>
      <c r="B115" s="54" t="s">
        <v>89</v>
      </c>
      <c r="C115" s="9">
        <f>КМС!C116+ИГС!C116+МАКС!C116</f>
        <v>274856818.25999999</v>
      </c>
      <c r="D115" s="9">
        <f>КМС!D116+ИГС!D116+МАКС!D116</f>
        <v>124567138.55</v>
      </c>
      <c r="E115" s="10">
        <f>КМС!E116+ИГС!E116+МАКС!E116</f>
        <v>116001</v>
      </c>
      <c r="F115" s="9">
        <f>КМС!F116+ИГС!F116+МАКС!F116</f>
        <v>54496703.82</v>
      </c>
      <c r="G115" s="10">
        <f>КМС!G116+ИГС!G116+МАКС!G116</f>
        <v>15570</v>
      </c>
      <c r="H115" s="9">
        <f>КМС!H116+ИГС!H116+МАКС!H116</f>
        <v>3502121.12</v>
      </c>
      <c r="I115" s="10">
        <f>КМС!I116+ИГС!I116+МАКС!I116</f>
        <v>47687</v>
      </c>
      <c r="J115" s="9">
        <f>КМС!J116+ИГС!J116+МАКС!J116</f>
        <v>66568313.609999999</v>
      </c>
      <c r="K115" s="10">
        <f>КМС!K116+ИГС!K116+МАКС!K116</f>
        <v>1350</v>
      </c>
      <c r="L115" s="9">
        <f>КМС!L116+ИГС!L116+МАКС!L116</f>
        <v>15029021.960000001</v>
      </c>
      <c r="M115" s="10">
        <f>КМС!M116+ИГС!M116+МАКС!M116</f>
        <v>4860</v>
      </c>
      <c r="N115" s="9">
        <f>КМС!N116+ИГС!N116+МАКС!N116</f>
        <v>95650087.959999993</v>
      </c>
      <c r="O115" s="10">
        <f>КМС!O116+ИГС!O116+МАКС!O116</f>
        <v>0</v>
      </c>
      <c r="P115" s="9">
        <f>КМС!P116+ИГС!P116+МАКС!P116</f>
        <v>0</v>
      </c>
      <c r="Q115" s="10">
        <f>КМС!Q116+ИГС!Q116+МАКС!Q116</f>
        <v>0</v>
      </c>
      <c r="R115" s="9">
        <f>КМС!R116+ИГС!R116+МАКС!R116</f>
        <v>0</v>
      </c>
      <c r="S115" s="10">
        <f>КМС!S116+ИГС!S116+МАКС!S116</f>
        <v>15440</v>
      </c>
      <c r="T115" s="9">
        <f>КМС!T116+ИГС!T116+МАКС!T116</f>
        <v>39610569.789999999</v>
      </c>
      <c r="U115" s="17">
        <f>КМС!U116+ИГС!U116+МАКС!U116</f>
        <v>79057388.810000002</v>
      </c>
      <c r="V115" s="17">
        <f>КМС!V116+ИГС!V116+МАКС!V116</f>
        <v>36187347.170000002</v>
      </c>
      <c r="W115" s="18">
        <f>КМС!W116+ИГС!W116+МАКС!W116</f>
        <v>35681</v>
      </c>
      <c r="X115" s="17">
        <f>КМС!X116+ИГС!X116+МАКС!X116</f>
        <v>14936951.4</v>
      </c>
      <c r="Y115" s="18">
        <f>КМС!Y116+ИГС!Y116+МАКС!Y116</f>
        <v>3893</v>
      </c>
      <c r="Z115" s="17">
        <f>КМС!Z116+ИГС!Z116+МАКС!Z116</f>
        <v>1829280.38</v>
      </c>
      <c r="AA115" s="18">
        <f>КМС!AA116+ИГС!AA116+МАКС!AA116</f>
        <v>12116</v>
      </c>
      <c r="AB115" s="17">
        <f>КМС!AB116+ИГС!AB116+МАКС!AB116</f>
        <v>19421115.390000001</v>
      </c>
      <c r="AC115" s="18">
        <f>КМС!AC116+ИГС!AC116+МАКС!AC116</f>
        <v>318</v>
      </c>
      <c r="AD115" s="17">
        <f>КМС!AD116+ИГС!AD116+МАКС!AD116</f>
        <v>3966194.08</v>
      </c>
      <c r="AE115" s="18">
        <f>КМС!AE116+ИГС!AE116+МАКС!AE116</f>
        <v>1757</v>
      </c>
      <c r="AF115" s="17">
        <f>КМС!AF116+ИГС!AF116+МАКС!AF116</f>
        <v>27071736.620000001</v>
      </c>
      <c r="AG115" s="18">
        <f>КМС!AG116+ИГС!AG116+МАКС!AG116</f>
        <v>0</v>
      </c>
      <c r="AH115" s="17">
        <f>КМС!AH116+ИГС!AH116+МАКС!AH116</f>
        <v>0</v>
      </c>
      <c r="AI115" s="18">
        <f>КМС!AI116+ИГС!AI116+МАКС!AI116</f>
        <v>0</v>
      </c>
      <c r="AJ115" s="17">
        <f>КМС!AJ116+ИГС!AJ116+МАКС!AJ116</f>
        <v>0</v>
      </c>
      <c r="AK115" s="18">
        <f>КМС!AK116+ИГС!AK116+МАКС!AK116</f>
        <v>4429</v>
      </c>
      <c r="AL115" s="17">
        <f>КМС!AL116+ИГС!AL116+МАКС!AL116</f>
        <v>11832110.939999999</v>
      </c>
      <c r="AM115" s="17">
        <f>КМС!AM116+ИГС!AM116+МАКС!AM116</f>
        <v>60432070.560000002</v>
      </c>
      <c r="AN115" s="17">
        <f>КМС!AN116+ИГС!AN116+МАКС!AN116</f>
        <v>23519826.109999999</v>
      </c>
      <c r="AO115" s="18">
        <f>КМС!AO116+ИГС!AO116+МАКС!AO116</f>
        <v>3774</v>
      </c>
      <c r="AP115" s="17">
        <f>КМС!AP116+ИГС!AP116+МАКС!AP116</f>
        <v>9341696.6400000006</v>
      </c>
      <c r="AQ115" s="18">
        <f>КМС!AQ116+ИГС!AQ116+МАКС!AQ116</f>
        <v>2480</v>
      </c>
      <c r="AR115" s="17">
        <f>КМС!AR116+ИГС!AR116+МАКС!AR116</f>
        <v>1104040.9099999999</v>
      </c>
      <c r="AS115" s="18">
        <f>КМС!AS116+ИГС!AS116+МАКС!AS116</f>
        <v>3811</v>
      </c>
      <c r="AT115" s="17">
        <f>КМС!AT116+ИГС!AT116+МАКС!AT116</f>
        <v>13074088.560000001</v>
      </c>
      <c r="AU115" s="18">
        <f>КМС!AU116+ИГС!AU116+МАКС!AU116</f>
        <v>267</v>
      </c>
      <c r="AV115" s="17">
        <f>КМС!AV116+ИГС!AV116+МАКС!AV116</f>
        <v>2767686.3</v>
      </c>
      <c r="AW115" s="18">
        <f>КМС!AW116+ИГС!AW116+МАКС!AW116</f>
        <v>935</v>
      </c>
      <c r="AX115" s="17">
        <f>КМС!AX116+ИГС!AX116+МАКС!AX116</f>
        <v>25607616.489999998</v>
      </c>
      <c r="AY115" s="18">
        <f>КМС!AY116+ИГС!AY116+МАКС!AY116</f>
        <v>0</v>
      </c>
      <c r="AZ115" s="17">
        <f>КМС!AZ116+ИГС!AZ116+МАКС!AZ116</f>
        <v>0</v>
      </c>
      <c r="BA115" s="18">
        <f>КМС!BA116+ИГС!BA116+МАКС!BA116</f>
        <v>0</v>
      </c>
      <c r="BB115" s="17">
        <f>КМС!BB116+ИГС!BB116+МАКС!BB116</f>
        <v>0</v>
      </c>
      <c r="BC115" s="18">
        <f>КМС!BC116+ИГС!BC116+МАКС!BC116</f>
        <v>3623</v>
      </c>
      <c r="BD115" s="17">
        <f>КМС!BD116+ИГС!BD116+МАКС!BD116</f>
        <v>8536941.6600000001</v>
      </c>
      <c r="BE115" s="17">
        <f>КМС!BE116+ИГС!BE116+МАКС!BE116</f>
        <v>61520125.340000004</v>
      </c>
      <c r="BF115" s="17">
        <f>КМС!BF116+ИГС!BF116+МАКС!BF116</f>
        <v>23660555.579999998</v>
      </c>
      <c r="BG115" s="18">
        <f>КМС!BG116+ИГС!BG116+МАКС!BG116</f>
        <v>23068</v>
      </c>
      <c r="BH115" s="17">
        <f>КМС!BH116+ИГС!BH116+МАКС!BH116</f>
        <v>12165375.59</v>
      </c>
      <c r="BI115" s="18">
        <f>КМС!BI116+ИГС!BI116+МАКС!BI116</f>
        <v>2845</v>
      </c>
      <c r="BJ115" s="17">
        <f>КМС!BJ116+ИГС!BJ116+МАКС!BJ116</f>
        <v>1327541.58</v>
      </c>
      <c r="BK115" s="18">
        <f>КМС!BK116+ИГС!BK116+МАКС!BK116</f>
        <v>4066</v>
      </c>
      <c r="BL115" s="17">
        <f>КМС!BL116+ИГС!BL116+МАКС!BL116</f>
        <v>10167638.41</v>
      </c>
      <c r="BM115" s="18">
        <f>КМС!BM116+ИГС!BM116+МАКС!BM116</f>
        <v>398</v>
      </c>
      <c r="BN115" s="17">
        <f>КМС!BN116+ИГС!BN116+МАКС!BN116</f>
        <v>4388323.97</v>
      </c>
      <c r="BO115" s="18">
        <f>КМС!BO116+ИГС!BO116+МАКС!BO116</f>
        <v>1116</v>
      </c>
      <c r="BP115" s="17">
        <f>КМС!BP116+ИГС!BP116+МАКС!BP116</f>
        <v>23405263.32</v>
      </c>
      <c r="BQ115" s="18">
        <f>КМС!BQ116+ИГС!BQ116+МАКС!BQ116</f>
        <v>0</v>
      </c>
      <c r="BR115" s="17">
        <f>КМС!BR116+ИГС!BR116+МАКС!BR116</f>
        <v>0</v>
      </c>
      <c r="BS115" s="18">
        <f>КМС!BS116+ИГС!BS116+МАКС!BS116</f>
        <v>0</v>
      </c>
      <c r="BT115" s="17">
        <f>КМС!BT116+ИГС!BT116+МАКС!BT116</f>
        <v>0</v>
      </c>
      <c r="BU115" s="18">
        <f>КМС!BU116+ИГС!BU116+МАКС!BU116</f>
        <v>3689</v>
      </c>
      <c r="BV115" s="17">
        <f>КМС!BV116+ИГС!BV116+МАКС!BV116</f>
        <v>10065982.470000001</v>
      </c>
      <c r="BW115" s="17">
        <f>КМС!BW116+ИГС!BW116+МАКС!BW116</f>
        <v>73847233.549999997</v>
      </c>
      <c r="BX115" s="17">
        <f>КМС!BX116+ИГС!BX116+МАКС!BX116</f>
        <v>41199409.689999998</v>
      </c>
      <c r="BY115" s="18">
        <f>КМС!BY116+ИГС!BY116+МАКС!BY116</f>
        <v>53478</v>
      </c>
      <c r="BZ115" s="17">
        <f>КМС!BZ116+ИГС!BZ116+МАКС!BZ116</f>
        <v>18052680.190000001</v>
      </c>
      <c r="CA115" s="18">
        <f>КМС!CA116+ИГС!CA116+МАКС!CA116</f>
        <v>6352</v>
      </c>
      <c r="CB115" s="17">
        <f>КМС!CB116+ИГС!CB116+МАКС!CB116</f>
        <v>-758741.75</v>
      </c>
      <c r="CC115" s="18">
        <f>КМС!CC116+ИГС!CC116+МАКС!CC116</f>
        <v>27694</v>
      </c>
      <c r="CD115" s="17">
        <f>КМС!CD116+ИГС!CD116+МАКС!CD116</f>
        <v>23905471.25</v>
      </c>
      <c r="CE115" s="18">
        <f>КМС!CE116+ИГС!CE116+МАКС!CE116</f>
        <v>367</v>
      </c>
      <c r="CF115" s="17">
        <f>КМС!CF116+ИГС!CF116+МАКС!CF116</f>
        <v>3906817.61</v>
      </c>
      <c r="CG115" s="18">
        <f>КМС!CG116+ИГС!CG116+МАКС!CG116</f>
        <v>1052</v>
      </c>
      <c r="CH115" s="17">
        <f>КМС!CH116+ИГС!CH116+МАКС!CH116</f>
        <v>19565471.530000001</v>
      </c>
      <c r="CI115" s="18">
        <f>КМС!CI116+ИГС!CI116+МАКС!CI116</f>
        <v>0</v>
      </c>
      <c r="CJ115" s="17">
        <f>КМС!CJ116+ИГС!CJ116+МАКС!CJ116</f>
        <v>0</v>
      </c>
      <c r="CK115" s="18">
        <f>КМС!CK116+ИГС!CK116+МАКС!CK116</f>
        <v>0</v>
      </c>
      <c r="CL115" s="17">
        <f>КМС!CL116+ИГС!CL116+МАКС!CL116</f>
        <v>0</v>
      </c>
      <c r="CM115" s="18">
        <f>КМС!CM116+ИГС!CM116+МАКС!CM116</f>
        <v>3699</v>
      </c>
      <c r="CN115" s="17">
        <f>КМС!CN116+ИГС!CN116+МАКС!CN116</f>
        <v>9175534.7200000007</v>
      </c>
    </row>
    <row r="116" spans="1:92" x14ac:dyDescent="0.25">
      <c r="A116" s="27">
        <f>1+A115</f>
        <v>94</v>
      </c>
      <c r="B116" s="54" t="s">
        <v>90</v>
      </c>
      <c r="C116" s="9">
        <f>КМС!C117+ИГС!C117+МАКС!C117</f>
        <v>20328830.309999999</v>
      </c>
      <c r="D116" s="9">
        <f>КМС!D117+ИГС!D117+МАКС!D117</f>
        <v>3611891.19</v>
      </c>
      <c r="E116" s="10">
        <f>КМС!E117+ИГС!E117+МАКС!E117</f>
        <v>690</v>
      </c>
      <c r="F116" s="9">
        <f>КМС!F117+ИГС!F117+МАКС!F117</f>
        <v>101930.47</v>
      </c>
      <c r="G116" s="10">
        <f>КМС!G117+ИГС!G117+МАКС!G117</f>
        <v>2503</v>
      </c>
      <c r="H116" s="9">
        <f>КМС!H117+ИГС!H117+МАКС!H117</f>
        <v>984531.34</v>
      </c>
      <c r="I116" s="10">
        <f>КМС!I117+ИГС!I117+МАКС!I117</f>
        <v>5137</v>
      </c>
      <c r="J116" s="9">
        <f>КМС!J117+ИГС!J117+МАКС!J117</f>
        <v>2525429.38</v>
      </c>
      <c r="K116" s="10">
        <f>КМС!K117+ИГС!K117+МАКС!K117</f>
        <v>1332</v>
      </c>
      <c r="L116" s="9">
        <f>КМС!L117+ИГС!L117+МАКС!L117</f>
        <v>16716939.119999999</v>
      </c>
      <c r="M116" s="10">
        <f>КМС!M117+ИГС!M117+МАКС!M117</f>
        <v>0</v>
      </c>
      <c r="N116" s="9">
        <f>КМС!N117+ИГС!N117+МАКС!N117</f>
        <v>0</v>
      </c>
      <c r="O116" s="10">
        <f>КМС!O117+ИГС!O117+МАКС!O117</f>
        <v>0</v>
      </c>
      <c r="P116" s="9">
        <f>КМС!P117+ИГС!P117+МАКС!P117</f>
        <v>0</v>
      </c>
      <c r="Q116" s="10">
        <f>КМС!Q117+ИГС!Q117+МАКС!Q117</f>
        <v>0</v>
      </c>
      <c r="R116" s="9">
        <f>КМС!R117+ИГС!R117+МАКС!R117</f>
        <v>0</v>
      </c>
      <c r="S116" s="10">
        <f>КМС!S117+ИГС!S117+МАКС!S117</f>
        <v>0</v>
      </c>
      <c r="T116" s="9">
        <f>КМС!T117+ИГС!T117+МАКС!T117</f>
        <v>0</v>
      </c>
      <c r="U116" s="17">
        <f>КМС!U117+ИГС!U117+МАКС!U117</f>
        <v>2804312.59</v>
      </c>
      <c r="V116" s="17">
        <f>КМС!V117+ИГС!V117+МАКС!V117</f>
        <v>808097.11</v>
      </c>
      <c r="W116" s="18">
        <f>КМС!W117+ИГС!W117+МАКС!W117</f>
        <v>201</v>
      </c>
      <c r="X116" s="17">
        <f>КМС!X117+ИГС!X117+МАКС!X117</f>
        <v>30141.119999999999</v>
      </c>
      <c r="Y116" s="18">
        <f>КМС!Y117+ИГС!Y117+МАКС!Y117</f>
        <v>594</v>
      </c>
      <c r="Z116" s="17">
        <f>КМС!Z117+ИГС!Z117+МАКС!Z117</f>
        <v>229805.23</v>
      </c>
      <c r="AA116" s="18">
        <f>КМС!AA117+ИГС!AA117+МАКС!AA117</f>
        <v>1411</v>
      </c>
      <c r="AB116" s="17">
        <f>КМС!AB117+ИГС!AB117+МАКС!AB117</f>
        <v>548150.76</v>
      </c>
      <c r="AC116" s="18">
        <f>КМС!AC117+ИГС!AC117+МАКС!AC117</f>
        <v>249</v>
      </c>
      <c r="AD116" s="17">
        <f>КМС!AD117+ИГС!AD117+МАКС!AD117</f>
        <v>1996215.48</v>
      </c>
      <c r="AE116" s="18">
        <f>КМС!AE117+ИГС!AE117+МАКС!AE117</f>
        <v>0</v>
      </c>
      <c r="AF116" s="17">
        <f>КМС!AF117+ИГС!AF117+МАКС!AF117</f>
        <v>0</v>
      </c>
      <c r="AG116" s="18">
        <f>КМС!AG117+ИГС!AG117+МАКС!AG117</f>
        <v>0</v>
      </c>
      <c r="AH116" s="17">
        <f>КМС!AH117+ИГС!AH117+МАКС!AH117</f>
        <v>0</v>
      </c>
      <c r="AI116" s="18">
        <f>КМС!AI117+ИГС!AI117+МАКС!AI117</f>
        <v>0</v>
      </c>
      <c r="AJ116" s="17">
        <f>КМС!AJ117+ИГС!AJ117+МАКС!AJ117</f>
        <v>0</v>
      </c>
      <c r="AK116" s="18">
        <f>КМС!AK117+ИГС!AK117+МАКС!AK117</f>
        <v>0</v>
      </c>
      <c r="AL116" s="17">
        <f>КМС!AL117+ИГС!AL117+МАКС!AL117</f>
        <v>0</v>
      </c>
      <c r="AM116" s="17">
        <f>КМС!AM117+ИГС!AM117+МАКС!AM117</f>
        <v>6594515.8300000001</v>
      </c>
      <c r="AN116" s="17">
        <f>КМС!AN117+ИГС!AN117+МАКС!AN117</f>
        <v>756218.75</v>
      </c>
      <c r="AO116" s="18">
        <f>КМС!AO117+ИГС!AO117+МАКС!AO117</f>
        <v>323</v>
      </c>
      <c r="AP116" s="17">
        <f>КМС!AP117+ИГС!AP117+МАКС!AP117</f>
        <v>46896.69</v>
      </c>
      <c r="AQ116" s="18">
        <f>КМС!AQ117+ИГС!AQ117+МАКС!AQ117</f>
        <v>551</v>
      </c>
      <c r="AR116" s="17">
        <f>КМС!AR117+ИГС!AR117+МАКС!AR117</f>
        <v>220340.77</v>
      </c>
      <c r="AS116" s="18">
        <f>КМС!AS117+ИГС!AS117+МАКС!AS117</f>
        <v>709</v>
      </c>
      <c r="AT116" s="17">
        <f>КМС!AT117+ИГС!AT117+МАКС!AT117</f>
        <v>488981.29</v>
      </c>
      <c r="AU116" s="18">
        <f>КМС!AU117+ИГС!AU117+МАКС!AU117</f>
        <v>383</v>
      </c>
      <c r="AV116" s="17">
        <f>КМС!AV117+ИГС!AV117+МАКС!AV117</f>
        <v>5838297.0800000001</v>
      </c>
      <c r="AW116" s="18">
        <f>КМС!AW117+ИГС!AW117+МАКС!AW117</f>
        <v>0</v>
      </c>
      <c r="AX116" s="17">
        <f>КМС!AX117+ИГС!AX117+МАКС!AX117</f>
        <v>0</v>
      </c>
      <c r="AY116" s="18">
        <f>КМС!AY117+ИГС!AY117+МАКС!AY117</f>
        <v>0</v>
      </c>
      <c r="AZ116" s="17">
        <f>КМС!AZ117+ИГС!AZ117+МАКС!AZ117</f>
        <v>0</v>
      </c>
      <c r="BA116" s="18">
        <f>КМС!BA117+ИГС!BA117+МАКС!BA117</f>
        <v>0</v>
      </c>
      <c r="BB116" s="17">
        <f>КМС!BB117+ИГС!BB117+МАКС!BB117</f>
        <v>0</v>
      </c>
      <c r="BC116" s="18">
        <f>КМС!BC117+ИГС!BC117+МАКС!BC117</f>
        <v>0</v>
      </c>
      <c r="BD116" s="17">
        <f>КМС!BD117+ИГС!BD117+МАКС!BD117</f>
        <v>0</v>
      </c>
      <c r="BE116" s="17">
        <f>КМС!BE117+ИГС!BE117+МАКС!BE117</f>
        <v>5440169.5999999996</v>
      </c>
      <c r="BF116" s="17">
        <f>КМС!BF117+ИГС!BF117+МАКС!BF117</f>
        <v>998956.32</v>
      </c>
      <c r="BG116" s="18">
        <f>КМС!BG117+ИГС!BG117+МАКС!BG117</f>
        <v>38</v>
      </c>
      <c r="BH116" s="17">
        <f>КМС!BH117+ИГС!BH117+МАКС!BH117</f>
        <v>5698.32</v>
      </c>
      <c r="BI116" s="18">
        <f>КМС!BI117+ИГС!BI117+МАКС!BI117</f>
        <v>630</v>
      </c>
      <c r="BJ116" s="17">
        <f>КМС!BJ117+ИГС!BJ117+МАКС!BJ117</f>
        <v>248223.3</v>
      </c>
      <c r="BK116" s="18">
        <f>КМС!BK117+ИГС!BK117+МАКС!BK117</f>
        <v>1510</v>
      </c>
      <c r="BL116" s="17">
        <f>КМС!BL117+ИГС!BL117+МАКС!BL117</f>
        <v>745034.7</v>
      </c>
      <c r="BM116" s="18">
        <f>КМС!BM117+ИГС!BM117+МАКС!BM117</f>
        <v>350</v>
      </c>
      <c r="BN116" s="17">
        <f>КМС!BN117+ИГС!BN117+МАКС!BN117</f>
        <v>4441213.28</v>
      </c>
      <c r="BO116" s="18">
        <f>КМС!BO117+ИГС!BO117+МАКС!BO117</f>
        <v>0</v>
      </c>
      <c r="BP116" s="17">
        <f>КМС!BP117+ИГС!BP117+МАКС!BP117</f>
        <v>0</v>
      </c>
      <c r="BQ116" s="18">
        <f>КМС!BQ117+ИГС!BQ117+МАКС!BQ117</f>
        <v>0</v>
      </c>
      <c r="BR116" s="17">
        <f>КМС!BR117+ИГС!BR117+МАКС!BR117</f>
        <v>0</v>
      </c>
      <c r="BS116" s="18">
        <f>КМС!BS117+ИГС!BS117+МАКС!BS117</f>
        <v>0</v>
      </c>
      <c r="BT116" s="17">
        <f>КМС!BT117+ИГС!BT117+МАКС!BT117</f>
        <v>0</v>
      </c>
      <c r="BU116" s="18">
        <f>КМС!BU117+ИГС!BU117+МАКС!BU117</f>
        <v>0</v>
      </c>
      <c r="BV116" s="17">
        <f>КМС!BV117+ИГС!BV117+МАКС!BV117</f>
        <v>0</v>
      </c>
      <c r="BW116" s="17">
        <f>КМС!BW117+ИГС!BW117+МАКС!BW117</f>
        <v>5489832.29</v>
      </c>
      <c r="BX116" s="17">
        <f>КМС!BX117+ИГС!BX117+МАКС!BX117</f>
        <v>1048619.01</v>
      </c>
      <c r="BY116" s="18">
        <f>КМС!BY117+ИГС!BY117+МАКС!BY117</f>
        <v>128</v>
      </c>
      <c r="BZ116" s="17">
        <f>КМС!BZ117+ИГС!BZ117+МАКС!BZ117</f>
        <v>19194.34</v>
      </c>
      <c r="CA116" s="18">
        <f>КМС!CA117+ИГС!CA117+МАКС!CA117</f>
        <v>728</v>
      </c>
      <c r="CB116" s="17">
        <f>КМС!CB117+ИГС!CB117+МАКС!CB117</f>
        <v>286162.03999999998</v>
      </c>
      <c r="CC116" s="18">
        <f>КМС!CC117+ИГС!CC117+МАКС!CC117</f>
        <v>1507</v>
      </c>
      <c r="CD116" s="17">
        <f>КМС!CD117+ИГС!CD117+МАКС!CD117</f>
        <v>743262.63</v>
      </c>
      <c r="CE116" s="18">
        <f>КМС!CE117+ИГС!CE117+МАКС!CE117</f>
        <v>350</v>
      </c>
      <c r="CF116" s="17">
        <f>КМС!CF117+ИГС!CF117+МАКС!CF117</f>
        <v>4441213.28</v>
      </c>
      <c r="CG116" s="18">
        <f>КМС!CG117+ИГС!CG117+МАКС!CG117</f>
        <v>0</v>
      </c>
      <c r="CH116" s="17">
        <f>КМС!CH117+ИГС!CH117+МАКС!CH117</f>
        <v>0</v>
      </c>
      <c r="CI116" s="18">
        <f>КМС!CI117+ИГС!CI117+МАКС!CI117</f>
        <v>0</v>
      </c>
      <c r="CJ116" s="17">
        <f>КМС!CJ117+ИГС!CJ117+МАКС!CJ117</f>
        <v>0</v>
      </c>
      <c r="CK116" s="18">
        <f>КМС!CK117+ИГС!CK117+МАКС!CK117</f>
        <v>0</v>
      </c>
      <c r="CL116" s="17">
        <f>КМС!CL117+ИГС!CL117+МАКС!CL117</f>
        <v>0</v>
      </c>
      <c r="CM116" s="18">
        <f>КМС!CM117+ИГС!CM117+МАКС!CM117</f>
        <v>0</v>
      </c>
      <c r="CN116" s="17">
        <f>КМС!CN117+ИГС!CN117+МАКС!CN117</f>
        <v>0</v>
      </c>
    </row>
    <row r="117" spans="1:92" x14ac:dyDescent="0.25">
      <c r="A117" s="27">
        <f>1+A116</f>
        <v>95</v>
      </c>
      <c r="B117" s="54" t="s">
        <v>91</v>
      </c>
      <c r="C117" s="9">
        <f>КМС!C118+ИГС!C118+МАКС!C118</f>
        <v>19241088.379999999</v>
      </c>
      <c r="D117" s="9">
        <f>КМС!D118+ИГС!D118+МАКС!D118</f>
        <v>10387332.42</v>
      </c>
      <c r="E117" s="10">
        <f>КМС!E118+ИГС!E118+МАКС!E118</f>
        <v>0</v>
      </c>
      <c r="F117" s="9">
        <f>КМС!F118+ИГС!F118+МАКС!F118</f>
        <v>0</v>
      </c>
      <c r="G117" s="10">
        <f>КМС!G118+ИГС!G118+МАКС!G118</f>
        <v>0</v>
      </c>
      <c r="H117" s="9">
        <f>КМС!H118+ИГС!H118+МАКС!H118</f>
        <v>0</v>
      </c>
      <c r="I117" s="10">
        <f>КМС!I118+ИГС!I118+МАКС!I118</f>
        <v>18029</v>
      </c>
      <c r="J117" s="9">
        <f>КМС!J118+ИГС!J118+МАКС!J118</f>
        <v>10387332.42</v>
      </c>
      <c r="K117" s="10">
        <f>КМС!K118+ИГС!K118+МАКС!K118</f>
        <v>551</v>
      </c>
      <c r="L117" s="9">
        <f>КМС!L118+ИГС!L118+МАКС!L118</f>
        <v>3785680.36</v>
      </c>
      <c r="M117" s="10">
        <f>КМС!M118+ИГС!M118+МАКС!M118</f>
        <v>293</v>
      </c>
      <c r="N117" s="9">
        <f>КМС!N118+ИГС!N118+МАКС!N118</f>
        <v>5068075.5999999996</v>
      </c>
      <c r="O117" s="10">
        <f>КМС!O118+ИГС!O118+МАКС!O118</f>
        <v>0</v>
      </c>
      <c r="P117" s="9">
        <f>КМС!P118+ИГС!P118+МАКС!P118</f>
        <v>0</v>
      </c>
      <c r="Q117" s="10">
        <f>КМС!Q118+ИГС!Q118+МАКС!Q118</f>
        <v>0</v>
      </c>
      <c r="R117" s="9">
        <f>КМС!R118+ИГС!R118+МАКС!R118</f>
        <v>0</v>
      </c>
      <c r="S117" s="10">
        <f>КМС!S118+ИГС!S118+МАКС!S118</f>
        <v>0</v>
      </c>
      <c r="T117" s="9">
        <f>КМС!T118+ИГС!T118+МАКС!T118</f>
        <v>0</v>
      </c>
      <c r="U117" s="17">
        <f>КМС!U118+ИГС!U118+МАКС!U118</f>
        <v>4729505.01</v>
      </c>
      <c r="V117" s="17">
        <f>КМС!V118+ИГС!V118+МАКС!V118</f>
        <v>2597145.62</v>
      </c>
      <c r="W117" s="18">
        <f>КМС!W118+ИГС!W118+МАКС!W118</f>
        <v>0</v>
      </c>
      <c r="X117" s="17">
        <f>КМС!X118+ИГС!X118+МАКС!X118</f>
        <v>0</v>
      </c>
      <c r="Y117" s="18">
        <f>КМС!Y118+ИГС!Y118+МАКС!Y118</f>
        <v>0</v>
      </c>
      <c r="Z117" s="17">
        <f>КМС!Z118+ИГС!Z118+МАКС!Z118</f>
        <v>0</v>
      </c>
      <c r="AA117" s="18">
        <f>КМС!AA118+ИГС!AA118+МАКС!AA118</f>
        <v>4508</v>
      </c>
      <c r="AB117" s="17">
        <f>КМС!AB118+ИГС!AB118+МАКС!AB118</f>
        <v>2597145.62</v>
      </c>
      <c r="AC117" s="18">
        <f>КМС!AC118+ИГС!AC118+МАКС!AC118</f>
        <v>138</v>
      </c>
      <c r="AD117" s="17">
        <f>КМС!AD118+ИГС!AD118+МАКС!AD118</f>
        <v>935920.72</v>
      </c>
      <c r="AE117" s="18">
        <f>КМС!AE118+ИГС!AE118+МАКС!AE118</f>
        <v>70</v>
      </c>
      <c r="AF117" s="17">
        <f>КМС!AF118+ИГС!AF118+МАКС!AF118</f>
        <v>1196438.67</v>
      </c>
      <c r="AG117" s="18">
        <f>КМС!AG118+ИГС!AG118+МАКС!AG118</f>
        <v>0</v>
      </c>
      <c r="AH117" s="17">
        <f>КМС!AH118+ИГС!AH118+МАКС!AH118</f>
        <v>0</v>
      </c>
      <c r="AI117" s="18">
        <f>КМС!AI118+ИГС!AI118+МАКС!AI118</f>
        <v>0</v>
      </c>
      <c r="AJ117" s="17">
        <f>КМС!AJ118+ИГС!AJ118+МАКС!AJ118</f>
        <v>0</v>
      </c>
      <c r="AK117" s="18">
        <f>КМС!AK118+ИГС!AK118+МАКС!AK118</f>
        <v>0</v>
      </c>
      <c r="AL117" s="17">
        <f>КМС!AL118+ИГС!AL118+МАКС!AL118</f>
        <v>0</v>
      </c>
      <c r="AM117" s="17">
        <f>КМС!AM118+ИГС!AM118+МАКС!AM118</f>
        <v>5193795.3899999997</v>
      </c>
      <c r="AN117" s="17">
        <f>КМС!AN118+ИГС!AN118+МАКС!AN118</f>
        <v>2597145.62</v>
      </c>
      <c r="AO117" s="18">
        <f>КМС!AO118+ИГС!AO118+МАКС!AO118</f>
        <v>0</v>
      </c>
      <c r="AP117" s="17">
        <f>КМС!AP118+ИГС!AP118+МАКС!AP118</f>
        <v>0</v>
      </c>
      <c r="AQ117" s="18">
        <f>КМС!AQ118+ИГС!AQ118+МАКС!AQ118</f>
        <v>0</v>
      </c>
      <c r="AR117" s="17">
        <f>КМС!AR118+ИГС!AR118+МАКС!AR118</f>
        <v>0</v>
      </c>
      <c r="AS117" s="18">
        <f>КМС!AS118+ИГС!AS118+МАКС!AS118</f>
        <v>4508</v>
      </c>
      <c r="AT117" s="17">
        <f>КМС!AT118+ИГС!AT118+МАКС!AT118</f>
        <v>2597145.62</v>
      </c>
      <c r="AU117" s="18">
        <f>КМС!AU118+ИГС!AU118+МАКС!AU118</f>
        <v>138</v>
      </c>
      <c r="AV117" s="17">
        <f>КМС!AV118+ИГС!AV118+МАКС!AV118</f>
        <v>1109655.96</v>
      </c>
      <c r="AW117" s="18">
        <f>КМС!AW118+ИГС!AW118+МАКС!AW118</f>
        <v>73</v>
      </c>
      <c r="AX117" s="17">
        <f>КМС!AX118+ИГС!AX118+МАКС!AX118</f>
        <v>1486993.81</v>
      </c>
      <c r="AY117" s="18">
        <f>КМС!AY118+ИГС!AY118+МАКС!AY118</f>
        <v>0</v>
      </c>
      <c r="AZ117" s="17">
        <f>КМС!AZ118+ИГС!AZ118+МАКС!AZ118</f>
        <v>0</v>
      </c>
      <c r="BA117" s="18">
        <f>КМС!BA118+ИГС!BA118+МАКС!BA118</f>
        <v>0</v>
      </c>
      <c r="BB117" s="17">
        <f>КМС!BB118+ИГС!BB118+МАКС!BB118</f>
        <v>0</v>
      </c>
      <c r="BC117" s="18">
        <f>КМС!BC118+ИГС!BC118+МАКС!BC118</f>
        <v>0</v>
      </c>
      <c r="BD117" s="17">
        <f>КМС!BD118+ИГС!BD118+МАКС!BD118</f>
        <v>0</v>
      </c>
      <c r="BE117" s="17">
        <f>КМС!BE118+ИГС!BE118+МАКС!BE118</f>
        <v>5193915.75</v>
      </c>
      <c r="BF117" s="17">
        <f>КМС!BF118+ИГС!BF118+МАКС!BF118</f>
        <v>2597266.06</v>
      </c>
      <c r="BG117" s="18">
        <f>КМС!BG118+ИГС!BG118+МАКС!BG118</f>
        <v>0</v>
      </c>
      <c r="BH117" s="17">
        <f>КМС!BH118+ИГС!BH118+МАКС!BH118</f>
        <v>0</v>
      </c>
      <c r="BI117" s="18">
        <f>КМС!BI118+ИГС!BI118+МАКС!BI118</f>
        <v>0</v>
      </c>
      <c r="BJ117" s="17">
        <f>КМС!BJ118+ИГС!BJ118+МАКС!BJ118</f>
        <v>0</v>
      </c>
      <c r="BK117" s="18">
        <f>КМС!BK118+ИГС!BK118+МАКС!BK118</f>
        <v>4508</v>
      </c>
      <c r="BL117" s="17">
        <f>КМС!BL118+ИГС!BL118+МАКС!BL118</f>
        <v>2597266.06</v>
      </c>
      <c r="BM117" s="18">
        <f>КМС!BM118+ИГС!BM118+МАКС!BM118</f>
        <v>138</v>
      </c>
      <c r="BN117" s="17">
        <f>КМС!BN118+ИГС!BN118+МАКС!BN118</f>
        <v>1109655.96</v>
      </c>
      <c r="BO117" s="18">
        <f>КМС!BO118+ИГС!BO118+МАКС!BO118</f>
        <v>73</v>
      </c>
      <c r="BP117" s="17">
        <f>КМС!BP118+ИГС!BP118+МАКС!BP118</f>
        <v>1486993.73</v>
      </c>
      <c r="BQ117" s="18">
        <f>КМС!BQ118+ИГС!BQ118+МАКС!BQ118</f>
        <v>0</v>
      </c>
      <c r="BR117" s="17">
        <f>КМС!BR118+ИГС!BR118+МАКС!BR118</f>
        <v>0</v>
      </c>
      <c r="BS117" s="18">
        <f>КМС!BS118+ИГС!BS118+МАКС!BS118</f>
        <v>0</v>
      </c>
      <c r="BT117" s="17">
        <f>КМС!BT118+ИГС!BT118+МАКС!BT118</f>
        <v>0</v>
      </c>
      <c r="BU117" s="18">
        <f>КМС!BU118+ИГС!BU118+МАКС!BU118</f>
        <v>0</v>
      </c>
      <c r="BV117" s="17">
        <f>КМС!BV118+ИГС!BV118+МАКС!BV118</f>
        <v>0</v>
      </c>
      <c r="BW117" s="17">
        <f>КМС!BW118+ИГС!BW118+МАКС!BW118</f>
        <v>4123872.23</v>
      </c>
      <c r="BX117" s="17">
        <f>КМС!BX118+ИГС!BX118+МАКС!BX118</f>
        <v>2595775.12</v>
      </c>
      <c r="BY117" s="18">
        <f>КМС!BY118+ИГС!BY118+МАКС!BY118</f>
        <v>0</v>
      </c>
      <c r="BZ117" s="17">
        <f>КМС!BZ118+ИГС!BZ118+МАКС!BZ118</f>
        <v>0</v>
      </c>
      <c r="CA117" s="18">
        <f>КМС!CA118+ИГС!CA118+МАКС!CA118</f>
        <v>0</v>
      </c>
      <c r="CB117" s="17">
        <f>КМС!CB118+ИГС!CB118+МАКС!CB118</f>
        <v>0</v>
      </c>
      <c r="CC117" s="18">
        <f>КМС!CC118+ИГС!CC118+МАКС!CC118</f>
        <v>4505</v>
      </c>
      <c r="CD117" s="17">
        <f>КМС!CD118+ИГС!CD118+МАКС!CD118</f>
        <v>2595775.12</v>
      </c>
      <c r="CE117" s="18">
        <f>КМС!CE118+ИГС!CE118+МАКС!CE118</f>
        <v>137</v>
      </c>
      <c r="CF117" s="17">
        <f>КМС!CF118+ИГС!CF118+МАКС!CF118</f>
        <v>630447.72</v>
      </c>
      <c r="CG117" s="18">
        <f>КМС!CG118+ИГС!CG118+МАКС!CG118</f>
        <v>77</v>
      </c>
      <c r="CH117" s="17">
        <f>КМС!CH118+ИГС!CH118+МАКС!CH118</f>
        <v>897649.39</v>
      </c>
      <c r="CI117" s="18">
        <f>КМС!CI118+ИГС!CI118+МАКС!CI118</f>
        <v>0</v>
      </c>
      <c r="CJ117" s="17">
        <f>КМС!CJ118+ИГС!CJ118+МАКС!CJ118</f>
        <v>0</v>
      </c>
      <c r="CK117" s="18">
        <f>КМС!CK118+ИГС!CK118+МАКС!CK118</f>
        <v>0</v>
      </c>
      <c r="CL117" s="17">
        <f>КМС!CL118+ИГС!CL118+МАКС!CL118</f>
        <v>0</v>
      </c>
      <c r="CM117" s="18">
        <f>КМС!CM118+ИГС!CM118+МАКС!CM118</f>
        <v>0</v>
      </c>
      <c r="CN117" s="17">
        <f>КМС!CN118+ИГС!CN118+МАКС!CN118</f>
        <v>0</v>
      </c>
    </row>
    <row r="118" spans="1:92" x14ac:dyDescent="0.25">
      <c r="A118" s="27">
        <f>1+A117</f>
        <v>96</v>
      </c>
      <c r="B118" s="54" t="s">
        <v>159</v>
      </c>
      <c r="C118" s="9">
        <f>КМС!C119+ИГС!C119+МАКС!C119</f>
        <v>1236109.74</v>
      </c>
      <c r="D118" s="9">
        <f>КМС!D119+ИГС!D119+МАКС!D119</f>
        <v>1236109.74</v>
      </c>
      <c r="E118" s="10">
        <f>КМС!E119+ИГС!E119+МАКС!E119</f>
        <v>0</v>
      </c>
      <c r="F118" s="9">
        <f>КМС!F119+ИГС!F119+МАКС!F119</f>
        <v>0</v>
      </c>
      <c r="G118" s="10">
        <f>КМС!G119+ИГС!G119+МАКС!G119</f>
        <v>0</v>
      </c>
      <c r="H118" s="9">
        <f>КМС!H119+ИГС!H119+МАКС!H119</f>
        <v>0</v>
      </c>
      <c r="I118" s="10">
        <f>КМС!I119+ИГС!I119+МАКС!I119</f>
        <v>2656</v>
      </c>
      <c r="J118" s="9">
        <f>КМС!J119+ИГС!J119+МАКС!J119</f>
        <v>1236109.74</v>
      </c>
      <c r="K118" s="10">
        <f>КМС!K119+ИГС!K119+МАКС!K119</f>
        <v>0</v>
      </c>
      <c r="L118" s="9">
        <f>КМС!L119+ИГС!L119+МАКС!L119</f>
        <v>0</v>
      </c>
      <c r="M118" s="10">
        <f>КМС!M119+ИГС!M119+МАКС!M119</f>
        <v>0</v>
      </c>
      <c r="N118" s="9">
        <f>КМС!N119+ИГС!N119+МАКС!N119</f>
        <v>0</v>
      </c>
      <c r="O118" s="10">
        <f>КМС!O119+ИГС!O119+МАКС!O119</f>
        <v>0</v>
      </c>
      <c r="P118" s="9">
        <f>КМС!P119+ИГС!P119+МАКС!P119</f>
        <v>0</v>
      </c>
      <c r="Q118" s="10">
        <f>КМС!Q119+ИГС!Q119+МАКС!Q119</f>
        <v>0</v>
      </c>
      <c r="R118" s="9">
        <f>КМС!R119+ИГС!R119+МАКС!R119</f>
        <v>0</v>
      </c>
      <c r="S118" s="10">
        <f>КМС!S119+ИГС!S119+МАКС!S119</f>
        <v>0</v>
      </c>
      <c r="T118" s="9">
        <f>КМС!T119+ИГС!T119+МАКС!T119</f>
        <v>0</v>
      </c>
      <c r="U118" s="17">
        <f>КМС!U119+ИГС!U119+МАКС!U119</f>
        <v>126451.63</v>
      </c>
      <c r="V118" s="17">
        <f>КМС!V119+ИГС!V119+МАКС!V119</f>
        <v>126451.63</v>
      </c>
      <c r="W118" s="18">
        <f>КМС!W119+ИГС!W119+МАКС!W119</f>
        <v>0</v>
      </c>
      <c r="X118" s="17">
        <f>КМС!X119+ИГС!X119+МАКС!X119</f>
        <v>0</v>
      </c>
      <c r="Y118" s="18">
        <f>КМС!Y119+ИГС!Y119+МАКС!Y119</f>
        <v>0</v>
      </c>
      <c r="Z118" s="17">
        <f>КМС!Z119+ИГС!Z119+МАКС!Z119</f>
        <v>0</v>
      </c>
      <c r="AA118" s="18">
        <f>КМС!AA119+ИГС!AA119+МАКС!AA119</f>
        <v>238</v>
      </c>
      <c r="AB118" s="17">
        <f>КМС!AB119+ИГС!AB119+МАКС!AB119</f>
        <v>126451.63</v>
      </c>
      <c r="AC118" s="18">
        <f>КМС!AC119+ИГС!AC119+МАКС!AC119</f>
        <v>0</v>
      </c>
      <c r="AD118" s="17">
        <f>КМС!AD119+ИГС!AD119+МАКС!AD119</f>
        <v>0</v>
      </c>
      <c r="AE118" s="18">
        <f>КМС!AE119+ИГС!AE119+МАКС!AE119</f>
        <v>0</v>
      </c>
      <c r="AF118" s="17">
        <f>КМС!AF119+ИГС!AF119+МАКС!AF119</f>
        <v>0</v>
      </c>
      <c r="AG118" s="18">
        <f>КМС!AG119+ИГС!AG119+МАКС!AG119</f>
        <v>0</v>
      </c>
      <c r="AH118" s="17">
        <f>КМС!AH119+ИГС!AH119+МАКС!AH119</f>
        <v>0</v>
      </c>
      <c r="AI118" s="18">
        <f>КМС!AI119+ИГС!AI119+МАКС!AI119</f>
        <v>0</v>
      </c>
      <c r="AJ118" s="17">
        <f>КМС!AJ119+ИГС!AJ119+МАКС!AJ119</f>
        <v>0</v>
      </c>
      <c r="AK118" s="18">
        <f>КМС!AK119+ИГС!AK119+МАКС!AK119</f>
        <v>0</v>
      </c>
      <c r="AL118" s="17">
        <f>КМС!AL119+ИГС!AL119+МАКС!AL119</f>
        <v>0</v>
      </c>
      <c r="AM118" s="17">
        <f>КМС!AM119+ИГС!AM119+МАКС!AM119</f>
        <v>308982.95</v>
      </c>
      <c r="AN118" s="17">
        <f>КМС!AN119+ИГС!AN119+МАКС!AN119</f>
        <v>308982.95</v>
      </c>
      <c r="AO118" s="18">
        <f>КМС!AO119+ИГС!AO119+МАКС!AO119</f>
        <v>0</v>
      </c>
      <c r="AP118" s="17">
        <f>КМС!AP119+ИГС!AP119+МАКС!AP119</f>
        <v>0</v>
      </c>
      <c r="AQ118" s="18">
        <f>КМС!AQ119+ИГС!AQ119+МАКС!AQ119</f>
        <v>0</v>
      </c>
      <c r="AR118" s="17">
        <f>КМС!AR119+ИГС!AR119+МАКС!AR119</f>
        <v>0</v>
      </c>
      <c r="AS118" s="18">
        <f>КМС!AS119+ИГС!AS119+МАКС!AS119</f>
        <v>664</v>
      </c>
      <c r="AT118" s="17">
        <f>КМС!AT119+ИГС!AT119+МАКС!AT119</f>
        <v>308982.95</v>
      </c>
      <c r="AU118" s="18">
        <f>КМС!AU119+ИГС!AU119+МАКС!AU119</f>
        <v>0</v>
      </c>
      <c r="AV118" s="17">
        <f>КМС!AV119+ИГС!AV119+МАКС!AV119</f>
        <v>0</v>
      </c>
      <c r="AW118" s="18">
        <f>КМС!AW119+ИГС!AW119+МАКС!AW119</f>
        <v>0</v>
      </c>
      <c r="AX118" s="17">
        <f>КМС!AX119+ИГС!AX119+МАКС!AX119</f>
        <v>0</v>
      </c>
      <c r="AY118" s="18">
        <f>КМС!AY119+ИГС!AY119+МАКС!AY119</f>
        <v>0</v>
      </c>
      <c r="AZ118" s="17">
        <f>КМС!AZ119+ИГС!AZ119+МАКС!AZ119</f>
        <v>0</v>
      </c>
      <c r="BA118" s="18">
        <f>КМС!BA119+ИГС!BA119+МАКС!BA119</f>
        <v>0</v>
      </c>
      <c r="BB118" s="17">
        <f>КМС!BB119+ИГС!BB119+МАКС!BB119</f>
        <v>0</v>
      </c>
      <c r="BC118" s="18">
        <f>КМС!BC119+ИГС!BC119+МАКС!BC119</f>
        <v>0</v>
      </c>
      <c r="BD118" s="17">
        <f>КМС!BD119+ИГС!BD119+МАКС!BD119</f>
        <v>0</v>
      </c>
      <c r="BE118" s="17">
        <f>КМС!BE119+ИГС!BE119+МАКС!BE119</f>
        <v>400248.61</v>
      </c>
      <c r="BF118" s="17">
        <f>КМС!BF119+ИГС!BF119+МАКС!BF119</f>
        <v>400248.61</v>
      </c>
      <c r="BG118" s="18">
        <f>КМС!BG119+ИГС!BG119+МАКС!BG119</f>
        <v>0</v>
      </c>
      <c r="BH118" s="17">
        <f>КМС!BH119+ИГС!BH119+МАКС!BH119</f>
        <v>0</v>
      </c>
      <c r="BI118" s="18">
        <f>КМС!BI119+ИГС!BI119+МАКС!BI119</f>
        <v>0</v>
      </c>
      <c r="BJ118" s="17">
        <f>КМС!BJ119+ИГС!BJ119+МАКС!BJ119</f>
        <v>0</v>
      </c>
      <c r="BK118" s="18">
        <f>КМС!BK119+ИГС!BK119+МАКС!BK119</f>
        <v>877</v>
      </c>
      <c r="BL118" s="17">
        <f>КМС!BL119+ИГС!BL119+МАКС!BL119</f>
        <v>400248.61</v>
      </c>
      <c r="BM118" s="18">
        <f>КМС!BM119+ИГС!BM119+МАКС!BM119</f>
        <v>0</v>
      </c>
      <c r="BN118" s="17">
        <f>КМС!BN119+ИГС!BN119+МАКС!BN119</f>
        <v>0</v>
      </c>
      <c r="BO118" s="18">
        <f>КМС!BO119+ИГС!BO119+МАКС!BO119</f>
        <v>0</v>
      </c>
      <c r="BP118" s="17">
        <f>КМС!BP119+ИГС!BP119+МАКС!BP119</f>
        <v>0</v>
      </c>
      <c r="BQ118" s="18">
        <f>КМС!BQ119+ИГС!BQ119+МАКС!BQ119</f>
        <v>0</v>
      </c>
      <c r="BR118" s="17">
        <f>КМС!BR119+ИГС!BR119+МАКС!BR119</f>
        <v>0</v>
      </c>
      <c r="BS118" s="18">
        <f>КМС!BS119+ИГС!BS119+МАКС!BS119</f>
        <v>0</v>
      </c>
      <c r="BT118" s="17">
        <f>КМС!BT119+ИГС!BT119+МАКС!BT119</f>
        <v>0</v>
      </c>
      <c r="BU118" s="18">
        <f>КМС!BU119+ИГС!BU119+МАКС!BU119</f>
        <v>0</v>
      </c>
      <c r="BV118" s="17">
        <f>КМС!BV119+ИГС!BV119+МАКС!BV119</f>
        <v>0</v>
      </c>
      <c r="BW118" s="17">
        <f>КМС!BW119+ИГС!BW119+МАКС!BW119</f>
        <v>400426.55</v>
      </c>
      <c r="BX118" s="17">
        <f>КМС!BX119+ИГС!BX119+МАКС!BX119</f>
        <v>400426.55</v>
      </c>
      <c r="BY118" s="18">
        <f>КМС!BY119+ИГС!BY119+МАКС!BY119</f>
        <v>0</v>
      </c>
      <c r="BZ118" s="17">
        <f>КМС!BZ119+ИГС!BZ119+МАКС!BZ119</f>
        <v>0</v>
      </c>
      <c r="CA118" s="18">
        <f>КМС!CA119+ИГС!CA119+МАКС!CA119</f>
        <v>0</v>
      </c>
      <c r="CB118" s="17">
        <f>КМС!CB119+ИГС!CB119+МАКС!CB119</f>
        <v>0</v>
      </c>
      <c r="CC118" s="18">
        <f>КМС!CC119+ИГС!CC119+МАКС!CC119</f>
        <v>877</v>
      </c>
      <c r="CD118" s="17">
        <f>КМС!CD119+ИГС!CD119+МАКС!CD119</f>
        <v>400426.55</v>
      </c>
      <c r="CE118" s="18">
        <f>КМС!CE119+ИГС!CE119+МАКС!CE119</f>
        <v>0</v>
      </c>
      <c r="CF118" s="17">
        <f>КМС!CF119+ИГС!CF119+МАКС!CF119</f>
        <v>0</v>
      </c>
      <c r="CG118" s="18">
        <f>КМС!CG119+ИГС!CG119+МАКС!CG119</f>
        <v>0</v>
      </c>
      <c r="CH118" s="17">
        <f>КМС!CH119+ИГС!CH119+МАКС!CH119</f>
        <v>0</v>
      </c>
      <c r="CI118" s="18">
        <f>КМС!CI119+ИГС!CI119+МАКС!CI119</f>
        <v>0</v>
      </c>
      <c r="CJ118" s="17">
        <f>КМС!CJ119+ИГС!CJ119+МАКС!CJ119</f>
        <v>0</v>
      </c>
      <c r="CK118" s="18">
        <f>КМС!CK119+ИГС!CK119+МАКС!CK119</f>
        <v>0</v>
      </c>
      <c r="CL118" s="17">
        <f>КМС!CL119+ИГС!CL119+МАКС!CL119</f>
        <v>0</v>
      </c>
      <c r="CM118" s="18">
        <f>КМС!CM119+ИГС!CM119+МАКС!CM119</f>
        <v>0</v>
      </c>
      <c r="CN118" s="17">
        <f>КМС!CN119+ИГС!CN119+МАКС!CN119</f>
        <v>0</v>
      </c>
    </row>
    <row r="119" spans="1:92" x14ac:dyDescent="0.25">
      <c r="A119" s="27">
        <f>1+A118</f>
        <v>97</v>
      </c>
      <c r="B119" s="54" t="s">
        <v>143</v>
      </c>
      <c r="C119" s="9">
        <f>КМС!C120+ИГС!C120+МАКС!C120</f>
        <v>761880.84</v>
      </c>
      <c r="D119" s="9">
        <f>КМС!D120+ИГС!D120+МАКС!D120</f>
        <v>761880.84</v>
      </c>
      <c r="E119" s="10">
        <f>КМС!E120+ИГС!E120+МАКС!E120</f>
        <v>0</v>
      </c>
      <c r="F119" s="9">
        <f>КМС!F120+ИГС!F120+МАКС!F120</f>
        <v>0</v>
      </c>
      <c r="G119" s="10">
        <f>КМС!G120+ИГС!G120+МАКС!G120</f>
        <v>0</v>
      </c>
      <c r="H119" s="9">
        <f>КМС!H120+ИГС!H120+МАКС!H120</f>
        <v>0</v>
      </c>
      <c r="I119" s="10">
        <f>КМС!I120+ИГС!I120+МАКС!I120</f>
        <v>1320</v>
      </c>
      <c r="J119" s="9">
        <f>КМС!J120+ИГС!J120+МАКС!J120</f>
        <v>761880.84</v>
      </c>
      <c r="K119" s="10">
        <f>КМС!K120+ИГС!K120+МАКС!K120</f>
        <v>0</v>
      </c>
      <c r="L119" s="9">
        <f>КМС!L120+ИГС!L120+МАКС!L120</f>
        <v>0</v>
      </c>
      <c r="M119" s="10">
        <f>КМС!M120+ИГС!M120+МАКС!M120</f>
        <v>0</v>
      </c>
      <c r="N119" s="9">
        <f>КМС!N120+ИГС!N120+МАКС!N120</f>
        <v>0</v>
      </c>
      <c r="O119" s="10">
        <f>КМС!O120+ИГС!O120+МАКС!O120</f>
        <v>0</v>
      </c>
      <c r="P119" s="9">
        <f>КМС!P120+ИГС!P120+МАКС!P120</f>
        <v>0</v>
      </c>
      <c r="Q119" s="10">
        <f>КМС!Q120+ИГС!Q120+МАКС!Q120</f>
        <v>0</v>
      </c>
      <c r="R119" s="9">
        <f>КМС!R120+ИГС!R120+МАКС!R120</f>
        <v>0</v>
      </c>
      <c r="S119" s="10">
        <f>КМС!S120+ИГС!S120+МАКС!S120</f>
        <v>0</v>
      </c>
      <c r="T119" s="9">
        <f>КМС!T120+ИГС!T120+МАКС!T120</f>
        <v>0</v>
      </c>
      <c r="U119" s="17">
        <f>КМС!U120+ИГС!U120+МАКС!U120</f>
        <v>153392.51</v>
      </c>
      <c r="V119" s="17">
        <f>КМС!V120+ИГС!V120+МАКС!V120</f>
        <v>153392.51</v>
      </c>
      <c r="W119" s="18">
        <f>КМС!W120+ИГС!W120+МАКС!W120</f>
        <v>0</v>
      </c>
      <c r="X119" s="17">
        <f>КМС!X120+ИГС!X120+МАКС!X120</f>
        <v>0</v>
      </c>
      <c r="Y119" s="18">
        <f>КМС!Y120+ИГС!Y120+МАКС!Y120</f>
        <v>0</v>
      </c>
      <c r="Z119" s="17">
        <f>КМС!Z120+ИГС!Z120+МАКС!Z120</f>
        <v>0</v>
      </c>
      <c r="AA119" s="18">
        <f>КМС!AA120+ИГС!AA120+МАКС!AA120</f>
        <v>265</v>
      </c>
      <c r="AB119" s="17">
        <f>КМС!AB120+ИГС!AB120+МАКС!AB120</f>
        <v>153392.51</v>
      </c>
      <c r="AC119" s="18">
        <f>КМС!AC120+ИГС!AC120+МАКС!AC120</f>
        <v>0</v>
      </c>
      <c r="AD119" s="17">
        <f>КМС!AD120+ИГС!AD120+МАКС!AD120</f>
        <v>0</v>
      </c>
      <c r="AE119" s="18">
        <f>КМС!AE120+ИГС!AE120+МАКС!AE120</f>
        <v>0</v>
      </c>
      <c r="AF119" s="17">
        <f>КМС!AF120+ИГС!AF120+МАКС!AF120</f>
        <v>0</v>
      </c>
      <c r="AG119" s="18">
        <f>КМС!AG120+ИГС!AG120+МАКС!AG120</f>
        <v>0</v>
      </c>
      <c r="AH119" s="17">
        <f>КМС!AH120+ИГС!AH120+МАКС!AH120</f>
        <v>0</v>
      </c>
      <c r="AI119" s="18">
        <f>КМС!AI120+ИГС!AI120+МАКС!AI120</f>
        <v>0</v>
      </c>
      <c r="AJ119" s="17">
        <f>КМС!AJ120+ИГС!AJ120+МАКС!AJ120</f>
        <v>0</v>
      </c>
      <c r="AK119" s="18">
        <f>КМС!AK120+ИГС!AK120+МАКС!AK120</f>
        <v>0</v>
      </c>
      <c r="AL119" s="17">
        <f>КМС!AL120+ИГС!AL120+МАКС!AL120</f>
        <v>0</v>
      </c>
      <c r="AM119" s="17">
        <f>КМС!AM120+ИГС!AM120+МАКС!AM120</f>
        <v>273535.55</v>
      </c>
      <c r="AN119" s="17">
        <f>КМС!AN120+ИГС!AN120+МАКС!AN120</f>
        <v>273535.55</v>
      </c>
      <c r="AO119" s="18">
        <f>КМС!AO120+ИГС!AO120+МАКС!AO120</f>
        <v>0</v>
      </c>
      <c r="AP119" s="17">
        <f>КМС!AP120+ИГС!AP120+МАКС!AP120</f>
        <v>0</v>
      </c>
      <c r="AQ119" s="18">
        <f>КМС!AQ120+ИГС!AQ120+МАКС!AQ120</f>
        <v>0</v>
      </c>
      <c r="AR119" s="17">
        <f>КМС!AR120+ИГС!AR120+МАКС!AR120</f>
        <v>0</v>
      </c>
      <c r="AS119" s="18">
        <f>КМС!AS120+ИГС!AS120+МАКС!AS120</f>
        <v>471</v>
      </c>
      <c r="AT119" s="17">
        <f>КМС!AT120+ИГС!AT120+МАКС!AT120</f>
        <v>273535.55</v>
      </c>
      <c r="AU119" s="18">
        <f>КМС!AU120+ИГС!AU120+МАКС!AU120</f>
        <v>0</v>
      </c>
      <c r="AV119" s="17">
        <f>КМС!AV120+ИГС!AV120+МАКС!AV120</f>
        <v>0</v>
      </c>
      <c r="AW119" s="18">
        <f>КМС!AW120+ИГС!AW120+МАКС!AW120</f>
        <v>0</v>
      </c>
      <c r="AX119" s="17">
        <f>КМС!AX120+ИГС!AX120+МАКС!AX120</f>
        <v>0</v>
      </c>
      <c r="AY119" s="18">
        <f>КМС!AY120+ИГС!AY120+МАКС!AY120</f>
        <v>0</v>
      </c>
      <c r="AZ119" s="17">
        <f>КМС!AZ120+ИГС!AZ120+МАКС!AZ120</f>
        <v>0</v>
      </c>
      <c r="BA119" s="18">
        <f>КМС!BA120+ИГС!BA120+МАКС!BA120</f>
        <v>0</v>
      </c>
      <c r="BB119" s="17">
        <f>КМС!BB120+ИГС!BB120+МАКС!BB120</f>
        <v>0</v>
      </c>
      <c r="BC119" s="18">
        <f>КМС!BC120+ИГС!BC120+МАКС!BC120</f>
        <v>0</v>
      </c>
      <c r="BD119" s="17">
        <f>КМС!BD120+ИГС!BD120+МАКС!BD120</f>
        <v>0</v>
      </c>
      <c r="BE119" s="17">
        <f>КМС!BE120+ИГС!BE120+МАКС!BE120</f>
        <v>95665.88</v>
      </c>
      <c r="BF119" s="17">
        <f>КМС!BF120+ИГС!BF120+МАКС!BF120</f>
        <v>95665.88</v>
      </c>
      <c r="BG119" s="18">
        <f>КМС!BG120+ИГС!BG120+МАКС!BG120</f>
        <v>0</v>
      </c>
      <c r="BH119" s="17">
        <f>КМС!BH120+ИГС!BH120+МАКС!BH120</f>
        <v>0</v>
      </c>
      <c r="BI119" s="18">
        <f>КМС!BI120+ИГС!BI120+МАКС!BI120</f>
        <v>0</v>
      </c>
      <c r="BJ119" s="17">
        <f>КМС!BJ120+ИГС!BJ120+МАКС!BJ120</f>
        <v>0</v>
      </c>
      <c r="BK119" s="18">
        <f>КМС!BK120+ИГС!BK120+МАКС!BK120</f>
        <v>164</v>
      </c>
      <c r="BL119" s="17">
        <f>КМС!BL120+ИГС!BL120+МАКС!BL120</f>
        <v>95665.88</v>
      </c>
      <c r="BM119" s="18">
        <f>КМС!BM120+ИГС!BM120+МАКС!BM120</f>
        <v>0</v>
      </c>
      <c r="BN119" s="17">
        <f>КМС!BN120+ИГС!BN120+МАКС!BN120</f>
        <v>0</v>
      </c>
      <c r="BO119" s="18">
        <f>КМС!BO120+ИГС!BO120+МАКС!BO120</f>
        <v>0</v>
      </c>
      <c r="BP119" s="17">
        <f>КМС!BP120+ИГС!BP120+МАКС!BP120</f>
        <v>0</v>
      </c>
      <c r="BQ119" s="18">
        <f>КМС!BQ120+ИГС!BQ120+МАКС!BQ120</f>
        <v>0</v>
      </c>
      <c r="BR119" s="17">
        <f>КМС!BR120+ИГС!BR120+МАКС!BR120</f>
        <v>0</v>
      </c>
      <c r="BS119" s="18">
        <f>КМС!BS120+ИГС!BS120+МАКС!BS120</f>
        <v>0</v>
      </c>
      <c r="BT119" s="17">
        <f>КМС!BT120+ИГС!BT120+МАКС!BT120</f>
        <v>0</v>
      </c>
      <c r="BU119" s="18">
        <f>КМС!BU120+ИГС!BU120+МАКС!BU120</f>
        <v>0</v>
      </c>
      <c r="BV119" s="17">
        <f>КМС!BV120+ИГС!BV120+МАКС!BV120</f>
        <v>0</v>
      </c>
      <c r="BW119" s="17">
        <f>КМС!BW120+ИГС!BW120+МАКС!BW120</f>
        <v>239286.9</v>
      </c>
      <c r="BX119" s="17">
        <f>КМС!BX120+ИГС!BX120+МАКС!BX120</f>
        <v>239286.9</v>
      </c>
      <c r="BY119" s="18">
        <f>КМС!BY120+ИГС!BY120+МАКС!BY120</f>
        <v>0</v>
      </c>
      <c r="BZ119" s="17">
        <f>КМС!BZ120+ИГС!BZ120+МАКС!BZ120</f>
        <v>0</v>
      </c>
      <c r="CA119" s="18">
        <f>КМС!CA120+ИГС!CA120+МАКС!CA120</f>
        <v>0</v>
      </c>
      <c r="CB119" s="17">
        <f>КМС!CB120+ИГС!CB120+МАКС!CB120</f>
        <v>0</v>
      </c>
      <c r="CC119" s="18">
        <f>КМС!CC120+ИГС!CC120+МАКС!CC120</f>
        <v>420</v>
      </c>
      <c r="CD119" s="17">
        <f>КМС!CD120+ИГС!CD120+МАКС!CD120</f>
        <v>239286.9</v>
      </c>
      <c r="CE119" s="18">
        <f>КМС!CE120+ИГС!CE120+МАКС!CE120</f>
        <v>0</v>
      </c>
      <c r="CF119" s="17">
        <f>КМС!CF120+ИГС!CF120+МАКС!CF120</f>
        <v>0</v>
      </c>
      <c r="CG119" s="18">
        <f>КМС!CG120+ИГС!CG120+МАКС!CG120</f>
        <v>0</v>
      </c>
      <c r="CH119" s="17">
        <f>КМС!CH120+ИГС!CH120+МАКС!CH120</f>
        <v>0</v>
      </c>
      <c r="CI119" s="18">
        <f>КМС!CI120+ИГС!CI120+МАКС!CI120</f>
        <v>0</v>
      </c>
      <c r="CJ119" s="17">
        <f>КМС!CJ120+ИГС!CJ120+МАКС!CJ120</f>
        <v>0</v>
      </c>
      <c r="CK119" s="18">
        <f>КМС!CK120+ИГС!CK120+МАКС!CK120</f>
        <v>0</v>
      </c>
      <c r="CL119" s="17">
        <f>КМС!CL120+ИГС!CL120+МАКС!CL120</f>
        <v>0</v>
      </c>
      <c r="CM119" s="18">
        <f>КМС!CM120+ИГС!CM120+МАКС!CM120</f>
        <v>0</v>
      </c>
      <c r="CN119" s="17">
        <f>КМС!CN120+ИГС!CN120+МАКС!CN120</f>
        <v>0</v>
      </c>
    </row>
    <row r="120" spans="1:92" x14ac:dyDescent="0.25">
      <c r="A120" s="27"/>
      <c r="B120" s="53" t="s">
        <v>92</v>
      </c>
      <c r="C120" s="9">
        <f>КМС!C121+ИГС!C121+МАКС!C121</f>
        <v>0</v>
      </c>
      <c r="D120" s="9">
        <f>КМС!D121+ИГС!D121+МАКС!D121</f>
        <v>0</v>
      </c>
      <c r="E120" s="10">
        <f>КМС!E121+ИГС!E121+МАКС!E121</f>
        <v>0</v>
      </c>
      <c r="F120" s="9">
        <f>КМС!F121+ИГС!F121+МАКС!F121</f>
        <v>0</v>
      </c>
      <c r="G120" s="10">
        <f>КМС!G121+ИГС!G121+МАКС!G121</f>
        <v>0</v>
      </c>
      <c r="H120" s="9">
        <f>КМС!H121+ИГС!H121+МАКС!H121</f>
        <v>0</v>
      </c>
      <c r="I120" s="10">
        <f>КМС!I121+ИГС!I121+МАКС!I121</f>
        <v>0</v>
      </c>
      <c r="J120" s="9">
        <f>КМС!J121+ИГС!J121+МАКС!J121</f>
        <v>0</v>
      </c>
      <c r="K120" s="10">
        <f>КМС!K121+ИГС!K121+МАКС!K121</f>
        <v>0</v>
      </c>
      <c r="L120" s="9">
        <f>КМС!L121+ИГС!L121+МАКС!L121</f>
        <v>0</v>
      </c>
      <c r="M120" s="10">
        <f>КМС!M121+ИГС!M121+МАКС!M121</f>
        <v>0</v>
      </c>
      <c r="N120" s="9">
        <f>КМС!N121+ИГС!N121+МАКС!N121</f>
        <v>0</v>
      </c>
      <c r="O120" s="10">
        <f>КМС!O121+ИГС!O121+МАКС!O121</f>
        <v>0</v>
      </c>
      <c r="P120" s="9">
        <f>КМС!P121+ИГС!P121+МАКС!P121</f>
        <v>0</v>
      </c>
      <c r="Q120" s="10">
        <f>КМС!Q121+ИГС!Q121+МАКС!Q121</f>
        <v>0</v>
      </c>
      <c r="R120" s="9">
        <f>КМС!R121+ИГС!R121+МАКС!R121</f>
        <v>0</v>
      </c>
      <c r="S120" s="10">
        <f>КМС!S121+ИГС!S121+МАКС!S121</f>
        <v>0</v>
      </c>
      <c r="T120" s="9">
        <f>КМС!T121+ИГС!T121+МАКС!T121</f>
        <v>0</v>
      </c>
      <c r="U120" s="17">
        <f>КМС!U121+ИГС!U121+МАКС!U121</f>
        <v>0</v>
      </c>
      <c r="V120" s="17">
        <f>КМС!V121+ИГС!V121+МАКС!V121</f>
        <v>0</v>
      </c>
      <c r="W120" s="18">
        <f>КМС!W121+ИГС!W121+МАКС!W121</f>
        <v>0</v>
      </c>
      <c r="X120" s="17">
        <f>КМС!X121+ИГС!X121+МАКС!X121</f>
        <v>0</v>
      </c>
      <c r="Y120" s="18">
        <f>КМС!Y121+ИГС!Y121+МАКС!Y121</f>
        <v>0</v>
      </c>
      <c r="Z120" s="17">
        <f>КМС!Z121+ИГС!Z121+МАКС!Z121</f>
        <v>0</v>
      </c>
      <c r="AA120" s="18">
        <f>КМС!AA121+ИГС!AA121+МАКС!AA121</f>
        <v>0</v>
      </c>
      <c r="AB120" s="17">
        <f>КМС!AB121+ИГС!AB121+МАКС!AB121</f>
        <v>0</v>
      </c>
      <c r="AC120" s="18">
        <f>КМС!AC121+ИГС!AC121+МАКС!AC121</f>
        <v>0</v>
      </c>
      <c r="AD120" s="17">
        <f>КМС!AD121+ИГС!AD121+МАКС!AD121</f>
        <v>0</v>
      </c>
      <c r="AE120" s="18">
        <f>КМС!AE121+ИГС!AE121+МАКС!AE121</f>
        <v>0</v>
      </c>
      <c r="AF120" s="17">
        <f>КМС!AF121+ИГС!AF121+МАКС!AF121</f>
        <v>0</v>
      </c>
      <c r="AG120" s="18">
        <f>КМС!AG121+ИГС!AG121+МАКС!AG121</f>
        <v>0</v>
      </c>
      <c r="AH120" s="17">
        <f>КМС!AH121+ИГС!AH121+МАКС!AH121</f>
        <v>0</v>
      </c>
      <c r="AI120" s="18">
        <f>КМС!AI121+ИГС!AI121+МАКС!AI121</f>
        <v>0</v>
      </c>
      <c r="AJ120" s="17">
        <f>КМС!AJ121+ИГС!AJ121+МАКС!AJ121</f>
        <v>0</v>
      </c>
      <c r="AK120" s="18">
        <f>КМС!AK121+ИГС!AK121+МАКС!AK121</f>
        <v>0</v>
      </c>
      <c r="AL120" s="17">
        <f>КМС!AL121+ИГС!AL121+МАКС!AL121</f>
        <v>0</v>
      </c>
      <c r="AM120" s="17">
        <f>КМС!AM121+ИГС!AM121+МАКС!AM121</f>
        <v>0</v>
      </c>
      <c r="AN120" s="17">
        <f>КМС!AN121+ИГС!AN121+МАКС!AN121</f>
        <v>0</v>
      </c>
      <c r="AO120" s="18">
        <f>КМС!AO121+ИГС!AO121+МАКС!AO121</f>
        <v>0</v>
      </c>
      <c r="AP120" s="17">
        <f>КМС!AP121+ИГС!AP121+МАКС!AP121</f>
        <v>0</v>
      </c>
      <c r="AQ120" s="18">
        <f>КМС!AQ121+ИГС!AQ121+МАКС!AQ121</f>
        <v>0</v>
      </c>
      <c r="AR120" s="17">
        <f>КМС!AR121+ИГС!AR121+МАКС!AR121</f>
        <v>0</v>
      </c>
      <c r="AS120" s="18">
        <f>КМС!AS121+ИГС!AS121+МАКС!AS121</f>
        <v>0</v>
      </c>
      <c r="AT120" s="17">
        <f>КМС!AT121+ИГС!AT121+МАКС!AT121</f>
        <v>0</v>
      </c>
      <c r="AU120" s="18">
        <f>КМС!AU121+ИГС!AU121+МАКС!AU121</f>
        <v>0</v>
      </c>
      <c r="AV120" s="17">
        <f>КМС!AV121+ИГС!AV121+МАКС!AV121</f>
        <v>0</v>
      </c>
      <c r="AW120" s="18">
        <f>КМС!AW121+ИГС!AW121+МАКС!AW121</f>
        <v>0</v>
      </c>
      <c r="AX120" s="17">
        <f>КМС!AX121+ИГС!AX121+МАКС!AX121</f>
        <v>0</v>
      </c>
      <c r="AY120" s="18">
        <f>КМС!AY121+ИГС!AY121+МАКС!AY121</f>
        <v>0</v>
      </c>
      <c r="AZ120" s="17">
        <f>КМС!AZ121+ИГС!AZ121+МАКС!AZ121</f>
        <v>0</v>
      </c>
      <c r="BA120" s="18">
        <f>КМС!BA121+ИГС!BA121+МАКС!BA121</f>
        <v>0</v>
      </c>
      <c r="BB120" s="17">
        <f>КМС!BB121+ИГС!BB121+МАКС!BB121</f>
        <v>0</v>
      </c>
      <c r="BC120" s="18">
        <f>КМС!BC121+ИГС!BC121+МАКС!BC121</f>
        <v>0</v>
      </c>
      <c r="BD120" s="17">
        <f>КМС!BD121+ИГС!BD121+МАКС!BD121</f>
        <v>0</v>
      </c>
      <c r="BE120" s="17">
        <f>КМС!BE121+ИГС!BE121+МАКС!BE121</f>
        <v>0</v>
      </c>
      <c r="BF120" s="17">
        <f>КМС!BF121+ИГС!BF121+МАКС!BF121</f>
        <v>0</v>
      </c>
      <c r="BG120" s="18">
        <f>КМС!BG121+ИГС!BG121+МАКС!BG121</f>
        <v>0</v>
      </c>
      <c r="BH120" s="17">
        <f>КМС!BH121+ИГС!BH121+МАКС!BH121</f>
        <v>0</v>
      </c>
      <c r="BI120" s="18">
        <f>КМС!BI121+ИГС!BI121+МАКС!BI121</f>
        <v>0</v>
      </c>
      <c r="BJ120" s="17">
        <f>КМС!BJ121+ИГС!BJ121+МАКС!BJ121</f>
        <v>0</v>
      </c>
      <c r="BK120" s="18">
        <f>КМС!BK121+ИГС!BK121+МАКС!BK121</f>
        <v>0</v>
      </c>
      <c r="BL120" s="17">
        <f>КМС!BL121+ИГС!BL121+МАКС!BL121</f>
        <v>0</v>
      </c>
      <c r="BM120" s="18">
        <f>КМС!BM121+ИГС!BM121+МАКС!BM121</f>
        <v>0</v>
      </c>
      <c r="BN120" s="17">
        <f>КМС!BN121+ИГС!BN121+МАКС!BN121</f>
        <v>0</v>
      </c>
      <c r="BO120" s="18">
        <f>КМС!BO121+ИГС!BO121+МАКС!BO121</f>
        <v>0</v>
      </c>
      <c r="BP120" s="17">
        <f>КМС!BP121+ИГС!BP121+МАКС!BP121</f>
        <v>0</v>
      </c>
      <c r="BQ120" s="18">
        <f>КМС!BQ121+ИГС!BQ121+МАКС!BQ121</f>
        <v>0</v>
      </c>
      <c r="BR120" s="17">
        <f>КМС!BR121+ИГС!BR121+МАКС!BR121</f>
        <v>0</v>
      </c>
      <c r="BS120" s="18">
        <f>КМС!BS121+ИГС!BS121+МАКС!BS121</f>
        <v>0</v>
      </c>
      <c r="BT120" s="17">
        <f>КМС!BT121+ИГС!BT121+МАКС!BT121</f>
        <v>0</v>
      </c>
      <c r="BU120" s="18">
        <f>КМС!BU121+ИГС!BU121+МАКС!BU121</f>
        <v>0</v>
      </c>
      <c r="BV120" s="17">
        <f>КМС!BV121+ИГС!BV121+МАКС!BV121</f>
        <v>0</v>
      </c>
      <c r="BW120" s="17">
        <f>КМС!BW121+ИГС!BW121+МАКС!BW121</f>
        <v>0</v>
      </c>
      <c r="BX120" s="17">
        <f>КМС!BX121+ИГС!BX121+МАКС!BX121</f>
        <v>0</v>
      </c>
      <c r="BY120" s="18">
        <f>КМС!BY121+ИГС!BY121+МАКС!BY121</f>
        <v>0</v>
      </c>
      <c r="BZ120" s="17">
        <f>КМС!BZ121+ИГС!BZ121+МАКС!BZ121</f>
        <v>0</v>
      </c>
      <c r="CA120" s="18">
        <f>КМС!CA121+ИГС!CA121+МАКС!CA121</f>
        <v>0</v>
      </c>
      <c r="CB120" s="17">
        <f>КМС!CB121+ИГС!CB121+МАКС!CB121</f>
        <v>0</v>
      </c>
      <c r="CC120" s="18">
        <f>КМС!CC121+ИГС!CC121+МАКС!CC121</f>
        <v>0</v>
      </c>
      <c r="CD120" s="17">
        <f>КМС!CD121+ИГС!CD121+МАКС!CD121</f>
        <v>0</v>
      </c>
      <c r="CE120" s="18">
        <f>КМС!CE121+ИГС!CE121+МАКС!CE121</f>
        <v>0</v>
      </c>
      <c r="CF120" s="17">
        <f>КМС!CF121+ИГС!CF121+МАКС!CF121</f>
        <v>0</v>
      </c>
      <c r="CG120" s="18">
        <f>КМС!CG121+ИГС!CG121+МАКС!CG121</f>
        <v>0</v>
      </c>
      <c r="CH120" s="17">
        <f>КМС!CH121+ИГС!CH121+МАКС!CH121</f>
        <v>0</v>
      </c>
      <c r="CI120" s="18">
        <f>КМС!CI121+ИГС!CI121+МАКС!CI121</f>
        <v>0</v>
      </c>
      <c r="CJ120" s="17">
        <f>КМС!CJ121+ИГС!CJ121+МАКС!CJ121</f>
        <v>0</v>
      </c>
      <c r="CK120" s="18">
        <f>КМС!CK121+ИГС!CK121+МАКС!CK121</f>
        <v>0</v>
      </c>
      <c r="CL120" s="17">
        <f>КМС!CL121+ИГС!CL121+МАКС!CL121</f>
        <v>0</v>
      </c>
      <c r="CM120" s="18">
        <f>КМС!CM121+ИГС!CM121+МАКС!CM121</f>
        <v>0</v>
      </c>
      <c r="CN120" s="17">
        <f>КМС!CN121+ИГС!CN121+МАКС!CN121</f>
        <v>0</v>
      </c>
    </row>
    <row r="121" spans="1:92" x14ac:dyDescent="0.25">
      <c r="A121" s="27">
        <f>1+A119</f>
        <v>98</v>
      </c>
      <c r="B121" s="54" t="s">
        <v>93</v>
      </c>
      <c r="C121" s="9">
        <f>КМС!C122+ИГС!C122+МАКС!C122</f>
        <v>133697855.93000001</v>
      </c>
      <c r="D121" s="9">
        <f>КМС!D122+ИГС!D122+МАКС!D122</f>
        <v>85412936.489999995</v>
      </c>
      <c r="E121" s="10">
        <f>КМС!E122+ИГС!E122+МАКС!E122</f>
        <v>44679</v>
      </c>
      <c r="F121" s="9">
        <f>КМС!F122+ИГС!F122+МАКС!F122</f>
        <v>30875620.350000001</v>
      </c>
      <c r="G121" s="10">
        <f>КМС!G122+ИГС!G122+МАКС!G122</f>
        <v>2254</v>
      </c>
      <c r="H121" s="9">
        <f>КМС!H122+ИГС!H122+МАКС!H122</f>
        <v>910677.93</v>
      </c>
      <c r="I121" s="10">
        <f>КМС!I122+ИГС!I122+МАКС!I122</f>
        <v>22727</v>
      </c>
      <c r="J121" s="9">
        <f>КМС!J122+ИГС!J122+МАКС!J122</f>
        <v>53626638.210000001</v>
      </c>
      <c r="K121" s="10">
        <f>КМС!K122+ИГС!K122+МАКС!K122</f>
        <v>525</v>
      </c>
      <c r="L121" s="9">
        <f>КМС!L122+ИГС!L122+МАКС!L122</f>
        <v>3678382.77</v>
      </c>
      <c r="M121" s="10">
        <f>КМС!M122+ИГС!M122+МАКС!M122</f>
        <v>2123</v>
      </c>
      <c r="N121" s="9">
        <f>КМС!N122+ИГС!N122+МАКС!N122</f>
        <v>29918133.93</v>
      </c>
      <c r="O121" s="10">
        <f>КМС!O122+ИГС!O122+МАКС!O122</f>
        <v>0</v>
      </c>
      <c r="P121" s="9">
        <f>КМС!P122+ИГС!P122+МАКС!P122</f>
        <v>0</v>
      </c>
      <c r="Q121" s="10">
        <f>КМС!Q122+ИГС!Q122+МАКС!Q122</f>
        <v>0</v>
      </c>
      <c r="R121" s="9">
        <f>КМС!R122+ИГС!R122+МАКС!R122</f>
        <v>0</v>
      </c>
      <c r="S121" s="10">
        <f>КМС!S122+ИГС!S122+МАКС!S122</f>
        <v>5335</v>
      </c>
      <c r="T121" s="9">
        <f>КМС!T122+ИГС!T122+МАКС!T122</f>
        <v>14688402.74</v>
      </c>
      <c r="U121" s="17">
        <f>КМС!U122+ИГС!U122+МАКС!U122</f>
        <v>34148774.020000003</v>
      </c>
      <c r="V121" s="17">
        <f>КМС!V122+ИГС!V122+МАКС!V122</f>
        <v>20116376.399999999</v>
      </c>
      <c r="W121" s="18">
        <f>КМС!W122+ИГС!W122+МАКС!W122</f>
        <v>11790</v>
      </c>
      <c r="X121" s="17">
        <f>КМС!X122+ИГС!X122+МАКС!X122</f>
        <v>8242732.8099999996</v>
      </c>
      <c r="Y121" s="18">
        <f>КМС!Y122+ИГС!Y122+МАКС!Y122</f>
        <v>564</v>
      </c>
      <c r="Z121" s="17">
        <f>КМС!Z122+ИГС!Z122+МАКС!Z122</f>
        <v>235819.12</v>
      </c>
      <c r="AA121" s="18">
        <f>КМС!AA122+ИГС!AA122+МАКС!AA122</f>
        <v>5618</v>
      </c>
      <c r="AB121" s="17">
        <f>КМС!AB122+ИГС!AB122+МАКС!AB122</f>
        <v>11637824.470000001</v>
      </c>
      <c r="AC121" s="18">
        <f>КМС!AC122+ИГС!AC122+МАКС!AC122</f>
        <v>131</v>
      </c>
      <c r="AD121" s="17">
        <f>КМС!AD122+ИГС!AD122+МАКС!AD122</f>
        <v>994065.54</v>
      </c>
      <c r="AE121" s="18">
        <f>КМС!AE122+ИГС!AE122+МАКС!AE122</f>
        <v>531</v>
      </c>
      <c r="AF121" s="17">
        <f>КМС!AF122+ИГС!AF122+МАКС!AF122</f>
        <v>8996657.8900000006</v>
      </c>
      <c r="AG121" s="18">
        <f>КМС!AG122+ИГС!AG122+МАКС!AG122</f>
        <v>0</v>
      </c>
      <c r="AH121" s="17">
        <f>КМС!AH122+ИГС!AH122+МАКС!AH122</f>
        <v>0</v>
      </c>
      <c r="AI121" s="18">
        <f>КМС!AI122+ИГС!AI122+МАКС!AI122</f>
        <v>0</v>
      </c>
      <c r="AJ121" s="17">
        <f>КМС!AJ122+ИГС!AJ122+МАКС!AJ122</f>
        <v>0</v>
      </c>
      <c r="AK121" s="18">
        <f>КМС!AK122+ИГС!AK122+МАКС!AK122</f>
        <v>1334</v>
      </c>
      <c r="AL121" s="17">
        <f>КМС!AL122+ИГС!AL122+МАКС!AL122</f>
        <v>4041674.19</v>
      </c>
      <c r="AM121" s="17">
        <f>КМС!AM122+ИГС!AM122+МАКС!AM122</f>
        <v>30702529.149999999</v>
      </c>
      <c r="AN121" s="17">
        <f>КМС!AN122+ИГС!AN122+МАКС!AN122</f>
        <v>18883501.359999999</v>
      </c>
      <c r="AO121" s="18">
        <f>КМС!AO122+ИГС!AO122+МАКС!AO122</f>
        <v>12077</v>
      </c>
      <c r="AP121" s="17">
        <f>КМС!AP122+ИГС!AP122+МАКС!AP122</f>
        <v>5953729.2199999997</v>
      </c>
      <c r="AQ121" s="18">
        <f>КМС!AQ122+ИГС!AQ122+МАКС!AQ122</f>
        <v>935</v>
      </c>
      <c r="AR121" s="17">
        <f>КМС!AR122+ИГС!AR122+МАКС!AR122</f>
        <v>365193.98</v>
      </c>
      <c r="AS121" s="18">
        <f>КМС!AS122+ИГС!AS122+МАКС!AS122</f>
        <v>7214</v>
      </c>
      <c r="AT121" s="17">
        <f>КМС!AT122+ИГС!AT122+МАКС!AT122</f>
        <v>12564578.16</v>
      </c>
      <c r="AU121" s="18">
        <f>КМС!AU122+ИГС!AU122+МАКС!AU122</f>
        <v>93</v>
      </c>
      <c r="AV121" s="17">
        <f>КМС!AV122+ИГС!AV122+МАКС!AV122</f>
        <v>577264.47</v>
      </c>
      <c r="AW121" s="18">
        <f>КМС!AW122+ИГС!AW122+МАКС!AW122</f>
        <v>556</v>
      </c>
      <c r="AX121" s="17">
        <f>КМС!AX122+ИГС!AX122+МАКС!AX122</f>
        <v>7749262.2800000003</v>
      </c>
      <c r="AY121" s="18">
        <f>КМС!AY122+ИГС!AY122+МАКС!AY122</f>
        <v>0</v>
      </c>
      <c r="AZ121" s="17">
        <f>КМС!AZ122+ИГС!AZ122+МАКС!AZ122</f>
        <v>0</v>
      </c>
      <c r="BA121" s="18">
        <f>КМС!BA122+ИГС!BA122+МАКС!BA122</f>
        <v>0</v>
      </c>
      <c r="BB121" s="17">
        <f>КМС!BB122+ИГС!BB122+МАКС!BB122</f>
        <v>0</v>
      </c>
      <c r="BC121" s="18">
        <f>КМС!BC122+ИГС!BC122+МАКС!BC122</f>
        <v>1856</v>
      </c>
      <c r="BD121" s="17">
        <f>КМС!BD122+ИГС!BD122+МАКС!BD122</f>
        <v>3492501.04</v>
      </c>
      <c r="BE121" s="17">
        <f>КМС!BE122+ИГС!BE122+МАКС!BE122</f>
        <v>39211127.990000002</v>
      </c>
      <c r="BF121" s="17">
        <f>КМС!BF122+ИГС!BF122+МАКС!BF122</f>
        <v>27058504.57</v>
      </c>
      <c r="BG121" s="18">
        <f>КМС!BG122+ИГС!BG122+МАКС!BG122</f>
        <v>11768</v>
      </c>
      <c r="BH121" s="17">
        <f>КМС!BH122+ИГС!BH122+МАКС!BH122</f>
        <v>10758126.07</v>
      </c>
      <c r="BI121" s="18">
        <f>КМС!BI122+ИГС!BI122+МАКС!BI122</f>
        <v>466</v>
      </c>
      <c r="BJ121" s="17">
        <f>КМС!BJ122+ИГС!BJ122+МАКС!BJ122</f>
        <v>191302.54</v>
      </c>
      <c r="BK121" s="18">
        <f>КМС!BK122+ИГС!BK122+МАКС!BK122</f>
        <v>5207</v>
      </c>
      <c r="BL121" s="17">
        <f>КМС!BL122+ИГС!BL122+МАКС!BL122</f>
        <v>16109075.960000001</v>
      </c>
      <c r="BM121" s="18">
        <f>КМС!BM122+ИГС!BM122+МАКС!BM122</f>
        <v>143</v>
      </c>
      <c r="BN121" s="17">
        <f>КМС!BN122+ИГС!BN122+МАКС!BN122</f>
        <v>996552.92</v>
      </c>
      <c r="BO121" s="18">
        <f>КМС!BO122+ИГС!BO122+МАКС!BO122</f>
        <v>527</v>
      </c>
      <c r="BP121" s="17">
        <f>КМС!BP122+ИГС!BP122+МАКС!BP122</f>
        <v>7547266.7199999997</v>
      </c>
      <c r="BQ121" s="18">
        <f>КМС!BQ122+ИГС!BQ122+МАКС!BQ122</f>
        <v>0</v>
      </c>
      <c r="BR121" s="17">
        <f>КМС!BR122+ИГС!BR122+МАКС!BR122</f>
        <v>0</v>
      </c>
      <c r="BS121" s="18">
        <f>КМС!BS122+ИГС!BS122+МАКС!BS122</f>
        <v>0</v>
      </c>
      <c r="BT121" s="17">
        <f>КМС!BT122+ИГС!BT122+МАКС!BT122</f>
        <v>0</v>
      </c>
      <c r="BU121" s="18">
        <f>КМС!BU122+ИГС!BU122+МАКС!BU122</f>
        <v>1320</v>
      </c>
      <c r="BV121" s="17">
        <f>КМС!BV122+ИГС!BV122+МАКС!BV122</f>
        <v>3608803.78</v>
      </c>
      <c r="BW121" s="17">
        <f>КМС!BW122+ИГС!BW122+МАКС!BW122</f>
        <v>29635424.77</v>
      </c>
      <c r="BX121" s="17">
        <f>КМС!BX122+ИГС!BX122+МАКС!BX122</f>
        <v>19354554.16</v>
      </c>
      <c r="BY121" s="18">
        <f>КМС!BY122+ИГС!BY122+МАКС!BY122</f>
        <v>9044</v>
      </c>
      <c r="BZ121" s="17">
        <f>КМС!BZ122+ИГС!BZ122+МАКС!BZ122</f>
        <v>5921032.25</v>
      </c>
      <c r="CA121" s="18">
        <f>КМС!CA122+ИГС!CA122+МАКС!CA122</f>
        <v>289</v>
      </c>
      <c r="CB121" s="17">
        <f>КМС!CB122+ИГС!CB122+МАКС!CB122</f>
        <v>118362.29</v>
      </c>
      <c r="CC121" s="18">
        <f>КМС!CC122+ИГС!CC122+МАКС!CC122</f>
        <v>4688</v>
      </c>
      <c r="CD121" s="17">
        <f>КМС!CD122+ИГС!CD122+МАКС!CD122</f>
        <v>13315159.619999999</v>
      </c>
      <c r="CE121" s="18">
        <f>КМС!CE122+ИГС!CE122+МАКС!CE122</f>
        <v>158</v>
      </c>
      <c r="CF121" s="17">
        <f>КМС!CF122+ИГС!CF122+МАКС!CF122</f>
        <v>1110499.8400000001</v>
      </c>
      <c r="CG121" s="18">
        <f>КМС!CG122+ИГС!CG122+МАКС!CG122</f>
        <v>509</v>
      </c>
      <c r="CH121" s="17">
        <f>КМС!CH122+ИГС!CH122+МАКС!CH122</f>
        <v>5624947.04</v>
      </c>
      <c r="CI121" s="18">
        <f>КМС!CI122+ИГС!CI122+МАКС!CI122</f>
        <v>0</v>
      </c>
      <c r="CJ121" s="17">
        <f>КМС!CJ122+ИГС!CJ122+МАКС!CJ122</f>
        <v>0</v>
      </c>
      <c r="CK121" s="18">
        <f>КМС!CK122+ИГС!CK122+МАКС!CK122</f>
        <v>0</v>
      </c>
      <c r="CL121" s="17">
        <f>КМС!CL122+ИГС!CL122+МАКС!CL122</f>
        <v>0</v>
      </c>
      <c r="CM121" s="18">
        <f>КМС!CM122+ИГС!CM122+МАКС!CM122</f>
        <v>825</v>
      </c>
      <c r="CN121" s="17">
        <f>КМС!CN122+ИГС!CN122+МАКС!CN122</f>
        <v>3545423.73</v>
      </c>
    </row>
    <row r="122" spans="1:92" x14ac:dyDescent="0.25">
      <c r="A122" s="27"/>
      <c r="B122" s="53" t="s">
        <v>94</v>
      </c>
      <c r="C122" s="9">
        <f>КМС!C123+ИГС!C123+МАКС!C123</f>
        <v>0</v>
      </c>
      <c r="D122" s="9">
        <f>КМС!D123+ИГС!D123+МАКС!D123</f>
        <v>0</v>
      </c>
      <c r="E122" s="10">
        <f>КМС!E123+ИГС!E123+МАКС!E123</f>
        <v>0</v>
      </c>
      <c r="F122" s="9">
        <f>КМС!F123+ИГС!F123+МАКС!F123</f>
        <v>0</v>
      </c>
      <c r="G122" s="10">
        <f>КМС!G123+ИГС!G123+МАКС!G123</f>
        <v>0</v>
      </c>
      <c r="H122" s="9">
        <f>КМС!H123+ИГС!H123+МАКС!H123</f>
        <v>0</v>
      </c>
      <c r="I122" s="10">
        <f>КМС!I123+ИГС!I123+МАКС!I123</f>
        <v>0</v>
      </c>
      <c r="J122" s="9">
        <f>КМС!J123+ИГС!J123+МАКС!J123</f>
        <v>0</v>
      </c>
      <c r="K122" s="10">
        <f>КМС!K123+ИГС!K123+МАКС!K123</f>
        <v>0</v>
      </c>
      <c r="L122" s="9">
        <f>КМС!L123+ИГС!L123+МАКС!L123</f>
        <v>0</v>
      </c>
      <c r="M122" s="10">
        <f>КМС!M123+ИГС!M123+МАКС!M123</f>
        <v>0</v>
      </c>
      <c r="N122" s="9">
        <f>КМС!N123+ИГС!N123+МАКС!N123</f>
        <v>0</v>
      </c>
      <c r="O122" s="10">
        <f>КМС!O123+ИГС!O123+МАКС!O123</f>
        <v>0</v>
      </c>
      <c r="P122" s="9">
        <f>КМС!P123+ИГС!P123+МАКС!P123</f>
        <v>0</v>
      </c>
      <c r="Q122" s="10">
        <f>КМС!Q123+ИГС!Q123+МАКС!Q123</f>
        <v>0</v>
      </c>
      <c r="R122" s="9">
        <f>КМС!R123+ИГС!R123+МАКС!R123</f>
        <v>0</v>
      </c>
      <c r="S122" s="10">
        <f>КМС!S123+ИГС!S123+МАКС!S123</f>
        <v>0</v>
      </c>
      <c r="T122" s="9">
        <f>КМС!T123+ИГС!T123+МАКС!T123</f>
        <v>0</v>
      </c>
      <c r="U122" s="17">
        <f>КМС!U123+ИГС!U123+МАКС!U123</f>
        <v>0</v>
      </c>
      <c r="V122" s="17">
        <f>КМС!V123+ИГС!V123+МАКС!V123</f>
        <v>0</v>
      </c>
      <c r="W122" s="18">
        <f>КМС!W123+ИГС!W123+МАКС!W123</f>
        <v>0</v>
      </c>
      <c r="X122" s="17">
        <f>КМС!X123+ИГС!X123+МАКС!X123</f>
        <v>0</v>
      </c>
      <c r="Y122" s="18">
        <f>КМС!Y123+ИГС!Y123+МАКС!Y123</f>
        <v>0</v>
      </c>
      <c r="Z122" s="17">
        <f>КМС!Z123+ИГС!Z123+МАКС!Z123</f>
        <v>0</v>
      </c>
      <c r="AA122" s="18">
        <f>КМС!AA123+ИГС!AA123+МАКС!AA123</f>
        <v>0</v>
      </c>
      <c r="AB122" s="17">
        <f>КМС!AB123+ИГС!AB123+МАКС!AB123</f>
        <v>0</v>
      </c>
      <c r="AC122" s="18">
        <f>КМС!AC123+ИГС!AC123+МАКС!AC123</f>
        <v>0</v>
      </c>
      <c r="AD122" s="17">
        <f>КМС!AD123+ИГС!AD123+МАКС!AD123</f>
        <v>0</v>
      </c>
      <c r="AE122" s="18">
        <f>КМС!AE123+ИГС!AE123+МАКС!AE123</f>
        <v>0</v>
      </c>
      <c r="AF122" s="17">
        <f>КМС!AF123+ИГС!AF123+МАКС!AF123</f>
        <v>0</v>
      </c>
      <c r="AG122" s="18">
        <f>КМС!AG123+ИГС!AG123+МАКС!AG123</f>
        <v>0</v>
      </c>
      <c r="AH122" s="17">
        <f>КМС!AH123+ИГС!AH123+МАКС!AH123</f>
        <v>0</v>
      </c>
      <c r="AI122" s="18">
        <f>КМС!AI123+ИГС!AI123+МАКС!AI123</f>
        <v>0</v>
      </c>
      <c r="AJ122" s="17">
        <f>КМС!AJ123+ИГС!AJ123+МАКС!AJ123</f>
        <v>0</v>
      </c>
      <c r="AK122" s="18">
        <f>КМС!AK123+ИГС!AK123+МАКС!AK123</f>
        <v>0</v>
      </c>
      <c r="AL122" s="17">
        <f>КМС!AL123+ИГС!AL123+МАКС!AL123</f>
        <v>0</v>
      </c>
      <c r="AM122" s="17">
        <f>КМС!AM123+ИГС!AM123+МАКС!AM123</f>
        <v>0</v>
      </c>
      <c r="AN122" s="17">
        <f>КМС!AN123+ИГС!AN123+МАКС!AN123</f>
        <v>0</v>
      </c>
      <c r="AO122" s="18">
        <f>КМС!AO123+ИГС!AO123+МАКС!AO123</f>
        <v>0</v>
      </c>
      <c r="AP122" s="17">
        <f>КМС!AP123+ИГС!AP123+МАКС!AP123</f>
        <v>0</v>
      </c>
      <c r="AQ122" s="18">
        <f>КМС!AQ123+ИГС!AQ123+МАКС!AQ123</f>
        <v>0</v>
      </c>
      <c r="AR122" s="17">
        <f>КМС!AR123+ИГС!AR123+МАКС!AR123</f>
        <v>0</v>
      </c>
      <c r="AS122" s="18">
        <f>КМС!AS123+ИГС!AS123+МАКС!AS123</f>
        <v>0</v>
      </c>
      <c r="AT122" s="17">
        <f>КМС!AT123+ИГС!AT123+МАКС!AT123</f>
        <v>0</v>
      </c>
      <c r="AU122" s="18">
        <f>КМС!AU123+ИГС!AU123+МАКС!AU123</f>
        <v>0</v>
      </c>
      <c r="AV122" s="17">
        <f>КМС!AV123+ИГС!AV123+МАКС!AV123</f>
        <v>0</v>
      </c>
      <c r="AW122" s="18">
        <f>КМС!AW123+ИГС!AW123+МАКС!AW123</f>
        <v>0</v>
      </c>
      <c r="AX122" s="17">
        <f>КМС!AX123+ИГС!AX123+МАКС!AX123</f>
        <v>0</v>
      </c>
      <c r="AY122" s="18">
        <f>КМС!AY123+ИГС!AY123+МАКС!AY123</f>
        <v>0</v>
      </c>
      <c r="AZ122" s="17">
        <f>КМС!AZ123+ИГС!AZ123+МАКС!AZ123</f>
        <v>0</v>
      </c>
      <c r="BA122" s="18">
        <f>КМС!BA123+ИГС!BA123+МАКС!BA123</f>
        <v>0</v>
      </c>
      <c r="BB122" s="17">
        <f>КМС!BB123+ИГС!BB123+МАКС!BB123</f>
        <v>0</v>
      </c>
      <c r="BC122" s="18">
        <f>КМС!BC123+ИГС!BC123+МАКС!BC123</f>
        <v>0</v>
      </c>
      <c r="BD122" s="17">
        <f>КМС!BD123+ИГС!BD123+МАКС!BD123</f>
        <v>0</v>
      </c>
      <c r="BE122" s="17">
        <f>КМС!BE123+ИГС!BE123+МАКС!BE123</f>
        <v>0</v>
      </c>
      <c r="BF122" s="17">
        <f>КМС!BF123+ИГС!BF123+МАКС!BF123</f>
        <v>0</v>
      </c>
      <c r="BG122" s="18">
        <f>КМС!BG123+ИГС!BG123+МАКС!BG123</f>
        <v>0</v>
      </c>
      <c r="BH122" s="17">
        <f>КМС!BH123+ИГС!BH123+МАКС!BH123</f>
        <v>0</v>
      </c>
      <c r="BI122" s="18">
        <f>КМС!BI123+ИГС!BI123+МАКС!BI123</f>
        <v>0</v>
      </c>
      <c r="BJ122" s="17">
        <f>КМС!BJ123+ИГС!BJ123+МАКС!BJ123</f>
        <v>0</v>
      </c>
      <c r="BK122" s="18">
        <f>КМС!BK123+ИГС!BK123+МАКС!BK123</f>
        <v>0</v>
      </c>
      <c r="BL122" s="17">
        <f>КМС!BL123+ИГС!BL123+МАКС!BL123</f>
        <v>0</v>
      </c>
      <c r="BM122" s="18">
        <f>КМС!BM123+ИГС!BM123+МАКС!BM123</f>
        <v>0</v>
      </c>
      <c r="BN122" s="17">
        <f>КМС!BN123+ИГС!BN123+МАКС!BN123</f>
        <v>0</v>
      </c>
      <c r="BO122" s="18">
        <f>КМС!BO123+ИГС!BO123+МАКС!BO123</f>
        <v>0</v>
      </c>
      <c r="BP122" s="17">
        <f>КМС!BP123+ИГС!BP123+МАКС!BP123</f>
        <v>0</v>
      </c>
      <c r="BQ122" s="18">
        <f>КМС!BQ123+ИГС!BQ123+МАКС!BQ123</f>
        <v>0</v>
      </c>
      <c r="BR122" s="17">
        <f>КМС!BR123+ИГС!BR123+МАКС!BR123</f>
        <v>0</v>
      </c>
      <c r="BS122" s="18">
        <f>КМС!BS123+ИГС!BS123+МАКС!BS123</f>
        <v>0</v>
      </c>
      <c r="BT122" s="17">
        <f>КМС!BT123+ИГС!BT123+МАКС!BT123</f>
        <v>0</v>
      </c>
      <c r="BU122" s="18">
        <f>КМС!BU123+ИГС!BU123+МАКС!BU123</f>
        <v>0</v>
      </c>
      <c r="BV122" s="17">
        <f>КМС!BV123+ИГС!BV123+МАКС!BV123</f>
        <v>0</v>
      </c>
      <c r="BW122" s="17">
        <f>КМС!BW123+ИГС!BW123+МАКС!BW123</f>
        <v>0</v>
      </c>
      <c r="BX122" s="17">
        <f>КМС!BX123+ИГС!BX123+МАКС!BX123</f>
        <v>0</v>
      </c>
      <c r="BY122" s="18">
        <f>КМС!BY123+ИГС!BY123+МАКС!BY123</f>
        <v>0</v>
      </c>
      <c r="BZ122" s="17">
        <f>КМС!BZ123+ИГС!BZ123+МАКС!BZ123</f>
        <v>0</v>
      </c>
      <c r="CA122" s="18">
        <f>КМС!CA123+ИГС!CA123+МАКС!CA123</f>
        <v>0</v>
      </c>
      <c r="CB122" s="17">
        <f>КМС!CB123+ИГС!CB123+МАКС!CB123</f>
        <v>0</v>
      </c>
      <c r="CC122" s="18">
        <f>КМС!CC123+ИГС!CC123+МАКС!CC123</f>
        <v>0</v>
      </c>
      <c r="CD122" s="17">
        <f>КМС!CD123+ИГС!CD123+МАКС!CD123</f>
        <v>0</v>
      </c>
      <c r="CE122" s="18">
        <f>КМС!CE123+ИГС!CE123+МАКС!CE123</f>
        <v>0</v>
      </c>
      <c r="CF122" s="17">
        <f>КМС!CF123+ИГС!CF123+МАКС!CF123</f>
        <v>0</v>
      </c>
      <c r="CG122" s="18">
        <f>КМС!CG123+ИГС!CG123+МАКС!CG123</f>
        <v>0</v>
      </c>
      <c r="CH122" s="17">
        <f>КМС!CH123+ИГС!CH123+МАКС!CH123</f>
        <v>0</v>
      </c>
      <c r="CI122" s="18">
        <f>КМС!CI123+ИГС!CI123+МАКС!CI123</f>
        <v>0</v>
      </c>
      <c r="CJ122" s="17">
        <f>КМС!CJ123+ИГС!CJ123+МАКС!CJ123</f>
        <v>0</v>
      </c>
      <c r="CK122" s="18">
        <f>КМС!CK123+ИГС!CK123+МАКС!CK123</f>
        <v>0</v>
      </c>
      <c r="CL122" s="17">
        <f>КМС!CL123+ИГС!CL123+МАКС!CL123</f>
        <v>0</v>
      </c>
      <c r="CM122" s="18">
        <f>КМС!CM123+ИГС!CM123+МАКС!CM123</f>
        <v>0</v>
      </c>
      <c r="CN122" s="17">
        <f>КМС!CN123+ИГС!CN123+МАКС!CN123</f>
        <v>0</v>
      </c>
    </row>
    <row r="123" spans="1:92" x14ac:dyDescent="0.25">
      <c r="A123" s="27">
        <f>1+A121</f>
        <v>99</v>
      </c>
      <c r="B123" s="54" t="s">
        <v>95</v>
      </c>
      <c r="C123" s="9">
        <f>КМС!C124+ИГС!C124+МАКС!C124</f>
        <v>253690983.96000001</v>
      </c>
      <c r="D123" s="9">
        <f>КМС!D124+ИГС!D124+МАКС!D124</f>
        <v>139753594.30000001</v>
      </c>
      <c r="E123" s="10">
        <f>КМС!E124+ИГС!E124+МАКС!E124</f>
        <v>92288</v>
      </c>
      <c r="F123" s="9">
        <f>КМС!F124+ИГС!F124+МАКС!F124</f>
        <v>45468130.259999998</v>
      </c>
      <c r="G123" s="10">
        <f>КМС!G124+ИГС!G124+МАКС!G124</f>
        <v>29099</v>
      </c>
      <c r="H123" s="9">
        <f>КМС!H124+ИГС!H124+МАКС!H124</f>
        <v>8585909.7599999998</v>
      </c>
      <c r="I123" s="10">
        <f>КМС!I124+ИГС!I124+МАКС!I124</f>
        <v>63208</v>
      </c>
      <c r="J123" s="9">
        <f>КМС!J124+ИГС!J124+МАКС!J124</f>
        <v>85699554.280000001</v>
      </c>
      <c r="K123" s="10">
        <f>КМС!K124+ИГС!K124+МАКС!K124</f>
        <v>1821</v>
      </c>
      <c r="L123" s="9">
        <f>КМС!L124+ИГС!L124+МАКС!L124</f>
        <v>24451419.539999999</v>
      </c>
      <c r="M123" s="10">
        <f>КМС!M124+ИГС!M124+МАКС!M124</f>
        <v>4233</v>
      </c>
      <c r="N123" s="9">
        <f>КМС!N124+ИГС!N124+МАКС!N124</f>
        <v>61534032.159999996</v>
      </c>
      <c r="O123" s="10">
        <f>КМС!O124+ИГС!O124+МАКС!O124</f>
        <v>0</v>
      </c>
      <c r="P123" s="9">
        <f>КМС!P124+ИГС!P124+МАКС!P124</f>
        <v>0</v>
      </c>
      <c r="Q123" s="10">
        <f>КМС!Q124+ИГС!Q124+МАКС!Q124</f>
        <v>0</v>
      </c>
      <c r="R123" s="9">
        <f>КМС!R124+ИГС!R124+МАКС!R124</f>
        <v>0</v>
      </c>
      <c r="S123" s="10">
        <f>КМС!S124+ИГС!S124+МАКС!S124</f>
        <v>17305</v>
      </c>
      <c r="T123" s="9">
        <f>КМС!T124+ИГС!T124+МАКС!T124</f>
        <v>27951937.960000001</v>
      </c>
      <c r="U123" s="17">
        <f>КМС!U124+ИГС!U124+МАКС!U124</f>
        <v>66957703.340000004</v>
      </c>
      <c r="V123" s="17">
        <f>КМС!V124+ИГС!V124+МАКС!V124</f>
        <v>36608980.219999999</v>
      </c>
      <c r="W123" s="18">
        <f>КМС!W124+ИГС!W124+МАКС!W124</f>
        <v>28795</v>
      </c>
      <c r="X123" s="17">
        <f>КМС!X124+ИГС!X124+МАКС!X124</f>
        <v>16048139.4</v>
      </c>
      <c r="Y123" s="18">
        <f>КМС!Y124+ИГС!Y124+МАКС!Y124</f>
        <v>7275</v>
      </c>
      <c r="Z123" s="17">
        <f>КМС!Z124+ИГС!Z124+МАКС!Z124</f>
        <v>3265344.29</v>
      </c>
      <c r="AA123" s="18">
        <f>КМС!AA124+ИГС!AA124+МАКС!AA124</f>
        <v>15621</v>
      </c>
      <c r="AB123" s="17">
        <f>КМС!AB124+ИГС!AB124+МАКС!AB124</f>
        <v>17295496.530000001</v>
      </c>
      <c r="AC123" s="18">
        <f>КМС!AC124+ИГС!AC124+МАКС!AC124</f>
        <v>474</v>
      </c>
      <c r="AD123" s="17">
        <f>КМС!AD124+ИГС!AD124+МАКС!AD124</f>
        <v>6799718.5700000003</v>
      </c>
      <c r="AE123" s="18">
        <f>КМС!AE124+ИГС!AE124+МАКС!AE124</f>
        <v>1128</v>
      </c>
      <c r="AF123" s="17">
        <f>КМС!AF124+ИГС!AF124+МАКС!AF124</f>
        <v>16812875.18</v>
      </c>
      <c r="AG123" s="18">
        <f>КМС!AG124+ИГС!AG124+МАКС!AG124</f>
        <v>0</v>
      </c>
      <c r="AH123" s="17">
        <f>КМС!AH124+ИГС!AH124+МАКС!AH124</f>
        <v>0</v>
      </c>
      <c r="AI123" s="18">
        <f>КМС!AI124+ИГС!AI124+МАКС!AI124</f>
        <v>0</v>
      </c>
      <c r="AJ123" s="17">
        <f>КМС!AJ124+ИГС!AJ124+МАКС!AJ124</f>
        <v>0</v>
      </c>
      <c r="AK123" s="18">
        <f>КМС!AK124+ИГС!AK124+МАКС!AK124</f>
        <v>4327</v>
      </c>
      <c r="AL123" s="17">
        <f>КМС!AL124+ИГС!AL124+МАКС!AL124</f>
        <v>6736129.3700000001</v>
      </c>
      <c r="AM123" s="17">
        <f>КМС!AM124+ИГС!AM124+МАКС!AM124</f>
        <v>55517299.5</v>
      </c>
      <c r="AN123" s="17">
        <f>КМС!AN124+ИГС!AN124+МАКС!AN124</f>
        <v>20925071.18</v>
      </c>
      <c r="AO123" s="18">
        <f>КМС!AO124+ИГС!AO124+МАКС!AO124</f>
        <v>16228</v>
      </c>
      <c r="AP123" s="17">
        <f>КМС!AP124+ИГС!AP124+МАКС!AP124</f>
        <v>8065683.75</v>
      </c>
      <c r="AQ123" s="18">
        <f>КМС!AQ124+ИГС!AQ124+МАКС!AQ124</f>
        <v>3742</v>
      </c>
      <c r="AR123" s="17">
        <f>КМС!AR124+ИГС!AR124+МАКС!AR124</f>
        <v>1709065.92</v>
      </c>
      <c r="AS123" s="18">
        <f>КМС!AS124+ИГС!AS124+МАКС!AS124</f>
        <v>3721</v>
      </c>
      <c r="AT123" s="17">
        <f>КМС!AT124+ИГС!AT124+МАКС!AT124</f>
        <v>11150321.51</v>
      </c>
      <c r="AU123" s="18">
        <f>КМС!AU124+ИГС!AU124+МАКС!AU124</f>
        <v>566</v>
      </c>
      <c r="AV123" s="17">
        <f>КМС!AV124+ИГС!AV124+МАКС!AV124</f>
        <v>7745504.5899999999</v>
      </c>
      <c r="AW123" s="18">
        <f>КМС!AW124+ИГС!AW124+МАКС!AW124</f>
        <v>896</v>
      </c>
      <c r="AX123" s="17">
        <f>КМС!AX124+ИГС!AX124+МАКС!AX124</f>
        <v>20689008.530000001</v>
      </c>
      <c r="AY123" s="18">
        <f>КМС!AY124+ИГС!AY124+МАКС!AY124</f>
        <v>0</v>
      </c>
      <c r="AZ123" s="17">
        <f>КМС!AZ124+ИГС!AZ124+МАКС!AZ124</f>
        <v>0</v>
      </c>
      <c r="BA123" s="18">
        <f>КМС!BA124+ИГС!BA124+МАКС!BA124</f>
        <v>0</v>
      </c>
      <c r="BB123" s="17">
        <f>КМС!BB124+ИГС!BB124+МАКС!BB124</f>
        <v>0</v>
      </c>
      <c r="BC123" s="18">
        <f>КМС!BC124+ИГС!BC124+МАКС!BC124</f>
        <v>4284</v>
      </c>
      <c r="BD123" s="17">
        <f>КМС!BD124+ИГС!BD124+МАКС!BD124</f>
        <v>6157715.2000000002</v>
      </c>
      <c r="BE123" s="17">
        <f>КМС!BE124+ИГС!BE124+МАКС!BE124</f>
        <v>54018297.899999999</v>
      </c>
      <c r="BF123" s="17">
        <f>КМС!BF124+ИГС!BF124+МАКС!BF124</f>
        <v>29932487.920000002</v>
      </c>
      <c r="BG123" s="18">
        <f>КМС!BG124+ИГС!BG124+МАКС!BG124</f>
        <v>18409</v>
      </c>
      <c r="BH123" s="17">
        <f>КМС!BH124+ИГС!BH124+МАКС!BH124</f>
        <v>7726020.5999999996</v>
      </c>
      <c r="BI123" s="18">
        <f>КМС!BI124+ИГС!BI124+МАКС!BI124</f>
        <v>4340</v>
      </c>
      <c r="BJ123" s="17">
        <f>КМС!BJ124+ИГС!BJ124+МАКС!BJ124</f>
        <v>1953074.4</v>
      </c>
      <c r="BK123" s="18">
        <f>КМС!BK124+ИГС!BK124+МАКС!BK124</f>
        <v>20815</v>
      </c>
      <c r="BL123" s="17">
        <f>КМС!BL124+ИГС!BL124+МАКС!BL124</f>
        <v>20253392.920000002</v>
      </c>
      <c r="BM123" s="18">
        <f>КМС!BM124+ИГС!BM124+МАКС!BM124</f>
        <v>398</v>
      </c>
      <c r="BN123" s="17">
        <f>КМС!BN124+ИГС!BN124+МАКС!BN124</f>
        <v>5252231.9800000004</v>
      </c>
      <c r="BO123" s="18">
        <f>КМС!BO124+ИГС!BO124+МАКС!BO124</f>
        <v>737</v>
      </c>
      <c r="BP123" s="17">
        <f>КМС!BP124+ИГС!BP124+МАКС!BP124</f>
        <v>11995602.32</v>
      </c>
      <c r="BQ123" s="18">
        <f>КМС!BQ124+ИГС!BQ124+МАКС!BQ124</f>
        <v>0</v>
      </c>
      <c r="BR123" s="17">
        <f>КМС!BR124+ИГС!BR124+МАКС!BR124</f>
        <v>0</v>
      </c>
      <c r="BS123" s="18">
        <f>КМС!BS124+ИГС!BS124+МАКС!BS124</f>
        <v>0</v>
      </c>
      <c r="BT123" s="17">
        <f>КМС!BT124+ИГС!BT124+МАКС!BT124</f>
        <v>0</v>
      </c>
      <c r="BU123" s="18">
        <f>КМС!BU124+ИГС!BU124+МАКС!BU124</f>
        <v>4346</v>
      </c>
      <c r="BV123" s="17">
        <f>КМС!BV124+ИГС!BV124+МАКС!BV124</f>
        <v>6837975.6799999997</v>
      </c>
      <c r="BW123" s="17">
        <f>КМС!BW124+ИГС!BW124+МАКС!BW124</f>
        <v>77197683.219999999</v>
      </c>
      <c r="BX123" s="17">
        <f>КМС!BX124+ИГС!BX124+МАКС!BX124</f>
        <v>52287054.979999997</v>
      </c>
      <c r="BY123" s="18">
        <f>КМС!BY124+ИГС!BY124+МАКС!BY124</f>
        <v>28856</v>
      </c>
      <c r="BZ123" s="17">
        <f>КМС!BZ124+ИГС!BZ124+МАКС!BZ124</f>
        <v>13628286.51</v>
      </c>
      <c r="CA123" s="18">
        <f>КМС!CA124+ИГС!CA124+МАКС!CA124</f>
        <v>13742</v>
      </c>
      <c r="CB123" s="17">
        <f>КМС!CB124+ИГС!CB124+МАКС!CB124</f>
        <v>1658425.15</v>
      </c>
      <c r="CC123" s="18">
        <f>КМС!CC124+ИГС!CC124+МАКС!CC124</f>
        <v>23051</v>
      </c>
      <c r="CD123" s="17">
        <f>КМС!CD124+ИГС!CD124+МАКС!CD124</f>
        <v>37000343.32</v>
      </c>
      <c r="CE123" s="18">
        <f>КМС!CE124+ИГС!CE124+МАКС!CE124</f>
        <v>383</v>
      </c>
      <c r="CF123" s="17">
        <f>КМС!CF124+ИГС!CF124+МАКС!CF124</f>
        <v>4653964.4000000004</v>
      </c>
      <c r="CG123" s="18">
        <f>КМС!CG124+ИГС!CG124+МАКС!CG124</f>
        <v>1472</v>
      </c>
      <c r="CH123" s="17">
        <f>КМС!CH124+ИГС!CH124+МАКС!CH124</f>
        <v>12036546.130000001</v>
      </c>
      <c r="CI123" s="18">
        <f>КМС!CI124+ИГС!CI124+МАКС!CI124</f>
        <v>0</v>
      </c>
      <c r="CJ123" s="17">
        <f>КМС!CJ124+ИГС!CJ124+МАКС!CJ124</f>
        <v>0</v>
      </c>
      <c r="CK123" s="18">
        <f>КМС!CK124+ИГС!CK124+МАКС!CK124</f>
        <v>0</v>
      </c>
      <c r="CL123" s="17">
        <f>КМС!CL124+ИГС!CL124+МАКС!CL124</f>
        <v>0</v>
      </c>
      <c r="CM123" s="18">
        <f>КМС!CM124+ИГС!CM124+МАКС!CM124</f>
        <v>4348</v>
      </c>
      <c r="CN123" s="17">
        <f>КМС!CN124+ИГС!CN124+МАКС!CN124</f>
        <v>8220117.71</v>
      </c>
    </row>
    <row r="124" spans="1:92" x14ac:dyDescent="0.25">
      <c r="A124" s="27"/>
      <c r="B124" s="53" t="s">
        <v>96</v>
      </c>
      <c r="C124" s="9">
        <f>КМС!C125+ИГС!C125+МАКС!C125</f>
        <v>0</v>
      </c>
      <c r="D124" s="9">
        <f>КМС!D125+ИГС!D125+МАКС!D125</f>
        <v>0</v>
      </c>
      <c r="E124" s="10">
        <f>КМС!E125+ИГС!E125+МАКС!E125</f>
        <v>0</v>
      </c>
      <c r="F124" s="9">
        <f>КМС!F125+ИГС!F125+МАКС!F125</f>
        <v>0</v>
      </c>
      <c r="G124" s="10">
        <f>КМС!G125+ИГС!G125+МАКС!G125</f>
        <v>0</v>
      </c>
      <c r="H124" s="9">
        <f>КМС!H125+ИГС!H125+МАКС!H125</f>
        <v>0</v>
      </c>
      <c r="I124" s="10">
        <f>КМС!I125+ИГС!I125+МАКС!I125</f>
        <v>0</v>
      </c>
      <c r="J124" s="9">
        <f>КМС!J125+ИГС!J125+МАКС!J125</f>
        <v>0</v>
      </c>
      <c r="K124" s="10">
        <f>КМС!K125+ИГС!K125+МАКС!K125</f>
        <v>0</v>
      </c>
      <c r="L124" s="9">
        <f>КМС!L125+ИГС!L125+МАКС!L125</f>
        <v>0</v>
      </c>
      <c r="M124" s="10">
        <f>КМС!M125+ИГС!M125+МАКС!M125</f>
        <v>0</v>
      </c>
      <c r="N124" s="9">
        <f>КМС!N125+ИГС!N125+МАКС!N125</f>
        <v>0</v>
      </c>
      <c r="O124" s="10">
        <f>КМС!O125+ИГС!O125+МАКС!O125</f>
        <v>0</v>
      </c>
      <c r="P124" s="9">
        <f>КМС!P125+ИГС!P125+МАКС!P125</f>
        <v>0</v>
      </c>
      <c r="Q124" s="10">
        <f>КМС!Q125+ИГС!Q125+МАКС!Q125</f>
        <v>0</v>
      </c>
      <c r="R124" s="9">
        <f>КМС!R125+ИГС!R125+МАКС!R125</f>
        <v>0</v>
      </c>
      <c r="S124" s="10">
        <f>КМС!S125+ИГС!S125+МАКС!S125</f>
        <v>0</v>
      </c>
      <c r="T124" s="9">
        <f>КМС!T125+ИГС!T125+МАКС!T125</f>
        <v>0</v>
      </c>
      <c r="U124" s="17">
        <f>КМС!U125+ИГС!U125+МАКС!U125</f>
        <v>0</v>
      </c>
      <c r="V124" s="17">
        <f>КМС!V125+ИГС!V125+МАКС!V125</f>
        <v>0</v>
      </c>
      <c r="W124" s="18">
        <f>КМС!W125+ИГС!W125+МАКС!W125</f>
        <v>0</v>
      </c>
      <c r="X124" s="17">
        <f>КМС!X125+ИГС!X125+МАКС!X125</f>
        <v>0</v>
      </c>
      <c r="Y124" s="18">
        <f>КМС!Y125+ИГС!Y125+МАКС!Y125</f>
        <v>0</v>
      </c>
      <c r="Z124" s="17">
        <f>КМС!Z125+ИГС!Z125+МАКС!Z125</f>
        <v>0</v>
      </c>
      <c r="AA124" s="18">
        <f>КМС!AA125+ИГС!AA125+МАКС!AA125</f>
        <v>0</v>
      </c>
      <c r="AB124" s="17">
        <f>КМС!AB125+ИГС!AB125+МАКС!AB125</f>
        <v>0</v>
      </c>
      <c r="AC124" s="18">
        <f>КМС!AC125+ИГС!AC125+МАКС!AC125</f>
        <v>0</v>
      </c>
      <c r="AD124" s="17">
        <f>КМС!AD125+ИГС!AD125+МАКС!AD125</f>
        <v>0</v>
      </c>
      <c r="AE124" s="18">
        <f>КМС!AE125+ИГС!AE125+МАКС!AE125</f>
        <v>0</v>
      </c>
      <c r="AF124" s="17">
        <f>КМС!AF125+ИГС!AF125+МАКС!AF125</f>
        <v>0</v>
      </c>
      <c r="AG124" s="18">
        <f>КМС!AG125+ИГС!AG125+МАКС!AG125</f>
        <v>0</v>
      </c>
      <c r="AH124" s="17">
        <f>КМС!AH125+ИГС!AH125+МАКС!AH125</f>
        <v>0</v>
      </c>
      <c r="AI124" s="18">
        <f>КМС!AI125+ИГС!AI125+МАКС!AI125</f>
        <v>0</v>
      </c>
      <c r="AJ124" s="17">
        <f>КМС!AJ125+ИГС!AJ125+МАКС!AJ125</f>
        <v>0</v>
      </c>
      <c r="AK124" s="18">
        <f>КМС!AK125+ИГС!AK125+МАКС!AK125</f>
        <v>0</v>
      </c>
      <c r="AL124" s="17">
        <f>КМС!AL125+ИГС!AL125+МАКС!AL125</f>
        <v>0</v>
      </c>
      <c r="AM124" s="17">
        <f>КМС!AM125+ИГС!AM125+МАКС!AM125</f>
        <v>0</v>
      </c>
      <c r="AN124" s="17">
        <f>КМС!AN125+ИГС!AN125+МАКС!AN125</f>
        <v>0</v>
      </c>
      <c r="AO124" s="18">
        <f>КМС!AO125+ИГС!AO125+МАКС!AO125</f>
        <v>0</v>
      </c>
      <c r="AP124" s="17">
        <f>КМС!AP125+ИГС!AP125+МАКС!AP125</f>
        <v>0</v>
      </c>
      <c r="AQ124" s="18">
        <f>КМС!AQ125+ИГС!AQ125+МАКС!AQ125</f>
        <v>0</v>
      </c>
      <c r="AR124" s="17">
        <f>КМС!AR125+ИГС!AR125+МАКС!AR125</f>
        <v>0</v>
      </c>
      <c r="AS124" s="18">
        <f>КМС!AS125+ИГС!AS125+МАКС!AS125</f>
        <v>0</v>
      </c>
      <c r="AT124" s="17">
        <f>КМС!AT125+ИГС!AT125+МАКС!AT125</f>
        <v>0</v>
      </c>
      <c r="AU124" s="18">
        <f>КМС!AU125+ИГС!AU125+МАКС!AU125</f>
        <v>0</v>
      </c>
      <c r="AV124" s="17">
        <f>КМС!AV125+ИГС!AV125+МАКС!AV125</f>
        <v>0</v>
      </c>
      <c r="AW124" s="18">
        <f>КМС!AW125+ИГС!AW125+МАКС!AW125</f>
        <v>0</v>
      </c>
      <c r="AX124" s="17">
        <f>КМС!AX125+ИГС!AX125+МАКС!AX125</f>
        <v>0</v>
      </c>
      <c r="AY124" s="18">
        <f>КМС!AY125+ИГС!AY125+МАКС!AY125</f>
        <v>0</v>
      </c>
      <c r="AZ124" s="17">
        <f>КМС!AZ125+ИГС!AZ125+МАКС!AZ125</f>
        <v>0</v>
      </c>
      <c r="BA124" s="18">
        <f>КМС!BA125+ИГС!BA125+МАКС!BA125</f>
        <v>0</v>
      </c>
      <c r="BB124" s="17">
        <f>КМС!BB125+ИГС!BB125+МАКС!BB125</f>
        <v>0</v>
      </c>
      <c r="BC124" s="18">
        <f>КМС!BC125+ИГС!BC125+МАКС!BC125</f>
        <v>0</v>
      </c>
      <c r="BD124" s="17">
        <f>КМС!BD125+ИГС!BD125+МАКС!BD125</f>
        <v>0</v>
      </c>
      <c r="BE124" s="17">
        <f>КМС!BE125+ИГС!BE125+МАКС!BE125</f>
        <v>0</v>
      </c>
      <c r="BF124" s="17">
        <f>КМС!BF125+ИГС!BF125+МАКС!BF125</f>
        <v>0</v>
      </c>
      <c r="BG124" s="18">
        <f>КМС!BG125+ИГС!BG125+МАКС!BG125</f>
        <v>0</v>
      </c>
      <c r="BH124" s="17">
        <f>КМС!BH125+ИГС!BH125+МАКС!BH125</f>
        <v>0</v>
      </c>
      <c r="BI124" s="18">
        <f>КМС!BI125+ИГС!BI125+МАКС!BI125</f>
        <v>0</v>
      </c>
      <c r="BJ124" s="17">
        <f>КМС!BJ125+ИГС!BJ125+МАКС!BJ125</f>
        <v>0</v>
      </c>
      <c r="BK124" s="18">
        <f>КМС!BK125+ИГС!BK125+МАКС!BK125</f>
        <v>0</v>
      </c>
      <c r="BL124" s="17">
        <f>КМС!BL125+ИГС!BL125+МАКС!BL125</f>
        <v>0</v>
      </c>
      <c r="BM124" s="18">
        <f>КМС!BM125+ИГС!BM125+МАКС!BM125</f>
        <v>0</v>
      </c>
      <c r="BN124" s="17">
        <f>КМС!BN125+ИГС!BN125+МАКС!BN125</f>
        <v>0</v>
      </c>
      <c r="BO124" s="18">
        <f>КМС!BO125+ИГС!BO125+МАКС!BO125</f>
        <v>0</v>
      </c>
      <c r="BP124" s="17">
        <f>КМС!BP125+ИГС!BP125+МАКС!BP125</f>
        <v>0</v>
      </c>
      <c r="BQ124" s="18">
        <f>КМС!BQ125+ИГС!BQ125+МАКС!BQ125</f>
        <v>0</v>
      </c>
      <c r="BR124" s="17">
        <f>КМС!BR125+ИГС!BR125+МАКС!BR125</f>
        <v>0</v>
      </c>
      <c r="BS124" s="18">
        <f>КМС!BS125+ИГС!BS125+МАКС!BS125</f>
        <v>0</v>
      </c>
      <c r="BT124" s="17">
        <f>КМС!BT125+ИГС!BT125+МАКС!BT125</f>
        <v>0</v>
      </c>
      <c r="BU124" s="18">
        <f>КМС!BU125+ИГС!BU125+МАКС!BU125</f>
        <v>0</v>
      </c>
      <c r="BV124" s="17">
        <f>КМС!BV125+ИГС!BV125+МАКС!BV125</f>
        <v>0</v>
      </c>
      <c r="BW124" s="17">
        <f>КМС!BW125+ИГС!BW125+МАКС!BW125</f>
        <v>0</v>
      </c>
      <c r="BX124" s="17">
        <f>КМС!BX125+ИГС!BX125+МАКС!BX125</f>
        <v>0</v>
      </c>
      <c r="BY124" s="18">
        <f>КМС!BY125+ИГС!BY125+МАКС!BY125</f>
        <v>0</v>
      </c>
      <c r="BZ124" s="17">
        <f>КМС!BZ125+ИГС!BZ125+МАКС!BZ125</f>
        <v>0</v>
      </c>
      <c r="CA124" s="18">
        <f>КМС!CA125+ИГС!CA125+МАКС!CA125</f>
        <v>0</v>
      </c>
      <c r="CB124" s="17">
        <f>КМС!CB125+ИГС!CB125+МАКС!CB125</f>
        <v>0</v>
      </c>
      <c r="CC124" s="18">
        <f>КМС!CC125+ИГС!CC125+МАКС!CC125</f>
        <v>0</v>
      </c>
      <c r="CD124" s="17">
        <f>КМС!CD125+ИГС!CD125+МАКС!CD125</f>
        <v>0</v>
      </c>
      <c r="CE124" s="18">
        <f>КМС!CE125+ИГС!CE125+МАКС!CE125</f>
        <v>0</v>
      </c>
      <c r="CF124" s="17">
        <f>КМС!CF125+ИГС!CF125+МАКС!CF125</f>
        <v>0</v>
      </c>
      <c r="CG124" s="18">
        <f>КМС!CG125+ИГС!CG125+МАКС!CG125</f>
        <v>0</v>
      </c>
      <c r="CH124" s="17">
        <f>КМС!CH125+ИГС!CH125+МАКС!CH125</f>
        <v>0</v>
      </c>
      <c r="CI124" s="18">
        <f>КМС!CI125+ИГС!CI125+МАКС!CI125</f>
        <v>0</v>
      </c>
      <c r="CJ124" s="17">
        <f>КМС!CJ125+ИГС!CJ125+МАКС!CJ125</f>
        <v>0</v>
      </c>
      <c r="CK124" s="18">
        <f>КМС!CK125+ИГС!CK125+МАКС!CK125</f>
        <v>0</v>
      </c>
      <c r="CL124" s="17">
        <f>КМС!CL125+ИГС!CL125+МАКС!CL125</f>
        <v>0</v>
      </c>
      <c r="CM124" s="18">
        <f>КМС!CM125+ИГС!CM125+МАКС!CM125</f>
        <v>0</v>
      </c>
      <c r="CN124" s="17">
        <f>КМС!CN125+ИГС!CN125+МАКС!CN125</f>
        <v>0</v>
      </c>
    </row>
    <row r="125" spans="1:92" x14ac:dyDescent="0.25">
      <c r="A125" s="27">
        <f>A123+1</f>
        <v>100</v>
      </c>
      <c r="B125" s="28" t="s">
        <v>97</v>
      </c>
      <c r="C125" s="9">
        <f>КМС!C126+ИГС!C126+МАКС!C126</f>
        <v>150891959.94</v>
      </c>
      <c r="D125" s="9">
        <f>КМС!D126+ИГС!D126+МАКС!D126</f>
        <v>78871783.319999993</v>
      </c>
      <c r="E125" s="10">
        <f>КМС!E126+ИГС!E126+МАКС!E126</f>
        <v>59126</v>
      </c>
      <c r="F125" s="9">
        <f>КМС!F126+ИГС!F126+МАКС!F126</f>
        <v>16706209.85</v>
      </c>
      <c r="G125" s="10">
        <f>КМС!G126+ИГС!G126+МАКС!G126</f>
        <v>24797</v>
      </c>
      <c r="H125" s="9">
        <f>КМС!H126+ИГС!H126+МАКС!H126</f>
        <v>11097953.77</v>
      </c>
      <c r="I125" s="10">
        <f>КМС!I126+ИГС!I126+МАКС!I126</f>
        <v>55437</v>
      </c>
      <c r="J125" s="9">
        <f>КМС!J126+ИГС!J126+МАКС!J126</f>
        <v>51067619.700000003</v>
      </c>
      <c r="K125" s="10">
        <f>КМС!K126+ИГС!K126+МАКС!K126</f>
        <v>1379</v>
      </c>
      <c r="L125" s="9">
        <f>КМС!L126+ИГС!L126+МАКС!L126</f>
        <v>12661251.84</v>
      </c>
      <c r="M125" s="10">
        <f>КМС!M126+ИГС!M126+МАКС!M126</f>
        <v>2315</v>
      </c>
      <c r="N125" s="9">
        <f>КМС!N126+ИГС!N126+МАКС!N126</f>
        <v>43785947.210000001</v>
      </c>
      <c r="O125" s="10">
        <f>КМС!O126+ИГС!O126+МАКС!O126</f>
        <v>0</v>
      </c>
      <c r="P125" s="9">
        <f>КМС!P126+ИГС!P126+МАКС!P126</f>
        <v>0</v>
      </c>
      <c r="Q125" s="10">
        <f>КМС!Q126+ИГС!Q126+МАКС!Q126</f>
        <v>0</v>
      </c>
      <c r="R125" s="9">
        <f>КМС!R126+ИГС!R126+МАКС!R126</f>
        <v>0</v>
      </c>
      <c r="S125" s="10">
        <f>КМС!S126+ИГС!S126+МАКС!S126</f>
        <v>11253</v>
      </c>
      <c r="T125" s="9">
        <f>КМС!T126+ИГС!T126+МАКС!T126</f>
        <v>15572977.57</v>
      </c>
      <c r="U125" s="17">
        <f>КМС!U126+ИГС!U126+МАКС!U126</f>
        <v>41575464.140000001</v>
      </c>
      <c r="V125" s="17">
        <f>КМС!V126+ИГС!V126+МАКС!V126</f>
        <v>19489923.239999998</v>
      </c>
      <c r="W125" s="18">
        <f>КМС!W126+ИГС!W126+МАКС!W126</f>
        <v>11141</v>
      </c>
      <c r="X125" s="17">
        <f>КМС!X126+ИГС!X126+МАКС!X126</f>
        <v>6165617.6399999997</v>
      </c>
      <c r="Y125" s="18">
        <f>КМС!Y126+ИГС!Y126+МАКС!Y126</f>
        <v>6099</v>
      </c>
      <c r="Z125" s="17">
        <f>КМС!Z126+ИГС!Z126+МАКС!Z126</f>
        <v>3080655.3</v>
      </c>
      <c r="AA125" s="18">
        <f>КМС!AA126+ИГС!AA126+МАКС!AA126</f>
        <v>13349</v>
      </c>
      <c r="AB125" s="17">
        <f>КМС!AB126+ИГС!AB126+МАКС!AB126</f>
        <v>10243650.300000001</v>
      </c>
      <c r="AC125" s="18">
        <f>КМС!AC126+ИГС!AC126+МАКС!AC126</f>
        <v>345</v>
      </c>
      <c r="AD125" s="17">
        <f>КМС!AD126+ИГС!AD126+МАКС!AD126</f>
        <v>3156365.52</v>
      </c>
      <c r="AE125" s="18">
        <f>КМС!AE126+ИГС!AE126+МАКС!AE126</f>
        <v>791</v>
      </c>
      <c r="AF125" s="17">
        <f>КМС!AF126+ИГС!AF126+МАКС!AF126</f>
        <v>14922612.17</v>
      </c>
      <c r="AG125" s="18">
        <f>КМС!AG126+ИГС!AG126+МАКС!AG126</f>
        <v>0</v>
      </c>
      <c r="AH125" s="17">
        <f>КМС!AH126+ИГС!AH126+МАКС!AH126</f>
        <v>0</v>
      </c>
      <c r="AI125" s="18">
        <f>КМС!AI126+ИГС!AI126+МАКС!AI126</f>
        <v>0</v>
      </c>
      <c r="AJ125" s="17">
        <f>КМС!AJ126+ИГС!AJ126+МАКС!AJ126</f>
        <v>0</v>
      </c>
      <c r="AK125" s="18">
        <f>КМС!AK126+ИГС!AK126+МАКС!AK126</f>
        <v>2723</v>
      </c>
      <c r="AL125" s="17">
        <f>КМС!AL126+ИГС!AL126+МАКС!AL126</f>
        <v>4006563.21</v>
      </c>
      <c r="AM125" s="17">
        <f>КМС!AM126+ИГС!AM126+МАКС!AM126</f>
        <v>33732332.32</v>
      </c>
      <c r="AN125" s="17">
        <f>КМС!AN126+ИГС!AN126+МАКС!AN126</f>
        <v>18349746.309999999</v>
      </c>
      <c r="AO125" s="18">
        <f>КМС!AO126+ИГС!AO126+МАКС!AO126</f>
        <v>13094</v>
      </c>
      <c r="AP125" s="17">
        <f>КМС!AP126+ИГС!AP126+МАКС!AP126</f>
        <v>783510.95</v>
      </c>
      <c r="AQ125" s="18">
        <f>КМС!AQ126+ИГС!AQ126+МАКС!AQ126</f>
        <v>6714</v>
      </c>
      <c r="AR125" s="17">
        <f>КМС!AR126+ИГС!AR126+МАКС!AR126</f>
        <v>3092615.25</v>
      </c>
      <c r="AS125" s="18">
        <f>КМС!AS126+ИГС!AS126+МАКС!AS126</f>
        <v>12540</v>
      </c>
      <c r="AT125" s="17">
        <f>КМС!AT126+ИГС!AT126+МАКС!AT126</f>
        <v>14473620.109999999</v>
      </c>
      <c r="AU125" s="18">
        <f>КМС!AU126+ИГС!AU126+МАКС!AU126</f>
        <v>372</v>
      </c>
      <c r="AV125" s="17">
        <f>КМС!AV126+ИГС!AV126+МАКС!AV126</f>
        <v>3438522</v>
      </c>
      <c r="AW125" s="18">
        <f>КМС!AW126+ИГС!AW126+МАКС!AW126</f>
        <v>352</v>
      </c>
      <c r="AX125" s="17">
        <f>КМС!AX126+ИГС!AX126+МАКС!AX126</f>
        <v>8069593.4000000004</v>
      </c>
      <c r="AY125" s="18">
        <f>КМС!AY126+ИГС!AY126+МАКС!AY126</f>
        <v>0</v>
      </c>
      <c r="AZ125" s="17">
        <f>КМС!AZ126+ИГС!AZ126+МАКС!AZ126</f>
        <v>0</v>
      </c>
      <c r="BA125" s="18">
        <f>КМС!BA126+ИГС!BA126+МАКС!BA126</f>
        <v>0</v>
      </c>
      <c r="BB125" s="17">
        <f>КМС!BB126+ИГС!BB126+МАКС!BB126</f>
        <v>0</v>
      </c>
      <c r="BC125" s="18">
        <f>КМС!BC126+ИГС!BC126+МАКС!BC126</f>
        <v>1303</v>
      </c>
      <c r="BD125" s="17">
        <f>КМС!BD126+ИГС!BD126+МАКС!BD126</f>
        <v>3874470.61</v>
      </c>
      <c r="BE125" s="17">
        <f>КМС!BE126+ИГС!BE126+МАКС!BE126</f>
        <v>31893802.800000001</v>
      </c>
      <c r="BF125" s="17">
        <f>КМС!BF126+ИГС!BF126+МАКС!BF126</f>
        <v>20092881.140000001</v>
      </c>
      <c r="BG125" s="18">
        <f>КМС!BG126+ИГС!BG126+МАКС!BG126</f>
        <v>17184</v>
      </c>
      <c r="BH125" s="17">
        <f>КМС!BH126+ИГС!BH126+МАКС!BH126</f>
        <v>5634056.9400000004</v>
      </c>
      <c r="BI125" s="18">
        <f>КМС!BI126+ИГС!BI126+МАКС!BI126</f>
        <v>5992</v>
      </c>
      <c r="BJ125" s="17">
        <f>КМС!BJ126+ИГС!BJ126+МАКС!BJ126</f>
        <v>2868122.37</v>
      </c>
      <c r="BK125" s="18">
        <f>КМС!BK126+ИГС!BK126+МАКС!BK126</f>
        <v>14457</v>
      </c>
      <c r="BL125" s="17">
        <f>КМС!BL126+ИГС!BL126+МАКС!BL126</f>
        <v>11590701.83</v>
      </c>
      <c r="BM125" s="18">
        <f>КМС!BM126+ИГС!BM126+МАКС!BM126</f>
        <v>186</v>
      </c>
      <c r="BN125" s="17">
        <f>КМС!BN126+ИГС!BN126+МАКС!BN126</f>
        <v>1674835.92</v>
      </c>
      <c r="BO125" s="18">
        <f>КМС!BO126+ИГС!BO126+МАКС!BO126</f>
        <v>316</v>
      </c>
      <c r="BP125" s="17">
        <f>КМС!BP126+ИГС!BP126+МАКС!BP126</f>
        <v>5951814.8499999996</v>
      </c>
      <c r="BQ125" s="18">
        <f>КМС!BQ126+ИГС!BQ126+МАКС!BQ126</f>
        <v>0</v>
      </c>
      <c r="BR125" s="17">
        <f>КМС!BR126+ИГС!BR126+МАКС!BR126</f>
        <v>0</v>
      </c>
      <c r="BS125" s="18">
        <f>КМС!BS126+ИГС!BS126+МАКС!BS126</f>
        <v>0</v>
      </c>
      <c r="BT125" s="17">
        <f>КМС!BT126+ИГС!BT126+МАКС!BT126</f>
        <v>0</v>
      </c>
      <c r="BU125" s="18">
        <f>КМС!BU126+ИГС!BU126+МАКС!BU126</f>
        <v>2550</v>
      </c>
      <c r="BV125" s="17">
        <f>КМС!BV126+ИГС!BV126+МАКС!BV126</f>
        <v>4174270.89</v>
      </c>
      <c r="BW125" s="17">
        <f>КМС!BW126+ИГС!BW126+МАКС!BW126</f>
        <v>43690360.68</v>
      </c>
      <c r="BX125" s="17">
        <f>КМС!BX126+ИГС!BX126+МАКС!BX126</f>
        <v>20939232.629999999</v>
      </c>
      <c r="BY125" s="18">
        <f>КМС!BY126+ИГС!BY126+МАКС!BY126</f>
        <v>17707</v>
      </c>
      <c r="BZ125" s="17">
        <f>КМС!BZ126+ИГС!BZ126+МАКС!BZ126</f>
        <v>4123024.32</v>
      </c>
      <c r="CA125" s="18">
        <f>КМС!CA126+ИГС!CA126+МАКС!CA126</f>
        <v>5992</v>
      </c>
      <c r="CB125" s="17">
        <f>КМС!CB126+ИГС!CB126+МАКС!CB126</f>
        <v>2056560.85</v>
      </c>
      <c r="CC125" s="18">
        <f>КМС!CC126+ИГС!CC126+МАКС!CC126</f>
        <v>15091</v>
      </c>
      <c r="CD125" s="17">
        <f>КМС!CD126+ИГС!CD126+МАКС!CD126</f>
        <v>14759647.460000001</v>
      </c>
      <c r="CE125" s="18">
        <f>КМС!CE126+ИГС!CE126+МАКС!CE126</f>
        <v>476</v>
      </c>
      <c r="CF125" s="17">
        <f>КМС!CF126+ИГС!CF126+МАКС!CF126</f>
        <v>4391528.4000000004</v>
      </c>
      <c r="CG125" s="18">
        <f>КМС!CG126+ИГС!CG126+МАКС!CG126</f>
        <v>856</v>
      </c>
      <c r="CH125" s="17">
        <f>КМС!CH126+ИГС!CH126+МАКС!CH126</f>
        <v>14841926.789999999</v>
      </c>
      <c r="CI125" s="18">
        <f>КМС!CI126+ИГС!CI126+МАКС!CI126</f>
        <v>0</v>
      </c>
      <c r="CJ125" s="17">
        <f>КМС!CJ126+ИГС!CJ126+МАКС!CJ126</f>
        <v>0</v>
      </c>
      <c r="CK125" s="18">
        <f>КМС!CK126+ИГС!CK126+МАКС!CK126</f>
        <v>0</v>
      </c>
      <c r="CL125" s="17">
        <f>КМС!CL126+ИГС!CL126+МАКС!CL126</f>
        <v>0</v>
      </c>
      <c r="CM125" s="18">
        <f>КМС!CM126+ИГС!CM126+МАКС!CM126</f>
        <v>4677</v>
      </c>
      <c r="CN125" s="17">
        <f>КМС!CN126+ИГС!CN126+МАКС!CN126</f>
        <v>3517672.86</v>
      </c>
    </row>
    <row r="126" spans="1:92" x14ac:dyDescent="0.25">
      <c r="A126" s="27"/>
      <c r="B126" s="53" t="s">
        <v>99</v>
      </c>
      <c r="C126" s="9">
        <f>КМС!C127+ИГС!C127+МАКС!C127</f>
        <v>0</v>
      </c>
      <c r="D126" s="9">
        <f>КМС!D127+ИГС!D127+МАКС!D127</f>
        <v>0</v>
      </c>
      <c r="E126" s="10">
        <f>КМС!E127+ИГС!E127+МАКС!E127</f>
        <v>0</v>
      </c>
      <c r="F126" s="9">
        <f>КМС!F127+ИГС!F127+МАКС!F127</f>
        <v>0</v>
      </c>
      <c r="G126" s="10">
        <f>КМС!G127+ИГС!G127+МАКС!G127</f>
        <v>0</v>
      </c>
      <c r="H126" s="9">
        <f>КМС!H127+ИГС!H127+МАКС!H127</f>
        <v>0</v>
      </c>
      <c r="I126" s="10">
        <f>КМС!I127+ИГС!I127+МАКС!I127</f>
        <v>0</v>
      </c>
      <c r="J126" s="9">
        <f>КМС!J127+ИГС!J127+МАКС!J127</f>
        <v>0</v>
      </c>
      <c r="K126" s="10">
        <f>КМС!K127+ИГС!K127+МАКС!K127</f>
        <v>0</v>
      </c>
      <c r="L126" s="9">
        <f>КМС!L127+ИГС!L127+МАКС!L127</f>
        <v>0</v>
      </c>
      <c r="M126" s="10">
        <f>КМС!M127+ИГС!M127+МАКС!M127</f>
        <v>0</v>
      </c>
      <c r="N126" s="9">
        <f>КМС!N127+ИГС!N127+МАКС!N127</f>
        <v>0</v>
      </c>
      <c r="O126" s="10">
        <f>КМС!O127+ИГС!O127+МАКС!O127</f>
        <v>0</v>
      </c>
      <c r="P126" s="9">
        <f>КМС!P127+ИГС!P127+МАКС!P127</f>
        <v>0</v>
      </c>
      <c r="Q126" s="10">
        <f>КМС!Q127+ИГС!Q127+МАКС!Q127</f>
        <v>0</v>
      </c>
      <c r="R126" s="9">
        <f>КМС!R127+ИГС!R127+МАКС!R127</f>
        <v>0</v>
      </c>
      <c r="S126" s="10">
        <f>КМС!S127+ИГС!S127+МАКС!S127</f>
        <v>0</v>
      </c>
      <c r="T126" s="9">
        <f>КМС!T127+ИГС!T127+МАКС!T127</f>
        <v>0</v>
      </c>
      <c r="U126" s="17">
        <f>КМС!U127+ИГС!U127+МАКС!U127</f>
        <v>0</v>
      </c>
      <c r="V126" s="17">
        <f>КМС!V127+ИГС!V127+МАКС!V127</f>
        <v>0</v>
      </c>
      <c r="W126" s="18">
        <f>КМС!W127+ИГС!W127+МАКС!W127</f>
        <v>0</v>
      </c>
      <c r="X126" s="17">
        <f>КМС!X127+ИГС!X127+МАКС!X127</f>
        <v>0</v>
      </c>
      <c r="Y126" s="18">
        <f>КМС!Y127+ИГС!Y127+МАКС!Y127</f>
        <v>0</v>
      </c>
      <c r="Z126" s="17">
        <f>КМС!Z127+ИГС!Z127+МАКС!Z127</f>
        <v>0</v>
      </c>
      <c r="AA126" s="18">
        <f>КМС!AA127+ИГС!AA127+МАКС!AA127</f>
        <v>0</v>
      </c>
      <c r="AB126" s="17">
        <f>КМС!AB127+ИГС!AB127+МАКС!AB127</f>
        <v>0</v>
      </c>
      <c r="AC126" s="18">
        <f>КМС!AC127+ИГС!AC127+МАКС!AC127</f>
        <v>0</v>
      </c>
      <c r="AD126" s="17">
        <f>КМС!AD127+ИГС!AD127+МАКС!AD127</f>
        <v>0</v>
      </c>
      <c r="AE126" s="18">
        <f>КМС!AE127+ИГС!AE127+МАКС!AE127</f>
        <v>0</v>
      </c>
      <c r="AF126" s="17">
        <f>КМС!AF127+ИГС!AF127+МАКС!AF127</f>
        <v>0</v>
      </c>
      <c r="AG126" s="18">
        <f>КМС!AG127+ИГС!AG127+МАКС!AG127</f>
        <v>0</v>
      </c>
      <c r="AH126" s="17">
        <f>КМС!AH127+ИГС!AH127+МАКС!AH127</f>
        <v>0</v>
      </c>
      <c r="AI126" s="18">
        <f>КМС!AI127+ИГС!AI127+МАКС!AI127</f>
        <v>0</v>
      </c>
      <c r="AJ126" s="17">
        <f>КМС!AJ127+ИГС!AJ127+МАКС!AJ127</f>
        <v>0</v>
      </c>
      <c r="AK126" s="18">
        <f>КМС!AK127+ИГС!AK127+МАКС!AK127</f>
        <v>0</v>
      </c>
      <c r="AL126" s="17">
        <f>КМС!AL127+ИГС!AL127+МАКС!AL127</f>
        <v>0</v>
      </c>
      <c r="AM126" s="17">
        <f>КМС!AM127+ИГС!AM127+МАКС!AM127</f>
        <v>0</v>
      </c>
      <c r="AN126" s="17">
        <f>КМС!AN127+ИГС!AN127+МАКС!AN127</f>
        <v>0</v>
      </c>
      <c r="AO126" s="18">
        <f>КМС!AO127+ИГС!AO127+МАКС!AO127</f>
        <v>0</v>
      </c>
      <c r="AP126" s="17">
        <f>КМС!AP127+ИГС!AP127+МАКС!AP127</f>
        <v>0</v>
      </c>
      <c r="AQ126" s="18">
        <f>КМС!AQ127+ИГС!AQ127+МАКС!AQ127</f>
        <v>0</v>
      </c>
      <c r="AR126" s="17">
        <f>КМС!AR127+ИГС!AR127+МАКС!AR127</f>
        <v>0</v>
      </c>
      <c r="AS126" s="18">
        <f>КМС!AS127+ИГС!AS127+МАКС!AS127</f>
        <v>0</v>
      </c>
      <c r="AT126" s="17">
        <f>КМС!AT127+ИГС!AT127+МАКС!AT127</f>
        <v>0</v>
      </c>
      <c r="AU126" s="18">
        <f>КМС!AU127+ИГС!AU127+МАКС!AU127</f>
        <v>0</v>
      </c>
      <c r="AV126" s="17">
        <f>КМС!AV127+ИГС!AV127+МАКС!AV127</f>
        <v>0</v>
      </c>
      <c r="AW126" s="18">
        <f>КМС!AW127+ИГС!AW127+МАКС!AW127</f>
        <v>0</v>
      </c>
      <c r="AX126" s="17">
        <f>КМС!AX127+ИГС!AX127+МАКС!AX127</f>
        <v>0</v>
      </c>
      <c r="AY126" s="18">
        <f>КМС!AY127+ИГС!AY127+МАКС!AY127</f>
        <v>0</v>
      </c>
      <c r="AZ126" s="17">
        <f>КМС!AZ127+ИГС!AZ127+МАКС!AZ127</f>
        <v>0</v>
      </c>
      <c r="BA126" s="18">
        <f>КМС!BA127+ИГС!BA127+МАКС!BA127</f>
        <v>0</v>
      </c>
      <c r="BB126" s="17">
        <f>КМС!BB127+ИГС!BB127+МАКС!BB127</f>
        <v>0</v>
      </c>
      <c r="BC126" s="18">
        <f>КМС!BC127+ИГС!BC127+МАКС!BC127</f>
        <v>0</v>
      </c>
      <c r="BD126" s="17">
        <f>КМС!BD127+ИГС!BD127+МАКС!BD127</f>
        <v>0</v>
      </c>
      <c r="BE126" s="17">
        <f>КМС!BE127+ИГС!BE127+МАКС!BE127</f>
        <v>0</v>
      </c>
      <c r="BF126" s="17">
        <f>КМС!BF127+ИГС!BF127+МАКС!BF127</f>
        <v>0</v>
      </c>
      <c r="BG126" s="18">
        <f>КМС!BG127+ИГС!BG127+МАКС!BG127</f>
        <v>0</v>
      </c>
      <c r="BH126" s="17">
        <f>КМС!BH127+ИГС!BH127+МАКС!BH127</f>
        <v>0</v>
      </c>
      <c r="BI126" s="18">
        <f>КМС!BI127+ИГС!BI127+МАКС!BI127</f>
        <v>0</v>
      </c>
      <c r="BJ126" s="17">
        <f>КМС!BJ127+ИГС!BJ127+МАКС!BJ127</f>
        <v>0</v>
      </c>
      <c r="BK126" s="18">
        <f>КМС!BK127+ИГС!BK127+МАКС!BK127</f>
        <v>0</v>
      </c>
      <c r="BL126" s="17">
        <f>КМС!BL127+ИГС!BL127+МАКС!BL127</f>
        <v>0</v>
      </c>
      <c r="BM126" s="18">
        <f>КМС!BM127+ИГС!BM127+МАКС!BM127</f>
        <v>0</v>
      </c>
      <c r="BN126" s="17">
        <f>КМС!BN127+ИГС!BN127+МАКС!BN127</f>
        <v>0</v>
      </c>
      <c r="BO126" s="18">
        <f>КМС!BO127+ИГС!BO127+МАКС!BO127</f>
        <v>0</v>
      </c>
      <c r="BP126" s="17">
        <f>КМС!BP127+ИГС!BP127+МАКС!BP127</f>
        <v>0</v>
      </c>
      <c r="BQ126" s="18">
        <f>КМС!BQ127+ИГС!BQ127+МАКС!BQ127</f>
        <v>0</v>
      </c>
      <c r="BR126" s="17">
        <f>КМС!BR127+ИГС!BR127+МАКС!BR127</f>
        <v>0</v>
      </c>
      <c r="BS126" s="18">
        <f>КМС!BS127+ИГС!BS127+МАКС!BS127</f>
        <v>0</v>
      </c>
      <c r="BT126" s="17">
        <f>КМС!BT127+ИГС!BT127+МАКС!BT127</f>
        <v>0</v>
      </c>
      <c r="BU126" s="18">
        <f>КМС!BU127+ИГС!BU127+МАКС!BU127</f>
        <v>0</v>
      </c>
      <c r="BV126" s="17">
        <f>КМС!BV127+ИГС!BV127+МАКС!BV127</f>
        <v>0</v>
      </c>
      <c r="BW126" s="17">
        <f>КМС!BW127+ИГС!BW127+МАКС!BW127</f>
        <v>0</v>
      </c>
      <c r="BX126" s="17">
        <f>КМС!BX127+ИГС!BX127+МАКС!BX127</f>
        <v>0</v>
      </c>
      <c r="BY126" s="18">
        <f>КМС!BY127+ИГС!BY127+МАКС!BY127</f>
        <v>0</v>
      </c>
      <c r="BZ126" s="17">
        <f>КМС!BZ127+ИГС!BZ127+МАКС!BZ127</f>
        <v>0</v>
      </c>
      <c r="CA126" s="18">
        <f>КМС!CA127+ИГС!CA127+МАКС!CA127</f>
        <v>0</v>
      </c>
      <c r="CB126" s="17">
        <f>КМС!CB127+ИГС!CB127+МАКС!CB127</f>
        <v>0</v>
      </c>
      <c r="CC126" s="18">
        <f>КМС!CC127+ИГС!CC127+МАКС!CC127</f>
        <v>0</v>
      </c>
      <c r="CD126" s="17">
        <f>КМС!CD127+ИГС!CD127+МАКС!CD127</f>
        <v>0</v>
      </c>
      <c r="CE126" s="18">
        <f>КМС!CE127+ИГС!CE127+МАКС!CE127</f>
        <v>0</v>
      </c>
      <c r="CF126" s="17">
        <f>КМС!CF127+ИГС!CF127+МАКС!CF127</f>
        <v>0</v>
      </c>
      <c r="CG126" s="18">
        <f>КМС!CG127+ИГС!CG127+МАКС!CG127</f>
        <v>0</v>
      </c>
      <c r="CH126" s="17">
        <f>КМС!CH127+ИГС!CH127+МАКС!CH127</f>
        <v>0</v>
      </c>
      <c r="CI126" s="18">
        <f>КМС!CI127+ИГС!CI127+МАКС!CI127</f>
        <v>0</v>
      </c>
      <c r="CJ126" s="17">
        <f>КМС!CJ127+ИГС!CJ127+МАКС!CJ127</f>
        <v>0</v>
      </c>
      <c r="CK126" s="18">
        <f>КМС!CK127+ИГС!CK127+МАКС!CK127</f>
        <v>0</v>
      </c>
      <c r="CL126" s="17">
        <f>КМС!CL127+ИГС!CL127+МАКС!CL127</f>
        <v>0</v>
      </c>
      <c r="CM126" s="18">
        <f>КМС!CM127+ИГС!CM127+МАКС!CM127</f>
        <v>0</v>
      </c>
      <c r="CN126" s="17">
        <f>КМС!CN127+ИГС!CN127+МАКС!CN127</f>
        <v>0</v>
      </c>
    </row>
    <row r="127" spans="1:92" x14ac:dyDescent="0.25">
      <c r="A127" s="27">
        <f>1+A125</f>
        <v>101</v>
      </c>
      <c r="B127" s="54" t="s">
        <v>100</v>
      </c>
      <c r="C127" s="9">
        <f>КМС!C128+ИГС!C128+МАКС!C128</f>
        <v>206169918.27000001</v>
      </c>
      <c r="D127" s="9">
        <f>КМС!D128+ИГС!D128+МАКС!D128</f>
        <v>134131171.92</v>
      </c>
      <c r="E127" s="10">
        <f>КМС!E128+ИГС!E128+МАКС!E128</f>
        <v>92416</v>
      </c>
      <c r="F127" s="9">
        <f>КМС!F128+ИГС!F128+МАКС!F128</f>
        <v>49089828.18</v>
      </c>
      <c r="G127" s="10">
        <f>КМС!G128+ИГС!G128+МАКС!G128</f>
        <v>11142</v>
      </c>
      <c r="H127" s="9">
        <f>КМС!H128+ИГС!H128+МАКС!H128</f>
        <v>3141935.82</v>
      </c>
      <c r="I127" s="10">
        <f>КМС!I128+ИГС!I128+МАКС!I128</f>
        <v>52652</v>
      </c>
      <c r="J127" s="9">
        <f>КМС!J128+ИГС!J128+МАКС!J128</f>
        <v>81899407.920000002</v>
      </c>
      <c r="K127" s="10">
        <f>КМС!K128+ИГС!K128+МАКС!K128</f>
        <v>1323</v>
      </c>
      <c r="L127" s="9">
        <f>КМС!L128+ИГС!L128+МАКС!L128</f>
        <v>12493661.970000001</v>
      </c>
      <c r="M127" s="10">
        <f>КМС!M128+ИГС!M128+МАКС!M128</f>
        <v>2526</v>
      </c>
      <c r="N127" s="9">
        <f>КМС!N128+ИГС!N128+МАКС!N128</f>
        <v>41248778.539999999</v>
      </c>
      <c r="O127" s="10">
        <f>КМС!O128+ИГС!O128+МАКС!O128</f>
        <v>0</v>
      </c>
      <c r="P127" s="9">
        <f>КМС!P128+ИГС!P128+МАКС!P128</f>
        <v>0</v>
      </c>
      <c r="Q127" s="10">
        <f>КМС!Q128+ИГС!Q128+МАКС!Q128</f>
        <v>0</v>
      </c>
      <c r="R127" s="9">
        <f>КМС!R128+ИГС!R128+МАКС!R128</f>
        <v>0</v>
      </c>
      <c r="S127" s="10">
        <f>КМС!S128+ИГС!S128+МАКС!S128</f>
        <v>8054</v>
      </c>
      <c r="T127" s="9">
        <f>КМС!T128+ИГС!T128+МАКС!T128</f>
        <v>18296305.84</v>
      </c>
      <c r="U127" s="17">
        <f>КМС!U128+ИГС!U128+МАКС!U128</f>
        <v>48536010.149999999</v>
      </c>
      <c r="V127" s="17">
        <f>КМС!V128+ИГС!V128+МАКС!V128</f>
        <v>31783080.640000001</v>
      </c>
      <c r="W127" s="18">
        <f>КМС!W128+ИГС!W128+МАКС!W128</f>
        <v>22994</v>
      </c>
      <c r="X127" s="17">
        <f>КМС!X128+ИГС!X128+МАКС!X128</f>
        <v>11514562.300000001</v>
      </c>
      <c r="Y127" s="18">
        <f>КМС!Y128+ИГС!Y128+МАКС!Y128</f>
        <v>2786</v>
      </c>
      <c r="Z127" s="17">
        <f>КМС!Z128+ИГС!Z128+МАКС!Z128</f>
        <v>1175007.48</v>
      </c>
      <c r="AA127" s="18">
        <f>КМС!AA128+ИГС!AA128+МАКС!AA128</f>
        <v>13093</v>
      </c>
      <c r="AB127" s="17">
        <f>КМС!AB128+ИГС!AB128+МАКС!AB128</f>
        <v>19093510.859999999</v>
      </c>
      <c r="AC127" s="18">
        <f>КМС!AC128+ИГС!AC128+МАКС!AC128</f>
        <v>331</v>
      </c>
      <c r="AD127" s="17">
        <f>КМС!AD128+ИГС!AD128+МАКС!AD128</f>
        <v>3211714.8</v>
      </c>
      <c r="AE127" s="18">
        <f>КМС!AE128+ИГС!AE128+МАКС!AE128</f>
        <v>632</v>
      </c>
      <c r="AF127" s="17">
        <f>КМС!AF128+ИГС!AF128+МАКС!AF128</f>
        <v>9113364.1199999992</v>
      </c>
      <c r="AG127" s="18">
        <f>КМС!AG128+ИГС!AG128+МАКС!AG128</f>
        <v>0</v>
      </c>
      <c r="AH127" s="17">
        <f>КМС!AH128+ИГС!AH128+МАКС!AH128</f>
        <v>0</v>
      </c>
      <c r="AI127" s="18">
        <f>КМС!AI128+ИГС!AI128+МАКС!AI128</f>
        <v>0</v>
      </c>
      <c r="AJ127" s="17">
        <f>КМС!AJ128+ИГС!AJ128+МАКС!AJ128</f>
        <v>0</v>
      </c>
      <c r="AK127" s="18">
        <f>КМС!AK128+ИГС!AK128+МАКС!AK128</f>
        <v>2015</v>
      </c>
      <c r="AL127" s="17">
        <f>КМС!AL128+ИГС!AL128+МАКС!AL128</f>
        <v>4427850.59</v>
      </c>
      <c r="AM127" s="17">
        <f>КМС!AM128+ИГС!AM128+МАКС!AM128</f>
        <v>47529183.700000003</v>
      </c>
      <c r="AN127" s="17">
        <f>КМС!AN128+ИГС!AN128+МАКС!AN128</f>
        <v>28895440.25</v>
      </c>
      <c r="AO127" s="18">
        <f>КМС!AO128+ИГС!AO128+МАКС!AO128</f>
        <v>12419</v>
      </c>
      <c r="AP127" s="17">
        <f>КМС!AP128+ИГС!AP128+МАКС!AP128</f>
        <v>10581510.34</v>
      </c>
      <c r="AQ127" s="18">
        <f>КМС!AQ128+ИГС!AQ128+МАКС!AQ128</f>
        <v>2441</v>
      </c>
      <c r="AR127" s="17">
        <f>КМС!AR128+ИГС!AR128+МАКС!AR128</f>
        <v>1196902.7</v>
      </c>
      <c r="AS127" s="18">
        <f>КМС!AS128+ИГС!AS128+МАКС!AS128</f>
        <v>10597</v>
      </c>
      <c r="AT127" s="17">
        <f>КМС!AT128+ИГС!AT128+МАКС!AT128</f>
        <v>17117027.210000001</v>
      </c>
      <c r="AU127" s="18">
        <f>КМС!AU128+ИГС!AU128+МАКС!AU128</f>
        <v>254</v>
      </c>
      <c r="AV127" s="17">
        <f>КМС!AV128+ИГС!AV128+МАКС!AV128</f>
        <v>2966189.63</v>
      </c>
      <c r="AW127" s="18">
        <f>КМС!AW128+ИГС!AW128+МАКС!AW128</f>
        <v>723</v>
      </c>
      <c r="AX127" s="17">
        <f>КМС!AX128+ИГС!AX128+МАКС!AX128</f>
        <v>11324339.57</v>
      </c>
      <c r="AY127" s="18">
        <f>КМС!AY128+ИГС!AY128+МАКС!AY128</f>
        <v>0</v>
      </c>
      <c r="AZ127" s="17">
        <f>КМС!AZ128+ИГС!AZ128+МАКС!AZ128</f>
        <v>0</v>
      </c>
      <c r="BA127" s="18">
        <f>КМС!BA128+ИГС!BA128+МАКС!BA128</f>
        <v>0</v>
      </c>
      <c r="BB127" s="17">
        <f>КМС!BB128+ИГС!BB128+МАКС!BB128</f>
        <v>0</v>
      </c>
      <c r="BC127" s="18">
        <f>КМС!BC128+ИГС!BC128+МАКС!BC128</f>
        <v>1601</v>
      </c>
      <c r="BD127" s="17">
        <f>КМС!BD128+ИГС!BD128+МАКС!BD128</f>
        <v>4343214.25</v>
      </c>
      <c r="BE127" s="17">
        <f>КМС!BE128+ИГС!BE128+МАКС!BE128</f>
        <v>50431054.140000001</v>
      </c>
      <c r="BF127" s="17">
        <f>КМС!BF128+ИГС!BF128+МАКС!BF128</f>
        <v>31909584.039999999</v>
      </c>
      <c r="BG127" s="18">
        <f>КМС!BG128+ИГС!BG128+МАКС!BG128</f>
        <v>23327</v>
      </c>
      <c r="BH127" s="17">
        <f>КМС!BH128+ИГС!BH128+МАКС!BH128</f>
        <v>11536765.609999999</v>
      </c>
      <c r="BI127" s="18">
        <f>КМС!BI128+ИГС!BI128+МАКС!BI128</f>
        <v>2197</v>
      </c>
      <c r="BJ127" s="17">
        <f>КМС!BJ128+ИГС!BJ128+МАКС!BJ128</f>
        <v>745025.64</v>
      </c>
      <c r="BK127" s="18">
        <f>КМС!BK128+ИГС!BK128+МАКС!BK128</f>
        <v>13405</v>
      </c>
      <c r="BL127" s="17">
        <f>КМС!BL128+ИГС!BL128+МАКС!BL128</f>
        <v>19627792.789999999</v>
      </c>
      <c r="BM127" s="18">
        <f>КМС!BM128+ИГС!BM128+МАКС!BM128</f>
        <v>328</v>
      </c>
      <c r="BN127" s="17">
        <f>КМС!BN128+ИГС!BN128+МАКС!BN128</f>
        <v>3557577.26</v>
      </c>
      <c r="BO127" s="18">
        <f>КМС!BO128+ИГС!BO128+МАКС!BO128</f>
        <v>591</v>
      </c>
      <c r="BP127" s="17">
        <f>КМС!BP128+ИГС!BP128+МАКС!BP128</f>
        <v>10485945.25</v>
      </c>
      <c r="BQ127" s="18">
        <f>КМС!BQ128+ИГС!BQ128+МАКС!BQ128</f>
        <v>0</v>
      </c>
      <c r="BR127" s="17">
        <f>КМС!BR128+ИГС!BR128+МАКС!BR128</f>
        <v>0</v>
      </c>
      <c r="BS127" s="18">
        <f>КМС!BS128+ИГС!BS128+МАКС!BS128</f>
        <v>0</v>
      </c>
      <c r="BT127" s="17">
        <f>КМС!BT128+ИГС!BT128+МАКС!BT128</f>
        <v>0</v>
      </c>
      <c r="BU127" s="18">
        <f>КМС!BU128+ИГС!BU128+МАКС!BU128</f>
        <v>2425</v>
      </c>
      <c r="BV127" s="17">
        <f>КМС!BV128+ИГС!BV128+МАКС!BV128</f>
        <v>4477947.59</v>
      </c>
      <c r="BW127" s="17">
        <f>КМС!BW128+ИГС!BW128+МАКС!BW128</f>
        <v>59673670.280000001</v>
      </c>
      <c r="BX127" s="17">
        <f>КМС!BX128+ИГС!BX128+МАКС!BX128</f>
        <v>41543066.990000002</v>
      </c>
      <c r="BY127" s="18">
        <f>КМС!BY128+ИГС!BY128+МАКС!BY128</f>
        <v>33676</v>
      </c>
      <c r="BZ127" s="17">
        <f>КМС!BZ128+ИГС!BZ128+МАКС!BZ128</f>
        <v>15456989.93</v>
      </c>
      <c r="CA127" s="18">
        <f>КМС!CA128+ИГС!CA128+МАКС!CA128</f>
        <v>3718</v>
      </c>
      <c r="CB127" s="17">
        <f>КМС!CB128+ИГС!CB128+МАКС!CB128</f>
        <v>25000</v>
      </c>
      <c r="CC127" s="18">
        <f>КМС!CC128+ИГС!CC128+МАКС!CC128</f>
        <v>15557</v>
      </c>
      <c r="CD127" s="17">
        <f>КМС!CD128+ИГС!CD128+МАКС!CD128</f>
        <v>26061077.059999999</v>
      </c>
      <c r="CE127" s="18">
        <f>КМС!CE128+ИГС!CE128+МАКС!CE128</f>
        <v>410</v>
      </c>
      <c r="CF127" s="17">
        <f>КМС!CF128+ИГС!CF128+МАКС!CF128</f>
        <v>2758180.28</v>
      </c>
      <c r="CG127" s="18">
        <f>КМС!CG128+ИГС!CG128+МАКС!CG128</f>
        <v>580</v>
      </c>
      <c r="CH127" s="17">
        <f>КМС!CH128+ИГС!CH128+МАКС!CH128</f>
        <v>10325129.6</v>
      </c>
      <c r="CI127" s="18">
        <f>КМС!CI128+ИГС!CI128+МАКС!CI128</f>
        <v>0</v>
      </c>
      <c r="CJ127" s="17">
        <f>КМС!CJ128+ИГС!CJ128+МАКС!CJ128</f>
        <v>0</v>
      </c>
      <c r="CK127" s="18">
        <f>КМС!CK128+ИГС!CK128+МАКС!CK128</f>
        <v>0</v>
      </c>
      <c r="CL127" s="17">
        <f>КМС!CL128+ИГС!CL128+МАКС!CL128</f>
        <v>0</v>
      </c>
      <c r="CM127" s="18">
        <f>КМС!CM128+ИГС!CM128+МАКС!CM128</f>
        <v>2013</v>
      </c>
      <c r="CN127" s="17">
        <f>КМС!CN128+ИГС!CN128+МАКС!CN128</f>
        <v>5047293.41</v>
      </c>
    </row>
    <row r="128" spans="1:92" x14ac:dyDescent="0.25">
      <c r="A128" s="27"/>
      <c r="B128" s="53" t="s">
        <v>101</v>
      </c>
      <c r="C128" s="9">
        <f>КМС!C129+ИГС!C129+МАКС!C129</f>
        <v>0</v>
      </c>
      <c r="D128" s="9">
        <f>КМС!D129+ИГС!D129+МАКС!D129</f>
        <v>0</v>
      </c>
      <c r="E128" s="10">
        <f>КМС!E129+ИГС!E129+МАКС!E129</f>
        <v>0</v>
      </c>
      <c r="F128" s="9">
        <f>КМС!F129+ИГС!F129+МАКС!F129</f>
        <v>0</v>
      </c>
      <c r="G128" s="10">
        <f>КМС!G129+ИГС!G129+МАКС!G129</f>
        <v>0</v>
      </c>
      <c r="H128" s="9">
        <f>КМС!H129+ИГС!H129+МАКС!H129</f>
        <v>0</v>
      </c>
      <c r="I128" s="10">
        <f>КМС!I129+ИГС!I129+МАКС!I129</f>
        <v>0</v>
      </c>
      <c r="J128" s="9">
        <f>КМС!J129+ИГС!J129+МАКС!J129</f>
        <v>0</v>
      </c>
      <c r="K128" s="10">
        <f>КМС!K129+ИГС!K129+МАКС!K129</f>
        <v>0</v>
      </c>
      <c r="L128" s="9">
        <f>КМС!L129+ИГС!L129+МАКС!L129</f>
        <v>0</v>
      </c>
      <c r="M128" s="10">
        <f>КМС!M129+ИГС!M129+МАКС!M129</f>
        <v>0</v>
      </c>
      <c r="N128" s="9">
        <f>КМС!N129+ИГС!N129+МАКС!N129</f>
        <v>0</v>
      </c>
      <c r="O128" s="10">
        <f>КМС!O129+ИГС!O129+МАКС!O129</f>
        <v>0</v>
      </c>
      <c r="P128" s="9">
        <f>КМС!P129+ИГС!P129+МАКС!P129</f>
        <v>0</v>
      </c>
      <c r="Q128" s="10">
        <f>КМС!Q129+ИГС!Q129+МАКС!Q129</f>
        <v>0</v>
      </c>
      <c r="R128" s="9">
        <f>КМС!R129+ИГС!R129+МАКС!R129</f>
        <v>0</v>
      </c>
      <c r="S128" s="10">
        <f>КМС!S129+ИГС!S129+МАКС!S129</f>
        <v>0</v>
      </c>
      <c r="T128" s="9">
        <f>КМС!T129+ИГС!T129+МАКС!T129</f>
        <v>0</v>
      </c>
      <c r="U128" s="17">
        <f>КМС!U129+ИГС!U129+МАКС!U129</f>
        <v>0</v>
      </c>
      <c r="V128" s="17">
        <f>КМС!V129+ИГС!V129+МАКС!V129</f>
        <v>0</v>
      </c>
      <c r="W128" s="18">
        <f>КМС!W129+ИГС!W129+МАКС!W129</f>
        <v>0</v>
      </c>
      <c r="X128" s="17">
        <f>КМС!X129+ИГС!X129+МАКС!X129</f>
        <v>0</v>
      </c>
      <c r="Y128" s="18">
        <f>КМС!Y129+ИГС!Y129+МАКС!Y129</f>
        <v>0</v>
      </c>
      <c r="Z128" s="17">
        <f>КМС!Z129+ИГС!Z129+МАКС!Z129</f>
        <v>0</v>
      </c>
      <c r="AA128" s="18">
        <f>КМС!AA129+ИГС!AA129+МАКС!AA129</f>
        <v>0</v>
      </c>
      <c r="AB128" s="17">
        <f>КМС!AB129+ИГС!AB129+МАКС!AB129</f>
        <v>0</v>
      </c>
      <c r="AC128" s="18">
        <f>КМС!AC129+ИГС!AC129+МАКС!AC129</f>
        <v>0</v>
      </c>
      <c r="AD128" s="17">
        <f>КМС!AD129+ИГС!AD129+МАКС!AD129</f>
        <v>0</v>
      </c>
      <c r="AE128" s="18">
        <f>КМС!AE129+ИГС!AE129+МАКС!AE129</f>
        <v>0</v>
      </c>
      <c r="AF128" s="17">
        <f>КМС!AF129+ИГС!AF129+МАКС!AF129</f>
        <v>0</v>
      </c>
      <c r="AG128" s="18">
        <f>КМС!AG129+ИГС!AG129+МАКС!AG129</f>
        <v>0</v>
      </c>
      <c r="AH128" s="17">
        <f>КМС!AH129+ИГС!AH129+МАКС!AH129</f>
        <v>0</v>
      </c>
      <c r="AI128" s="18">
        <f>КМС!AI129+ИГС!AI129+МАКС!AI129</f>
        <v>0</v>
      </c>
      <c r="AJ128" s="17">
        <f>КМС!AJ129+ИГС!AJ129+МАКС!AJ129</f>
        <v>0</v>
      </c>
      <c r="AK128" s="18">
        <f>КМС!AK129+ИГС!AK129+МАКС!AK129</f>
        <v>0</v>
      </c>
      <c r="AL128" s="17">
        <f>КМС!AL129+ИГС!AL129+МАКС!AL129</f>
        <v>0</v>
      </c>
      <c r="AM128" s="17">
        <f>КМС!AM129+ИГС!AM129+МАКС!AM129</f>
        <v>0</v>
      </c>
      <c r="AN128" s="17">
        <f>КМС!AN129+ИГС!AN129+МАКС!AN129</f>
        <v>0</v>
      </c>
      <c r="AO128" s="18">
        <f>КМС!AO129+ИГС!AO129+МАКС!AO129</f>
        <v>0</v>
      </c>
      <c r="AP128" s="17">
        <f>КМС!AP129+ИГС!AP129+МАКС!AP129</f>
        <v>0</v>
      </c>
      <c r="AQ128" s="18">
        <f>КМС!AQ129+ИГС!AQ129+МАКС!AQ129</f>
        <v>0</v>
      </c>
      <c r="AR128" s="17">
        <f>КМС!AR129+ИГС!AR129+МАКС!AR129</f>
        <v>0</v>
      </c>
      <c r="AS128" s="18">
        <f>КМС!AS129+ИГС!AS129+МАКС!AS129</f>
        <v>0</v>
      </c>
      <c r="AT128" s="17">
        <f>КМС!AT129+ИГС!AT129+МАКС!AT129</f>
        <v>0</v>
      </c>
      <c r="AU128" s="18">
        <f>КМС!AU129+ИГС!AU129+МАКС!AU129</f>
        <v>0</v>
      </c>
      <c r="AV128" s="17">
        <f>КМС!AV129+ИГС!AV129+МАКС!AV129</f>
        <v>0</v>
      </c>
      <c r="AW128" s="18">
        <f>КМС!AW129+ИГС!AW129+МАКС!AW129</f>
        <v>0</v>
      </c>
      <c r="AX128" s="17">
        <f>КМС!AX129+ИГС!AX129+МАКС!AX129</f>
        <v>0</v>
      </c>
      <c r="AY128" s="18">
        <f>КМС!AY129+ИГС!AY129+МАКС!AY129</f>
        <v>0</v>
      </c>
      <c r="AZ128" s="17">
        <f>КМС!AZ129+ИГС!AZ129+МАКС!AZ129</f>
        <v>0</v>
      </c>
      <c r="BA128" s="18">
        <f>КМС!BA129+ИГС!BA129+МАКС!BA129</f>
        <v>0</v>
      </c>
      <c r="BB128" s="17">
        <f>КМС!BB129+ИГС!BB129+МАКС!BB129</f>
        <v>0</v>
      </c>
      <c r="BC128" s="18">
        <f>КМС!BC129+ИГС!BC129+МАКС!BC129</f>
        <v>0</v>
      </c>
      <c r="BD128" s="17">
        <f>КМС!BD129+ИГС!BD129+МАКС!BD129</f>
        <v>0</v>
      </c>
      <c r="BE128" s="17">
        <f>КМС!BE129+ИГС!BE129+МАКС!BE129</f>
        <v>0</v>
      </c>
      <c r="BF128" s="17">
        <f>КМС!BF129+ИГС!BF129+МАКС!BF129</f>
        <v>0</v>
      </c>
      <c r="BG128" s="18">
        <f>КМС!BG129+ИГС!BG129+МАКС!BG129</f>
        <v>0</v>
      </c>
      <c r="BH128" s="17">
        <f>КМС!BH129+ИГС!BH129+МАКС!BH129</f>
        <v>0</v>
      </c>
      <c r="BI128" s="18">
        <f>КМС!BI129+ИГС!BI129+МАКС!BI129</f>
        <v>0</v>
      </c>
      <c r="BJ128" s="17">
        <f>КМС!BJ129+ИГС!BJ129+МАКС!BJ129</f>
        <v>0</v>
      </c>
      <c r="BK128" s="18">
        <f>КМС!BK129+ИГС!BK129+МАКС!BK129</f>
        <v>0</v>
      </c>
      <c r="BL128" s="17">
        <f>КМС!BL129+ИГС!BL129+МАКС!BL129</f>
        <v>0</v>
      </c>
      <c r="BM128" s="18">
        <f>КМС!BM129+ИГС!BM129+МАКС!BM129</f>
        <v>0</v>
      </c>
      <c r="BN128" s="17">
        <f>КМС!BN129+ИГС!BN129+МАКС!BN129</f>
        <v>0</v>
      </c>
      <c r="BO128" s="18">
        <f>КМС!BO129+ИГС!BO129+МАКС!BO129</f>
        <v>0</v>
      </c>
      <c r="BP128" s="17">
        <f>КМС!BP129+ИГС!BP129+МАКС!BP129</f>
        <v>0</v>
      </c>
      <c r="BQ128" s="18">
        <f>КМС!BQ129+ИГС!BQ129+МАКС!BQ129</f>
        <v>0</v>
      </c>
      <c r="BR128" s="17">
        <f>КМС!BR129+ИГС!BR129+МАКС!BR129</f>
        <v>0</v>
      </c>
      <c r="BS128" s="18">
        <f>КМС!BS129+ИГС!BS129+МАКС!BS129</f>
        <v>0</v>
      </c>
      <c r="BT128" s="17">
        <f>КМС!BT129+ИГС!BT129+МАКС!BT129</f>
        <v>0</v>
      </c>
      <c r="BU128" s="18">
        <f>КМС!BU129+ИГС!BU129+МАКС!BU129</f>
        <v>0</v>
      </c>
      <c r="BV128" s="17">
        <f>КМС!BV129+ИГС!BV129+МАКС!BV129</f>
        <v>0</v>
      </c>
      <c r="BW128" s="17">
        <f>КМС!BW129+ИГС!BW129+МАКС!BW129</f>
        <v>0</v>
      </c>
      <c r="BX128" s="17">
        <f>КМС!BX129+ИГС!BX129+МАКС!BX129</f>
        <v>0</v>
      </c>
      <c r="BY128" s="18">
        <f>КМС!BY129+ИГС!BY129+МАКС!BY129</f>
        <v>0</v>
      </c>
      <c r="BZ128" s="17">
        <f>КМС!BZ129+ИГС!BZ129+МАКС!BZ129</f>
        <v>0</v>
      </c>
      <c r="CA128" s="18">
        <f>КМС!CA129+ИГС!CA129+МАКС!CA129</f>
        <v>0</v>
      </c>
      <c r="CB128" s="17">
        <f>КМС!CB129+ИГС!CB129+МАКС!CB129</f>
        <v>0</v>
      </c>
      <c r="CC128" s="18">
        <f>КМС!CC129+ИГС!CC129+МАКС!CC129</f>
        <v>0</v>
      </c>
      <c r="CD128" s="17">
        <f>КМС!CD129+ИГС!CD129+МАКС!CD129</f>
        <v>0</v>
      </c>
      <c r="CE128" s="18">
        <f>КМС!CE129+ИГС!CE129+МАКС!CE129</f>
        <v>0</v>
      </c>
      <c r="CF128" s="17">
        <f>КМС!CF129+ИГС!CF129+МАКС!CF129</f>
        <v>0</v>
      </c>
      <c r="CG128" s="18">
        <f>КМС!CG129+ИГС!CG129+МАКС!CG129</f>
        <v>0</v>
      </c>
      <c r="CH128" s="17">
        <f>КМС!CH129+ИГС!CH129+МАКС!CH129</f>
        <v>0</v>
      </c>
      <c r="CI128" s="18">
        <f>КМС!CI129+ИГС!CI129+МАКС!CI129</f>
        <v>0</v>
      </c>
      <c r="CJ128" s="17">
        <f>КМС!CJ129+ИГС!CJ129+МАКС!CJ129</f>
        <v>0</v>
      </c>
      <c r="CK128" s="18">
        <f>КМС!CK129+ИГС!CK129+МАКС!CK129</f>
        <v>0</v>
      </c>
      <c r="CL128" s="17">
        <f>КМС!CL129+ИГС!CL129+МАКС!CL129</f>
        <v>0</v>
      </c>
      <c r="CM128" s="18">
        <f>КМС!CM129+ИГС!CM129+МАКС!CM129</f>
        <v>0</v>
      </c>
      <c r="CN128" s="17">
        <f>КМС!CN129+ИГС!CN129+МАКС!CN129</f>
        <v>0</v>
      </c>
    </row>
    <row r="129" spans="1:92" x14ac:dyDescent="0.25">
      <c r="A129" s="27">
        <f>1+A127</f>
        <v>102</v>
      </c>
      <c r="B129" s="54" t="s">
        <v>102</v>
      </c>
      <c r="C129" s="9">
        <f>КМС!C130+ИГС!C130+МАКС!C130</f>
        <v>194585421.84999999</v>
      </c>
      <c r="D129" s="9">
        <f>КМС!D130+ИГС!D130+МАКС!D130</f>
        <v>91370280.689999998</v>
      </c>
      <c r="E129" s="10">
        <f>КМС!E130+ИГС!E130+МАКС!E130</f>
        <v>94861</v>
      </c>
      <c r="F129" s="9">
        <f>КМС!F130+ИГС!F130+МАКС!F130</f>
        <v>35246344.880000003</v>
      </c>
      <c r="G129" s="10">
        <f>КМС!G130+ИГС!G130+МАКС!G130</f>
        <v>18195</v>
      </c>
      <c r="H129" s="9">
        <f>КМС!H130+ИГС!H130+МАКС!H130</f>
        <v>8488407.0999999996</v>
      </c>
      <c r="I129" s="10">
        <f>КМС!I130+ИГС!I130+МАКС!I130</f>
        <v>42888</v>
      </c>
      <c r="J129" s="9">
        <f>КМС!J130+ИГС!J130+МАКС!J130</f>
        <v>47635528.710000001</v>
      </c>
      <c r="K129" s="10">
        <f>КМС!K130+ИГС!K130+МАКС!K130</f>
        <v>1359</v>
      </c>
      <c r="L129" s="9">
        <f>КМС!L130+ИГС!L130+МАКС!L130</f>
        <v>13326100.99</v>
      </c>
      <c r="M129" s="10">
        <f>КМС!M130+ИГС!M130+МАКС!M130</f>
        <v>3160</v>
      </c>
      <c r="N129" s="9">
        <f>КМС!N130+ИГС!N130+МАКС!N130</f>
        <v>72529012.680000007</v>
      </c>
      <c r="O129" s="10">
        <f>КМС!O130+ИГС!O130+МАКС!O130</f>
        <v>0</v>
      </c>
      <c r="P129" s="9">
        <f>КМС!P130+ИГС!P130+МАКС!P130</f>
        <v>0</v>
      </c>
      <c r="Q129" s="10">
        <f>КМС!Q130+ИГС!Q130+МАКС!Q130</f>
        <v>0</v>
      </c>
      <c r="R129" s="9">
        <f>КМС!R130+ИГС!R130+МАКС!R130</f>
        <v>0</v>
      </c>
      <c r="S129" s="10">
        <f>КМС!S130+ИГС!S130+МАКС!S130</f>
        <v>9845</v>
      </c>
      <c r="T129" s="9">
        <f>КМС!T130+ИГС!T130+МАКС!T130</f>
        <v>17360027.489999998</v>
      </c>
      <c r="U129" s="17">
        <f>КМС!U130+ИГС!U130+МАКС!U130</f>
        <v>45676690.729999997</v>
      </c>
      <c r="V129" s="17">
        <f>КМС!V130+ИГС!V130+МАКС!V130</f>
        <v>23221597.109999999</v>
      </c>
      <c r="W129" s="18">
        <f>КМС!W130+ИГС!W130+МАКС!W130</f>
        <v>20105</v>
      </c>
      <c r="X129" s="17">
        <f>КМС!X130+ИГС!X130+МАКС!X130</f>
        <v>7930872.46</v>
      </c>
      <c r="Y129" s="18">
        <f>КМС!Y130+ИГС!Y130+МАКС!Y130</f>
        <v>4696</v>
      </c>
      <c r="Z129" s="17">
        <f>КМС!Z130+ИГС!Z130+МАКС!Z130</f>
        <v>2191046.61</v>
      </c>
      <c r="AA129" s="18">
        <f>КМС!AA130+ИГС!AA130+МАКС!AA130</f>
        <v>11070</v>
      </c>
      <c r="AB129" s="17">
        <f>КМС!AB130+ИГС!AB130+МАКС!AB130</f>
        <v>13099678.039999999</v>
      </c>
      <c r="AC129" s="18">
        <f>КМС!AC130+ИГС!AC130+МАКС!AC130</f>
        <v>320</v>
      </c>
      <c r="AD129" s="17">
        <f>КМС!AD130+ИГС!AD130+МАКС!AD130</f>
        <v>3187207.6</v>
      </c>
      <c r="AE129" s="18">
        <f>КМС!AE130+ИГС!AE130+МАКС!AE130</f>
        <v>793</v>
      </c>
      <c r="AF129" s="17">
        <f>КМС!AF130+ИГС!AF130+МАКС!AF130</f>
        <v>14919297.220000001</v>
      </c>
      <c r="AG129" s="18">
        <f>КМС!AG130+ИГС!AG130+МАКС!AG130</f>
        <v>0</v>
      </c>
      <c r="AH129" s="17">
        <f>КМС!AH130+ИГС!AH130+МАКС!AH130</f>
        <v>0</v>
      </c>
      <c r="AI129" s="18">
        <f>КМС!AI130+ИГС!AI130+МАКС!AI130</f>
        <v>0</v>
      </c>
      <c r="AJ129" s="17">
        <f>КМС!AJ130+ИГС!AJ130+МАКС!AJ130</f>
        <v>0</v>
      </c>
      <c r="AK129" s="18">
        <f>КМС!AK130+ИГС!AK130+МАКС!AK130</f>
        <v>2423</v>
      </c>
      <c r="AL129" s="17">
        <f>КМС!AL130+ИГС!AL130+МАКС!AL130</f>
        <v>4348588.8</v>
      </c>
      <c r="AM129" s="17">
        <f>КМС!AM130+ИГС!AM130+МАКС!AM130</f>
        <v>53823649.890000001</v>
      </c>
      <c r="AN129" s="17">
        <f>КМС!AN130+ИГС!AN130+МАКС!AN130</f>
        <v>22579037.760000002</v>
      </c>
      <c r="AO129" s="18">
        <f>КМС!AO130+ИГС!AO130+МАКС!AO130</f>
        <v>23858</v>
      </c>
      <c r="AP129" s="17">
        <f>КМС!AP130+ИГС!AP130+МАКС!AP130</f>
        <v>8193304.3600000003</v>
      </c>
      <c r="AQ129" s="18">
        <f>КМС!AQ130+ИГС!AQ130+МАКС!AQ130</f>
        <v>4472</v>
      </c>
      <c r="AR129" s="17">
        <f>КМС!AR130+ИГС!AR130+МАКС!AR130</f>
        <v>2086146.33</v>
      </c>
      <c r="AS129" s="18">
        <f>КМС!AS130+ИГС!AS130+МАКС!AS130</f>
        <v>10404</v>
      </c>
      <c r="AT129" s="17">
        <f>КМС!AT130+ИГС!AT130+МАКС!AT130</f>
        <v>12299587.07</v>
      </c>
      <c r="AU129" s="18">
        <f>КМС!AU130+ИГС!AU130+МАКС!AU130</f>
        <v>336</v>
      </c>
      <c r="AV129" s="17">
        <f>КМС!AV130+ИГС!AV130+МАКС!AV130</f>
        <v>3276314.4</v>
      </c>
      <c r="AW129" s="18">
        <f>КМС!AW130+ИГС!AW130+МАКС!AW130</f>
        <v>1154</v>
      </c>
      <c r="AX129" s="17">
        <f>КМС!AX130+ИГС!AX130+МАКС!AX130</f>
        <v>23468919.91</v>
      </c>
      <c r="AY129" s="18">
        <f>КМС!AY130+ИГС!AY130+МАКС!AY130</f>
        <v>0</v>
      </c>
      <c r="AZ129" s="17">
        <f>КМС!AZ130+ИГС!AZ130+МАКС!AZ130</f>
        <v>0</v>
      </c>
      <c r="BA129" s="18">
        <f>КМС!BA130+ИГС!BA130+МАКС!BA130</f>
        <v>0</v>
      </c>
      <c r="BB129" s="17">
        <f>КМС!BB130+ИГС!BB130+МАКС!BB130</f>
        <v>0</v>
      </c>
      <c r="BC129" s="18">
        <f>КМС!BC130+ИГС!BC130+МАКС!BC130</f>
        <v>2465</v>
      </c>
      <c r="BD129" s="17">
        <f>КМС!BD130+ИГС!BD130+МАКС!BD130</f>
        <v>4499377.82</v>
      </c>
      <c r="BE129" s="17">
        <f>КМС!BE130+ИГС!BE130+МАКС!BE130</f>
        <v>49434745.030000001</v>
      </c>
      <c r="BF129" s="17">
        <f>КМС!BF130+ИГС!BF130+МАКС!BF130</f>
        <v>21862338.73</v>
      </c>
      <c r="BG129" s="18">
        <f>КМС!BG130+ИГС!BG130+МАКС!BG130</f>
        <v>22102</v>
      </c>
      <c r="BH129" s="17">
        <f>КМС!BH130+ИГС!BH130+МАКС!BH130</f>
        <v>8569207.2899999991</v>
      </c>
      <c r="BI129" s="18">
        <f>КМС!BI130+ИГС!BI130+МАКС!BI130</f>
        <v>4138</v>
      </c>
      <c r="BJ129" s="17">
        <f>КМС!BJ130+ИГС!BJ130+МАКС!BJ130</f>
        <v>1918360.26</v>
      </c>
      <c r="BK129" s="18">
        <f>КМС!BK130+ИГС!BK130+МАКС!BK130</f>
        <v>9702</v>
      </c>
      <c r="BL129" s="17">
        <f>КМС!BL130+ИГС!BL130+МАКС!BL130</f>
        <v>11374771.18</v>
      </c>
      <c r="BM129" s="18">
        <f>КМС!BM130+ИГС!BM130+МАКС!BM130</f>
        <v>339</v>
      </c>
      <c r="BN129" s="17">
        <f>КМС!BN130+ИГС!BN130+МАКС!BN130</f>
        <v>4143938.66</v>
      </c>
      <c r="BO129" s="18">
        <f>КМС!BO130+ИГС!BO130+МАКС!BO130</f>
        <v>628</v>
      </c>
      <c r="BP129" s="17">
        <f>КМС!BP130+ИГС!BP130+МАКС!BP130</f>
        <v>18908198</v>
      </c>
      <c r="BQ129" s="18">
        <f>КМС!BQ130+ИГС!BQ130+МАКС!BQ130</f>
        <v>0</v>
      </c>
      <c r="BR129" s="17">
        <f>КМС!BR130+ИГС!BR130+МАКС!BR130</f>
        <v>0</v>
      </c>
      <c r="BS129" s="18">
        <f>КМС!BS130+ИГС!BS130+МАКС!BS130</f>
        <v>0</v>
      </c>
      <c r="BT129" s="17">
        <f>КМС!BT130+ИГС!BT130+МАКС!BT130</f>
        <v>0</v>
      </c>
      <c r="BU129" s="18">
        <f>КМС!BU130+ИГС!BU130+МАКС!BU130</f>
        <v>2465</v>
      </c>
      <c r="BV129" s="17">
        <f>КМС!BV130+ИГС!BV130+МАКС!BV130</f>
        <v>4520269.6399999997</v>
      </c>
      <c r="BW129" s="17">
        <f>КМС!BW130+ИГС!BW130+МАКС!BW130</f>
        <v>45650336.200000003</v>
      </c>
      <c r="BX129" s="17">
        <f>КМС!BX130+ИГС!BX130+МАКС!BX130</f>
        <v>23707307.09</v>
      </c>
      <c r="BY129" s="18">
        <f>КМС!BY130+ИГС!BY130+МАКС!BY130</f>
        <v>28796</v>
      </c>
      <c r="BZ129" s="17">
        <f>КМС!BZ130+ИГС!BZ130+МАКС!BZ130</f>
        <v>10552960.77</v>
      </c>
      <c r="CA129" s="18">
        <f>КМС!CA130+ИГС!CA130+МАКС!CA130</f>
        <v>4889</v>
      </c>
      <c r="CB129" s="17">
        <f>КМС!CB130+ИГС!CB130+МАКС!CB130</f>
        <v>2292853.9</v>
      </c>
      <c r="CC129" s="18">
        <f>КМС!CC130+ИГС!CC130+МАКС!CC130</f>
        <v>11712</v>
      </c>
      <c r="CD129" s="17">
        <f>КМС!CD130+ИГС!CD130+МАКС!CD130</f>
        <v>10861492.42</v>
      </c>
      <c r="CE129" s="18">
        <f>КМС!CE130+ИГС!CE130+МАКС!CE130</f>
        <v>364</v>
      </c>
      <c r="CF129" s="17">
        <f>КМС!CF130+ИГС!CF130+МАКС!CF130</f>
        <v>2718640.33</v>
      </c>
      <c r="CG129" s="18">
        <f>КМС!CG130+ИГС!CG130+МАКС!CG130</f>
        <v>585</v>
      </c>
      <c r="CH129" s="17">
        <f>КМС!CH130+ИГС!CH130+МАКС!CH130</f>
        <v>15232597.550000001</v>
      </c>
      <c r="CI129" s="18">
        <f>КМС!CI130+ИГС!CI130+МАКС!CI130</f>
        <v>0</v>
      </c>
      <c r="CJ129" s="17">
        <f>КМС!CJ130+ИГС!CJ130+МАКС!CJ130</f>
        <v>0</v>
      </c>
      <c r="CK129" s="18">
        <f>КМС!CK130+ИГС!CK130+МАКС!CK130</f>
        <v>0</v>
      </c>
      <c r="CL129" s="17">
        <f>КМС!CL130+ИГС!CL130+МАКС!CL130</f>
        <v>0</v>
      </c>
      <c r="CM129" s="18">
        <f>КМС!CM130+ИГС!CM130+МАКС!CM130</f>
        <v>2492</v>
      </c>
      <c r="CN129" s="17">
        <f>КМС!CN130+ИГС!CN130+МАКС!CN130</f>
        <v>3991791.23</v>
      </c>
    </row>
    <row r="130" spans="1:92" x14ac:dyDescent="0.25">
      <c r="A130" s="27"/>
      <c r="B130" s="53" t="s">
        <v>103</v>
      </c>
      <c r="C130" s="9">
        <f>КМС!C131+ИГС!C131+МАКС!C131</f>
        <v>0</v>
      </c>
      <c r="D130" s="9">
        <f>КМС!D131+ИГС!D131+МАКС!D131</f>
        <v>0</v>
      </c>
      <c r="E130" s="10">
        <f>КМС!E131+ИГС!E131+МАКС!E131</f>
        <v>0</v>
      </c>
      <c r="F130" s="9">
        <f>КМС!F131+ИГС!F131+МАКС!F131</f>
        <v>0</v>
      </c>
      <c r="G130" s="10">
        <f>КМС!G131+ИГС!G131+МАКС!G131</f>
        <v>0</v>
      </c>
      <c r="H130" s="9">
        <f>КМС!H131+ИГС!H131+МАКС!H131</f>
        <v>0</v>
      </c>
      <c r="I130" s="10">
        <f>КМС!I131+ИГС!I131+МАКС!I131</f>
        <v>0</v>
      </c>
      <c r="J130" s="9">
        <f>КМС!J131+ИГС!J131+МАКС!J131</f>
        <v>0</v>
      </c>
      <c r="K130" s="10">
        <f>КМС!K131+ИГС!K131+МАКС!K131</f>
        <v>0</v>
      </c>
      <c r="L130" s="9">
        <f>КМС!L131+ИГС!L131+МАКС!L131</f>
        <v>0</v>
      </c>
      <c r="M130" s="10">
        <f>КМС!M131+ИГС!M131+МАКС!M131</f>
        <v>0</v>
      </c>
      <c r="N130" s="9">
        <f>КМС!N131+ИГС!N131+МАКС!N131</f>
        <v>0</v>
      </c>
      <c r="O130" s="10">
        <f>КМС!O131+ИГС!O131+МАКС!O131</f>
        <v>0</v>
      </c>
      <c r="P130" s="9">
        <f>КМС!P131+ИГС!P131+МАКС!P131</f>
        <v>0</v>
      </c>
      <c r="Q130" s="10">
        <f>КМС!Q131+ИГС!Q131+МАКС!Q131</f>
        <v>0</v>
      </c>
      <c r="R130" s="9">
        <f>КМС!R131+ИГС!R131+МАКС!R131</f>
        <v>0</v>
      </c>
      <c r="S130" s="10">
        <f>КМС!S131+ИГС!S131+МАКС!S131</f>
        <v>0</v>
      </c>
      <c r="T130" s="9">
        <f>КМС!T131+ИГС!T131+МАКС!T131</f>
        <v>0</v>
      </c>
      <c r="U130" s="17">
        <f>КМС!U131+ИГС!U131+МАКС!U131</f>
        <v>0</v>
      </c>
      <c r="V130" s="17">
        <f>КМС!V131+ИГС!V131+МАКС!V131</f>
        <v>0</v>
      </c>
      <c r="W130" s="18">
        <f>КМС!W131+ИГС!W131+МАКС!W131</f>
        <v>0</v>
      </c>
      <c r="X130" s="17">
        <f>КМС!X131+ИГС!X131+МАКС!X131</f>
        <v>0</v>
      </c>
      <c r="Y130" s="18">
        <f>КМС!Y131+ИГС!Y131+МАКС!Y131</f>
        <v>0</v>
      </c>
      <c r="Z130" s="17">
        <f>КМС!Z131+ИГС!Z131+МАКС!Z131</f>
        <v>0</v>
      </c>
      <c r="AA130" s="18">
        <f>КМС!AA131+ИГС!AA131+МАКС!AA131</f>
        <v>0</v>
      </c>
      <c r="AB130" s="17">
        <f>КМС!AB131+ИГС!AB131+МАКС!AB131</f>
        <v>0</v>
      </c>
      <c r="AC130" s="18">
        <f>КМС!AC131+ИГС!AC131+МАКС!AC131</f>
        <v>0</v>
      </c>
      <c r="AD130" s="17">
        <f>КМС!AD131+ИГС!AD131+МАКС!AD131</f>
        <v>0</v>
      </c>
      <c r="AE130" s="18">
        <f>КМС!AE131+ИГС!AE131+МАКС!AE131</f>
        <v>0</v>
      </c>
      <c r="AF130" s="17">
        <f>КМС!AF131+ИГС!AF131+МАКС!AF131</f>
        <v>0</v>
      </c>
      <c r="AG130" s="18">
        <f>КМС!AG131+ИГС!AG131+МАКС!AG131</f>
        <v>0</v>
      </c>
      <c r="AH130" s="17">
        <f>КМС!AH131+ИГС!AH131+МАКС!AH131</f>
        <v>0</v>
      </c>
      <c r="AI130" s="18">
        <f>КМС!AI131+ИГС!AI131+МАКС!AI131</f>
        <v>0</v>
      </c>
      <c r="AJ130" s="17">
        <f>КМС!AJ131+ИГС!AJ131+МАКС!AJ131</f>
        <v>0</v>
      </c>
      <c r="AK130" s="18">
        <f>КМС!AK131+ИГС!AK131+МАКС!AK131</f>
        <v>0</v>
      </c>
      <c r="AL130" s="17">
        <f>КМС!AL131+ИГС!AL131+МАКС!AL131</f>
        <v>0</v>
      </c>
      <c r="AM130" s="17">
        <f>КМС!AM131+ИГС!AM131+МАКС!AM131</f>
        <v>0</v>
      </c>
      <c r="AN130" s="17">
        <f>КМС!AN131+ИГС!AN131+МАКС!AN131</f>
        <v>0</v>
      </c>
      <c r="AO130" s="18">
        <f>КМС!AO131+ИГС!AO131+МАКС!AO131</f>
        <v>0</v>
      </c>
      <c r="AP130" s="17">
        <f>КМС!AP131+ИГС!AP131+МАКС!AP131</f>
        <v>0</v>
      </c>
      <c r="AQ130" s="18">
        <f>КМС!AQ131+ИГС!AQ131+МАКС!AQ131</f>
        <v>0</v>
      </c>
      <c r="AR130" s="17">
        <f>КМС!AR131+ИГС!AR131+МАКС!AR131</f>
        <v>0</v>
      </c>
      <c r="AS130" s="18">
        <f>КМС!AS131+ИГС!AS131+МАКС!AS131</f>
        <v>0</v>
      </c>
      <c r="AT130" s="17">
        <f>КМС!AT131+ИГС!AT131+МАКС!AT131</f>
        <v>0</v>
      </c>
      <c r="AU130" s="18">
        <f>КМС!AU131+ИГС!AU131+МАКС!AU131</f>
        <v>0</v>
      </c>
      <c r="AV130" s="17">
        <f>КМС!AV131+ИГС!AV131+МАКС!AV131</f>
        <v>0</v>
      </c>
      <c r="AW130" s="18">
        <f>КМС!AW131+ИГС!AW131+МАКС!AW131</f>
        <v>0</v>
      </c>
      <c r="AX130" s="17">
        <f>КМС!AX131+ИГС!AX131+МАКС!AX131</f>
        <v>0</v>
      </c>
      <c r="AY130" s="18">
        <f>КМС!AY131+ИГС!AY131+МАКС!AY131</f>
        <v>0</v>
      </c>
      <c r="AZ130" s="17">
        <f>КМС!AZ131+ИГС!AZ131+МАКС!AZ131</f>
        <v>0</v>
      </c>
      <c r="BA130" s="18">
        <f>КМС!BA131+ИГС!BA131+МАКС!BA131</f>
        <v>0</v>
      </c>
      <c r="BB130" s="17">
        <f>КМС!BB131+ИГС!BB131+МАКС!BB131</f>
        <v>0</v>
      </c>
      <c r="BC130" s="18">
        <f>КМС!BC131+ИГС!BC131+МАКС!BC131</f>
        <v>0</v>
      </c>
      <c r="BD130" s="17">
        <f>КМС!BD131+ИГС!BD131+МАКС!BD131</f>
        <v>0</v>
      </c>
      <c r="BE130" s="17">
        <f>КМС!BE131+ИГС!BE131+МАКС!BE131</f>
        <v>0</v>
      </c>
      <c r="BF130" s="17">
        <f>КМС!BF131+ИГС!BF131+МАКС!BF131</f>
        <v>0</v>
      </c>
      <c r="BG130" s="18">
        <f>КМС!BG131+ИГС!BG131+МАКС!BG131</f>
        <v>0</v>
      </c>
      <c r="BH130" s="17">
        <f>КМС!BH131+ИГС!BH131+МАКС!BH131</f>
        <v>0</v>
      </c>
      <c r="BI130" s="18">
        <f>КМС!BI131+ИГС!BI131+МАКС!BI131</f>
        <v>0</v>
      </c>
      <c r="BJ130" s="17">
        <f>КМС!BJ131+ИГС!BJ131+МАКС!BJ131</f>
        <v>0</v>
      </c>
      <c r="BK130" s="18">
        <f>КМС!BK131+ИГС!BK131+МАКС!BK131</f>
        <v>0</v>
      </c>
      <c r="BL130" s="17">
        <f>КМС!BL131+ИГС!BL131+МАКС!BL131</f>
        <v>0</v>
      </c>
      <c r="BM130" s="18">
        <f>КМС!BM131+ИГС!BM131+МАКС!BM131</f>
        <v>0</v>
      </c>
      <c r="BN130" s="17">
        <f>КМС!BN131+ИГС!BN131+МАКС!BN131</f>
        <v>0</v>
      </c>
      <c r="BO130" s="18">
        <f>КМС!BO131+ИГС!BO131+МАКС!BO131</f>
        <v>0</v>
      </c>
      <c r="BP130" s="17">
        <f>КМС!BP131+ИГС!BP131+МАКС!BP131</f>
        <v>0</v>
      </c>
      <c r="BQ130" s="18">
        <f>КМС!BQ131+ИГС!BQ131+МАКС!BQ131</f>
        <v>0</v>
      </c>
      <c r="BR130" s="17">
        <f>КМС!BR131+ИГС!BR131+МАКС!BR131</f>
        <v>0</v>
      </c>
      <c r="BS130" s="18">
        <f>КМС!BS131+ИГС!BS131+МАКС!BS131</f>
        <v>0</v>
      </c>
      <c r="BT130" s="17">
        <f>КМС!BT131+ИГС!BT131+МАКС!BT131</f>
        <v>0</v>
      </c>
      <c r="BU130" s="18">
        <f>КМС!BU131+ИГС!BU131+МАКС!BU131</f>
        <v>0</v>
      </c>
      <c r="BV130" s="17">
        <f>КМС!BV131+ИГС!BV131+МАКС!BV131</f>
        <v>0</v>
      </c>
      <c r="BW130" s="17">
        <f>КМС!BW131+ИГС!BW131+МАКС!BW131</f>
        <v>0</v>
      </c>
      <c r="BX130" s="17">
        <f>КМС!BX131+ИГС!BX131+МАКС!BX131</f>
        <v>0</v>
      </c>
      <c r="BY130" s="18">
        <f>КМС!BY131+ИГС!BY131+МАКС!BY131</f>
        <v>0</v>
      </c>
      <c r="BZ130" s="17">
        <f>КМС!BZ131+ИГС!BZ131+МАКС!BZ131</f>
        <v>0</v>
      </c>
      <c r="CA130" s="18">
        <f>КМС!CA131+ИГС!CA131+МАКС!CA131</f>
        <v>0</v>
      </c>
      <c r="CB130" s="17">
        <f>КМС!CB131+ИГС!CB131+МАКС!CB131</f>
        <v>0</v>
      </c>
      <c r="CC130" s="18">
        <f>КМС!CC131+ИГС!CC131+МАКС!CC131</f>
        <v>0</v>
      </c>
      <c r="CD130" s="17">
        <f>КМС!CD131+ИГС!CD131+МАКС!CD131</f>
        <v>0</v>
      </c>
      <c r="CE130" s="18">
        <f>КМС!CE131+ИГС!CE131+МАКС!CE131</f>
        <v>0</v>
      </c>
      <c r="CF130" s="17">
        <f>КМС!CF131+ИГС!CF131+МАКС!CF131</f>
        <v>0</v>
      </c>
      <c r="CG130" s="18">
        <f>КМС!CG131+ИГС!CG131+МАКС!CG131</f>
        <v>0</v>
      </c>
      <c r="CH130" s="17">
        <f>КМС!CH131+ИГС!CH131+МАКС!CH131</f>
        <v>0</v>
      </c>
      <c r="CI130" s="18">
        <f>КМС!CI131+ИГС!CI131+МАКС!CI131</f>
        <v>0</v>
      </c>
      <c r="CJ130" s="17">
        <f>КМС!CJ131+ИГС!CJ131+МАКС!CJ131</f>
        <v>0</v>
      </c>
      <c r="CK130" s="18">
        <f>КМС!CK131+ИГС!CK131+МАКС!CK131</f>
        <v>0</v>
      </c>
      <c r="CL130" s="17">
        <f>КМС!CL131+ИГС!CL131+МАКС!CL131</f>
        <v>0</v>
      </c>
      <c r="CM130" s="18">
        <f>КМС!CM131+ИГС!CM131+МАКС!CM131</f>
        <v>0</v>
      </c>
      <c r="CN130" s="17">
        <f>КМС!CN131+ИГС!CN131+МАКС!CN131</f>
        <v>0</v>
      </c>
    </row>
    <row r="131" spans="1:92" ht="30" x14ac:dyDescent="0.25">
      <c r="A131" s="27">
        <f>1+A129</f>
        <v>103</v>
      </c>
      <c r="B131" s="54" t="s">
        <v>160</v>
      </c>
      <c r="C131" s="9">
        <f>КМС!C132+ИГС!C132+МАКС!C132</f>
        <v>60340467</v>
      </c>
      <c r="D131" s="9">
        <f>КМС!D132+ИГС!D132+МАКС!D132</f>
        <v>0</v>
      </c>
      <c r="E131" s="10">
        <f>КМС!E132+ИГС!E132+МАКС!E132</f>
        <v>0</v>
      </c>
      <c r="F131" s="9">
        <f>КМС!F132+ИГС!F132+МАКС!F132</f>
        <v>0</v>
      </c>
      <c r="G131" s="10">
        <f>КМС!G132+ИГС!G132+МАКС!G132</f>
        <v>0</v>
      </c>
      <c r="H131" s="9">
        <f>КМС!H132+ИГС!H132+МАКС!H132</f>
        <v>0</v>
      </c>
      <c r="I131" s="10">
        <f>КМС!I132+ИГС!I132+МАКС!I132</f>
        <v>0</v>
      </c>
      <c r="J131" s="9">
        <f>КМС!J132+ИГС!J132+МАКС!J132</f>
        <v>0</v>
      </c>
      <c r="K131" s="10">
        <f>КМС!K132+ИГС!K132+МАКС!K132</f>
        <v>0</v>
      </c>
      <c r="L131" s="9">
        <f>КМС!L132+ИГС!L132+МАКС!L132</f>
        <v>0</v>
      </c>
      <c r="M131" s="10">
        <f>КМС!M132+ИГС!M132+МАКС!M132</f>
        <v>360</v>
      </c>
      <c r="N131" s="9">
        <f>КМС!N132+ИГС!N132+МАКС!N132</f>
        <v>60340467</v>
      </c>
      <c r="O131" s="10">
        <f>КМС!O132+ИГС!O132+МАКС!O132</f>
        <v>0</v>
      </c>
      <c r="P131" s="9">
        <f>КМС!P132+ИГС!P132+МАКС!P132</f>
        <v>0</v>
      </c>
      <c r="Q131" s="10">
        <f>КМС!Q132+ИГС!Q132+МАКС!Q132</f>
        <v>360</v>
      </c>
      <c r="R131" s="9">
        <f>КМС!R132+ИГС!R132+МАКС!R132</f>
        <v>60340467</v>
      </c>
      <c r="S131" s="10">
        <f>КМС!S132+ИГС!S132+МАКС!S132</f>
        <v>0</v>
      </c>
      <c r="T131" s="9">
        <f>КМС!T132+ИГС!T132+МАКС!T132</f>
        <v>0</v>
      </c>
      <c r="U131" s="17">
        <f>КМС!U132+ИГС!U132+МАКС!U132</f>
        <v>23133996.120000001</v>
      </c>
      <c r="V131" s="17">
        <f>КМС!V132+ИГС!V132+МАКС!V132</f>
        <v>0</v>
      </c>
      <c r="W131" s="18">
        <f>КМС!W132+ИГС!W132+МАКС!W132</f>
        <v>0</v>
      </c>
      <c r="X131" s="17">
        <f>КМС!X132+ИГС!X132+МАКС!X132</f>
        <v>0</v>
      </c>
      <c r="Y131" s="18">
        <f>КМС!Y132+ИГС!Y132+МАКС!Y132</f>
        <v>0</v>
      </c>
      <c r="Z131" s="17">
        <f>КМС!Z132+ИГС!Z132+МАКС!Z132</f>
        <v>0</v>
      </c>
      <c r="AA131" s="18">
        <f>КМС!AA132+ИГС!AA132+МАКС!AA132</f>
        <v>0</v>
      </c>
      <c r="AB131" s="17">
        <f>КМС!AB132+ИГС!AB132+МАКС!AB132</f>
        <v>0</v>
      </c>
      <c r="AC131" s="18">
        <f>КМС!AC132+ИГС!AC132+МАКС!AC132</f>
        <v>0</v>
      </c>
      <c r="AD131" s="17">
        <f>КМС!AD132+ИГС!AD132+МАКС!AD132</f>
        <v>0</v>
      </c>
      <c r="AE131" s="18">
        <f>КМС!AE132+ИГС!AE132+МАКС!AE132</f>
        <v>130</v>
      </c>
      <c r="AF131" s="17">
        <f>КМС!AF132+ИГС!AF132+МАКС!AF132</f>
        <v>23133996.120000001</v>
      </c>
      <c r="AG131" s="18">
        <f>КМС!AG132+ИГС!AG132+МАКС!AG132</f>
        <v>0</v>
      </c>
      <c r="AH131" s="17">
        <f>КМС!AH132+ИГС!AH132+МАКС!AH132</f>
        <v>0</v>
      </c>
      <c r="AI131" s="18">
        <f>КМС!AI132+ИГС!AI132+МАКС!AI132</f>
        <v>130</v>
      </c>
      <c r="AJ131" s="17">
        <f>КМС!AJ132+ИГС!AJ132+МАКС!AJ132</f>
        <v>23133996.120000001</v>
      </c>
      <c r="AK131" s="18">
        <f>КМС!AK132+ИГС!AK132+МАКС!AK132</f>
        <v>0</v>
      </c>
      <c r="AL131" s="17">
        <f>КМС!AL132+ИГС!AL132+МАКС!AL132</f>
        <v>0</v>
      </c>
      <c r="AM131" s="17">
        <f>КМС!AM132+ИГС!AM132+МАКС!AM132</f>
        <v>15379110.880000001</v>
      </c>
      <c r="AN131" s="17">
        <f>КМС!AN132+ИГС!AN132+МАКС!AN132</f>
        <v>0</v>
      </c>
      <c r="AO131" s="18">
        <f>КМС!AO132+ИГС!AO132+МАКС!AO132</f>
        <v>0</v>
      </c>
      <c r="AP131" s="17">
        <f>КМС!AP132+ИГС!AP132+МАКС!AP132</f>
        <v>0</v>
      </c>
      <c r="AQ131" s="18">
        <f>КМС!AQ132+ИГС!AQ132+МАКС!AQ132</f>
        <v>0</v>
      </c>
      <c r="AR131" s="17">
        <f>КМС!AR132+ИГС!AR132+МАКС!AR132</f>
        <v>0</v>
      </c>
      <c r="AS131" s="18">
        <f>КМС!AS132+ИГС!AS132+МАКС!AS132</f>
        <v>0</v>
      </c>
      <c r="AT131" s="17">
        <f>КМС!AT132+ИГС!AT132+МАКС!AT132</f>
        <v>0</v>
      </c>
      <c r="AU131" s="18">
        <f>КМС!AU132+ИГС!AU132+МАКС!AU132</f>
        <v>0</v>
      </c>
      <c r="AV131" s="17">
        <f>КМС!AV132+ИГС!AV132+МАКС!AV132</f>
        <v>0</v>
      </c>
      <c r="AW131" s="18">
        <f>КМС!AW132+ИГС!AW132+МАКС!AW132</f>
        <v>91</v>
      </c>
      <c r="AX131" s="17">
        <f>КМС!AX132+ИГС!AX132+МАКС!AX132</f>
        <v>15379110.880000001</v>
      </c>
      <c r="AY131" s="18">
        <f>КМС!AY132+ИГС!AY132+МАКС!AY132</f>
        <v>0</v>
      </c>
      <c r="AZ131" s="17">
        <f>КМС!AZ132+ИГС!AZ132+МАКС!AZ132</f>
        <v>0</v>
      </c>
      <c r="BA131" s="18">
        <f>КМС!BA132+ИГС!BA132+МАКС!BA132</f>
        <v>91</v>
      </c>
      <c r="BB131" s="17">
        <f>КМС!BB132+ИГС!BB132+МАКС!BB132</f>
        <v>15379110.880000001</v>
      </c>
      <c r="BC131" s="18">
        <f>КМС!BC132+ИГС!BC132+МАКС!BC132</f>
        <v>0</v>
      </c>
      <c r="BD131" s="17">
        <f>КМС!BD132+ИГС!BD132+МАКС!BD132</f>
        <v>0</v>
      </c>
      <c r="BE131" s="17">
        <f>КМС!BE132+ИГС!BE132+МАКС!BE132</f>
        <v>15813710.640000001</v>
      </c>
      <c r="BF131" s="17">
        <f>КМС!BF132+ИГС!BF132+МАКС!BF132</f>
        <v>0</v>
      </c>
      <c r="BG131" s="18">
        <f>КМС!BG132+ИГС!BG132+МАКС!BG132</f>
        <v>0</v>
      </c>
      <c r="BH131" s="17">
        <f>КМС!BH132+ИГС!BH132+МАКС!BH132</f>
        <v>0</v>
      </c>
      <c r="BI131" s="18">
        <f>КМС!BI132+ИГС!BI132+МАКС!BI132</f>
        <v>0</v>
      </c>
      <c r="BJ131" s="17">
        <f>КМС!BJ132+ИГС!BJ132+МАКС!BJ132</f>
        <v>0</v>
      </c>
      <c r="BK131" s="18">
        <f>КМС!BK132+ИГС!BK132+МАКС!BK132</f>
        <v>0</v>
      </c>
      <c r="BL131" s="17">
        <f>КМС!BL132+ИГС!BL132+МАКС!BL132</f>
        <v>0</v>
      </c>
      <c r="BM131" s="18">
        <f>КМС!BM132+ИГС!BM132+МАКС!BM132</f>
        <v>0</v>
      </c>
      <c r="BN131" s="17">
        <f>КМС!BN132+ИГС!BN132+МАКС!BN132</f>
        <v>0</v>
      </c>
      <c r="BO131" s="18">
        <f>КМС!BO132+ИГС!BO132+МАКС!BO132</f>
        <v>107</v>
      </c>
      <c r="BP131" s="17">
        <f>КМС!BP132+ИГС!BP132+МАКС!BP132</f>
        <v>15813710.640000001</v>
      </c>
      <c r="BQ131" s="18">
        <f>КМС!BQ132+ИГС!BQ132+МАКС!BQ132</f>
        <v>0</v>
      </c>
      <c r="BR131" s="17">
        <f>КМС!BR132+ИГС!BR132+МАКС!BR132</f>
        <v>0</v>
      </c>
      <c r="BS131" s="18">
        <f>КМС!BS132+ИГС!BS132+МАКС!BS132</f>
        <v>107</v>
      </c>
      <c r="BT131" s="17">
        <f>КМС!BT132+ИГС!BT132+МАКС!BT132</f>
        <v>15813710.640000001</v>
      </c>
      <c r="BU131" s="18">
        <f>КМС!BU132+ИГС!BU132+МАКС!BU132</f>
        <v>0</v>
      </c>
      <c r="BV131" s="17">
        <f>КМС!BV132+ИГС!BV132+МАКС!BV132</f>
        <v>0</v>
      </c>
      <c r="BW131" s="17">
        <f>КМС!BW132+ИГС!BW132+МАКС!BW132</f>
        <v>6013649.3600000003</v>
      </c>
      <c r="BX131" s="17">
        <f>КМС!BX132+ИГС!BX132+МАКС!BX132</f>
        <v>0</v>
      </c>
      <c r="BY131" s="18">
        <f>КМС!BY132+ИГС!BY132+МАКС!BY132</f>
        <v>0</v>
      </c>
      <c r="BZ131" s="17">
        <f>КМС!BZ132+ИГС!BZ132+МАКС!BZ132</f>
        <v>0</v>
      </c>
      <c r="CA131" s="18">
        <f>КМС!CA132+ИГС!CA132+МАКС!CA132</f>
        <v>0</v>
      </c>
      <c r="CB131" s="17">
        <f>КМС!CB132+ИГС!CB132+МАКС!CB132</f>
        <v>0</v>
      </c>
      <c r="CC131" s="18">
        <f>КМС!CC132+ИГС!CC132+МАКС!CC132</f>
        <v>0</v>
      </c>
      <c r="CD131" s="17">
        <f>КМС!CD132+ИГС!CD132+МАКС!CD132</f>
        <v>0</v>
      </c>
      <c r="CE131" s="18">
        <f>КМС!CE132+ИГС!CE132+МАКС!CE132</f>
        <v>0</v>
      </c>
      <c r="CF131" s="17">
        <f>КМС!CF132+ИГС!CF132+МАКС!CF132</f>
        <v>0</v>
      </c>
      <c r="CG131" s="18">
        <f>КМС!CG132+ИГС!CG132+МАКС!CG132</f>
        <v>32</v>
      </c>
      <c r="CH131" s="17">
        <f>КМС!CH132+ИГС!CH132+МАКС!CH132</f>
        <v>6013649.3600000003</v>
      </c>
      <c r="CI131" s="18">
        <f>КМС!CI132+ИГС!CI132+МАКС!CI132</f>
        <v>0</v>
      </c>
      <c r="CJ131" s="17">
        <f>КМС!CJ132+ИГС!CJ132+МАКС!CJ132</f>
        <v>0</v>
      </c>
      <c r="CK131" s="18">
        <f>КМС!CK132+ИГС!CK132+МАКС!CK132</f>
        <v>32</v>
      </c>
      <c r="CL131" s="17">
        <f>КМС!CL132+ИГС!CL132+МАКС!CL132</f>
        <v>6013649.3600000003</v>
      </c>
      <c r="CM131" s="18">
        <f>КМС!CM132+ИГС!CM132+МАКС!CM132</f>
        <v>0</v>
      </c>
      <c r="CN131" s="17">
        <f>КМС!CN132+ИГС!CN132+МАКС!CN132</f>
        <v>0</v>
      </c>
    </row>
    <row r="132" spans="1:92" x14ac:dyDescent="0.25">
      <c r="A132" s="27"/>
      <c r="B132" s="53" t="s">
        <v>105</v>
      </c>
      <c r="C132" s="9">
        <f>КМС!C133+ИГС!C133+МАКС!C133</f>
        <v>0</v>
      </c>
      <c r="D132" s="9">
        <f>КМС!D133+ИГС!D133+МАКС!D133</f>
        <v>0</v>
      </c>
      <c r="E132" s="10">
        <f>КМС!E133+ИГС!E133+МАКС!E133</f>
        <v>0</v>
      </c>
      <c r="F132" s="9">
        <f>КМС!F133+ИГС!F133+МАКС!F133</f>
        <v>0</v>
      </c>
      <c r="G132" s="10">
        <f>КМС!G133+ИГС!G133+МАКС!G133</f>
        <v>0</v>
      </c>
      <c r="H132" s="9">
        <f>КМС!H133+ИГС!H133+МАКС!H133</f>
        <v>0</v>
      </c>
      <c r="I132" s="10">
        <f>КМС!I133+ИГС!I133+МАКС!I133</f>
        <v>0</v>
      </c>
      <c r="J132" s="9">
        <f>КМС!J133+ИГС!J133+МАКС!J133</f>
        <v>0</v>
      </c>
      <c r="K132" s="10">
        <f>КМС!K133+ИГС!K133+МАКС!K133</f>
        <v>0</v>
      </c>
      <c r="L132" s="9">
        <f>КМС!L133+ИГС!L133+МАКС!L133</f>
        <v>0</v>
      </c>
      <c r="M132" s="10">
        <f>КМС!M133+ИГС!M133+МАКС!M133</f>
        <v>0</v>
      </c>
      <c r="N132" s="9">
        <f>КМС!N133+ИГС!N133+МАКС!N133</f>
        <v>0</v>
      </c>
      <c r="O132" s="10">
        <f>КМС!O133+ИГС!O133+МАКС!O133</f>
        <v>0</v>
      </c>
      <c r="P132" s="9">
        <f>КМС!P133+ИГС!P133+МАКС!P133</f>
        <v>0</v>
      </c>
      <c r="Q132" s="10">
        <f>КМС!Q133+ИГС!Q133+МАКС!Q133</f>
        <v>0</v>
      </c>
      <c r="R132" s="9">
        <f>КМС!R133+ИГС!R133+МАКС!R133</f>
        <v>0</v>
      </c>
      <c r="S132" s="10">
        <f>КМС!S133+ИГС!S133+МАКС!S133</f>
        <v>0</v>
      </c>
      <c r="T132" s="9">
        <f>КМС!T133+ИГС!T133+МАКС!T133</f>
        <v>0</v>
      </c>
      <c r="U132" s="17">
        <f>КМС!U133+ИГС!U133+МАКС!U133</f>
        <v>0</v>
      </c>
      <c r="V132" s="17">
        <f>КМС!V133+ИГС!V133+МАКС!V133</f>
        <v>0</v>
      </c>
      <c r="W132" s="18">
        <f>КМС!W133+ИГС!W133+МАКС!W133</f>
        <v>0</v>
      </c>
      <c r="X132" s="17">
        <f>КМС!X133+ИГС!X133+МАКС!X133</f>
        <v>0</v>
      </c>
      <c r="Y132" s="18">
        <f>КМС!Y133+ИГС!Y133+МАКС!Y133</f>
        <v>0</v>
      </c>
      <c r="Z132" s="17">
        <f>КМС!Z133+ИГС!Z133+МАКС!Z133</f>
        <v>0</v>
      </c>
      <c r="AA132" s="18">
        <f>КМС!AA133+ИГС!AA133+МАКС!AA133</f>
        <v>0</v>
      </c>
      <c r="AB132" s="17">
        <f>КМС!AB133+ИГС!AB133+МАКС!AB133</f>
        <v>0</v>
      </c>
      <c r="AC132" s="18">
        <f>КМС!AC133+ИГС!AC133+МАКС!AC133</f>
        <v>0</v>
      </c>
      <c r="AD132" s="17">
        <f>КМС!AD133+ИГС!AD133+МАКС!AD133</f>
        <v>0</v>
      </c>
      <c r="AE132" s="18">
        <f>КМС!AE133+ИГС!AE133+МАКС!AE133</f>
        <v>0</v>
      </c>
      <c r="AF132" s="17">
        <f>КМС!AF133+ИГС!AF133+МАКС!AF133</f>
        <v>0</v>
      </c>
      <c r="AG132" s="18">
        <f>КМС!AG133+ИГС!AG133+МАКС!AG133</f>
        <v>0</v>
      </c>
      <c r="AH132" s="17">
        <f>КМС!AH133+ИГС!AH133+МАКС!AH133</f>
        <v>0</v>
      </c>
      <c r="AI132" s="18">
        <f>КМС!AI133+ИГС!AI133+МАКС!AI133</f>
        <v>0</v>
      </c>
      <c r="AJ132" s="17">
        <f>КМС!AJ133+ИГС!AJ133+МАКС!AJ133</f>
        <v>0</v>
      </c>
      <c r="AK132" s="18">
        <f>КМС!AK133+ИГС!AK133+МАКС!AK133</f>
        <v>0</v>
      </c>
      <c r="AL132" s="17">
        <f>КМС!AL133+ИГС!AL133+МАКС!AL133</f>
        <v>0</v>
      </c>
      <c r="AM132" s="17">
        <f>КМС!AM133+ИГС!AM133+МАКС!AM133</f>
        <v>0</v>
      </c>
      <c r="AN132" s="17">
        <f>КМС!AN133+ИГС!AN133+МАКС!AN133</f>
        <v>0</v>
      </c>
      <c r="AO132" s="18">
        <f>КМС!AO133+ИГС!AO133+МАКС!AO133</f>
        <v>0</v>
      </c>
      <c r="AP132" s="17">
        <f>КМС!AP133+ИГС!AP133+МАКС!AP133</f>
        <v>0</v>
      </c>
      <c r="AQ132" s="18">
        <f>КМС!AQ133+ИГС!AQ133+МАКС!AQ133</f>
        <v>0</v>
      </c>
      <c r="AR132" s="17">
        <f>КМС!AR133+ИГС!AR133+МАКС!AR133</f>
        <v>0</v>
      </c>
      <c r="AS132" s="18">
        <f>КМС!AS133+ИГС!AS133+МАКС!AS133</f>
        <v>0</v>
      </c>
      <c r="AT132" s="17">
        <f>КМС!AT133+ИГС!AT133+МАКС!AT133</f>
        <v>0</v>
      </c>
      <c r="AU132" s="18">
        <f>КМС!AU133+ИГС!AU133+МАКС!AU133</f>
        <v>0</v>
      </c>
      <c r="AV132" s="17">
        <f>КМС!AV133+ИГС!AV133+МАКС!AV133</f>
        <v>0</v>
      </c>
      <c r="AW132" s="18">
        <f>КМС!AW133+ИГС!AW133+МАКС!AW133</f>
        <v>0</v>
      </c>
      <c r="AX132" s="17">
        <f>КМС!AX133+ИГС!AX133+МАКС!AX133</f>
        <v>0</v>
      </c>
      <c r="AY132" s="18">
        <f>КМС!AY133+ИГС!AY133+МАКС!AY133</f>
        <v>0</v>
      </c>
      <c r="AZ132" s="17">
        <f>КМС!AZ133+ИГС!AZ133+МАКС!AZ133</f>
        <v>0</v>
      </c>
      <c r="BA132" s="18">
        <f>КМС!BA133+ИГС!BA133+МАКС!BA133</f>
        <v>0</v>
      </c>
      <c r="BB132" s="17">
        <f>КМС!BB133+ИГС!BB133+МАКС!BB133</f>
        <v>0</v>
      </c>
      <c r="BC132" s="18">
        <f>КМС!BC133+ИГС!BC133+МАКС!BC133</f>
        <v>0</v>
      </c>
      <c r="BD132" s="17">
        <f>КМС!BD133+ИГС!BD133+МАКС!BD133</f>
        <v>0</v>
      </c>
      <c r="BE132" s="17">
        <f>КМС!BE133+ИГС!BE133+МАКС!BE133</f>
        <v>0</v>
      </c>
      <c r="BF132" s="17">
        <f>КМС!BF133+ИГС!BF133+МАКС!BF133</f>
        <v>0</v>
      </c>
      <c r="BG132" s="18">
        <f>КМС!BG133+ИГС!BG133+МАКС!BG133</f>
        <v>0</v>
      </c>
      <c r="BH132" s="17">
        <f>КМС!BH133+ИГС!BH133+МАКС!BH133</f>
        <v>0</v>
      </c>
      <c r="BI132" s="18">
        <f>КМС!BI133+ИГС!BI133+МАКС!BI133</f>
        <v>0</v>
      </c>
      <c r="BJ132" s="17">
        <f>КМС!BJ133+ИГС!BJ133+МАКС!BJ133</f>
        <v>0</v>
      </c>
      <c r="BK132" s="18">
        <f>КМС!BK133+ИГС!BK133+МАКС!BK133</f>
        <v>0</v>
      </c>
      <c r="BL132" s="17">
        <f>КМС!BL133+ИГС!BL133+МАКС!BL133</f>
        <v>0</v>
      </c>
      <c r="BM132" s="18">
        <f>КМС!BM133+ИГС!BM133+МАКС!BM133</f>
        <v>0</v>
      </c>
      <c r="BN132" s="17">
        <f>КМС!BN133+ИГС!BN133+МАКС!BN133</f>
        <v>0</v>
      </c>
      <c r="BO132" s="18">
        <f>КМС!BO133+ИГС!BO133+МАКС!BO133</f>
        <v>0</v>
      </c>
      <c r="BP132" s="17">
        <f>КМС!BP133+ИГС!BP133+МАКС!BP133</f>
        <v>0</v>
      </c>
      <c r="BQ132" s="18">
        <f>КМС!BQ133+ИГС!BQ133+МАКС!BQ133</f>
        <v>0</v>
      </c>
      <c r="BR132" s="17">
        <f>КМС!BR133+ИГС!BR133+МАКС!BR133</f>
        <v>0</v>
      </c>
      <c r="BS132" s="18">
        <f>КМС!BS133+ИГС!BS133+МАКС!BS133</f>
        <v>0</v>
      </c>
      <c r="BT132" s="17">
        <f>КМС!BT133+ИГС!BT133+МАКС!BT133</f>
        <v>0</v>
      </c>
      <c r="BU132" s="18">
        <f>КМС!BU133+ИГС!BU133+МАКС!BU133</f>
        <v>0</v>
      </c>
      <c r="BV132" s="17">
        <f>КМС!BV133+ИГС!BV133+МАКС!BV133</f>
        <v>0</v>
      </c>
      <c r="BW132" s="17">
        <f>КМС!BW133+ИГС!BW133+МАКС!BW133</f>
        <v>0</v>
      </c>
      <c r="BX132" s="17">
        <f>КМС!BX133+ИГС!BX133+МАКС!BX133</f>
        <v>0</v>
      </c>
      <c r="BY132" s="18">
        <f>КМС!BY133+ИГС!BY133+МАКС!BY133</f>
        <v>0</v>
      </c>
      <c r="BZ132" s="17">
        <f>КМС!BZ133+ИГС!BZ133+МАКС!BZ133</f>
        <v>0</v>
      </c>
      <c r="CA132" s="18">
        <f>КМС!CA133+ИГС!CA133+МАКС!CA133</f>
        <v>0</v>
      </c>
      <c r="CB132" s="17">
        <f>КМС!CB133+ИГС!CB133+МАКС!CB133</f>
        <v>0</v>
      </c>
      <c r="CC132" s="18">
        <f>КМС!CC133+ИГС!CC133+МАКС!CC133</f>
        <v>0</v>
      </c>
      <c r="CD132" s="17">
        <f>КМС!CD133+ИГС!CD133+МАКС!CD133</f>
        <v>0</v>
      </c>
      <c r="CE132" s="18">
        <f>КМС!CE133+ИГС!CE133+МАКС!CE133</f>
        <v>0</v>
      </c>
      <c r="CF132" s="17">
        <f>КМС!CF133+ИГС!CF133+МАКС!CF133</f>
        <v>0</v>
      </c>
      <c r="CG132" s="18">
        <f>КМС!CG133+ИГС!CG133+МАКС!CG133</f>
        <v>0</v>
      </c>
      <c r="CH132" s="17">
        <f>КМС!CH133+ИГС!CH133+МАКС!CH133</f>
        <v>0</v>
      </c>
      <c r="CI132" s="18">
        <f>КМС!CI133+ИГС!CI133+МАКС!CI133</f>
        <v>0</v>
      </c>
      <c r="CJ132" s="17">
        <f>КМС!CJ133+ИГС!CJ133+МАКС!CJ133</f>
        <v>0</v>
      </c>
      <c r="CK132" s="18">
        <f>КМС!CK133+ИГС!CK133+МАКС!CK133</f>
        <v>0</v>
      </c>
      <c r="CL132" s="17">
        <f>КМС!CL133+ИГС!CL133+МАКС!CL133</f>
        <v>0</v>
      </c>
      <c r="CM132" s="18">
        <f>КМС!CM133+ИГС!CM133+МАКС!CM133</f>
        <v>0</v>
      </c>
      <c r="CN132" s="17">
        <f>КМС!CN133+ИГС!CN133+МАКС!CN133</f>
        <v>0</v>
      </c>
    </row>
    <row r="133" spans="1:92" ht="30" x14ac:dyDescent="0.25">
      <c r="A133" s="27">
        <f>1+A131</f>
        <v>104</v>
      </c>
      <c r="B133" s="54" t="s">
        <v>161</v>
      </c>
      <c r="C133" s="9">
        <f>КМС!C134+ИГС!C134+МАКС!C134</f>
        <v>101862526.45999999</v>
      </c>
      <c r="D133" s="9">
        <f>КМС!D134+ИГС!D134+МАКС!D134</f>
        <v>7308890.3899999997</v>
      </c>
      <c r="E133" s="10">
        <f>КМС!E134+ИГС!E134+МАКС!E134</f>
        <v>19086</v>
      </c>
      <c r="F133" s="9">
        <f>КМС!F134+ИГС!F134+МАКС!F134</f>
        <v>4134910.43</v>
      </c>
      <c r="G133" s="10">
        <f>КМС!G134+ИГС!G134+МАКС!G134</f>
        <v>397</v>
      </c>
      <c r="H133" s="9">
        <f>КМС!H134+ИГС!H134+МАКС!H134</f>
        <v>167350.20000000001</v>
      </c>
      <c r="I133" s="10">
        <f>КМС!I134+ИГС!I134+МАКС!I134</f>
        <v>5040</v>
      </c>
      <c r="J133" s="9">
        <f>КМС!J134+ИГС!J134+МАКС!J134</f>
        <v>3006629.76</v>
      </c>
      <c r="K133" s="10">
        <f>КМС!K134+ИГС!K134+МАКС!K134</f>
        <v>1332</v>
      </c>
      <c r="L133" s="9">
        <f>КМС!L134+ИГС!L134+МАКС!L134</f>
        <v>16321336.49</v>
      </c>
      <c r="M133" s="10">
        <f>КМС!M134+ИГС!M134+МАКС!M134</f>
        <v>1843</v>
      </c>
      <c r="N133" s="9">
        <f>КМС!N134+ИГС!N134+МАКС!N134</f>
        <v>74913854.469999999</v>
      </c>
      <c r="O133" s="10">
        <f>КМС!O134+ИГС!O134+МАКС!O134</f>
        <v>1840</v>
      </c>
      <c r="P133" s="9">
        <f>КМС!P134+ИГС!P134+МАКС!P134</f>
        <v>74541501.469999999</v>
      </c>
      <c r="Q133" s="10">
        <f>КМС!Q134+ИГС!Q134+МАКС!Q134</f>
        <v>3</v>
      </c>
      <c r="R133" s="9">
        <f>КМС!R134+ИГС!R134+МАКС!R134</f>
        <v>372353</v>
      </c>
      <c r="S133" s="10">
        <f>КМС!S134+ИГС!S134+МАКС!S134</f>
        <v>2676</v>
      </c>
      <c r="T133" s="9">
        <f>КМС!T134+ИГС!T134+МАКС!T134</f>
        <v>3318445.11</v>
      </c>
      <c r="U133" s="17">
        <f>КМС!U134+ИГС!U134+МАКС!U134</f>
        <v>21263302.390000001</v>
      </c>
      <c r="V133" s="17">
        <f>КМС!V134+ИГС!V134+МАКС!V134</f>
        <v>1737528.38</v>
      </c>
      <c r="W133" s="18">
        <f>КМС!W134+ИГС!W134+МАКС!W134</f>
        <v>3188</v>
      </c>
      <c r="X133" s="17">
        <f>КМС!X134+ИГС!X134+МАКС!X134</f>
        <v>1110912.1100000001</v>
      </c>
      <c r="Y133" s="18">
        <f>КМС!Y134+ИГС!Y134+МАКС!Y134</f>
        <v>78</v>
      </c>
      <c r="Z133" s="17">
        <f>КМС!Z134+ИГС!Z134+МАКС!Z134</f>
        <v>33011.85</v>
      </c>
      <c r="AA133" s="18">
        <f>КМС!AA134+ИГС!AA134+МАКС!AA134</f>
        <v>1261</v>
      </c>
      <c r="AB133" s="17">
        <f>КМС!AB134+ИГС!AB134+МАКС!AB134</f>
        <v>593604.42000000004</v>
      </c>
      <c r="AC133" s="18">
        <f>КМС!AC134+ИГС!AC134+МАКС!AC134</f>
        <v>198</v>
      </c>
      <c r="AD133" s="17">
        <f>КМС!AD134+ИГС!AD134+МАКС!AD134</f>
        <v>2707606.32</v>
      </c>
      <c r="AE133" s="18">
        <f>КМС!AE134+ИГС!AE134+МАКС!AE134</f>
        <v>411</v>
      </c>
      <c r="AF133" s="17">
        <f>КМС!AF134+ИГС!AF134+МАКС!AF134</f>
        <v>15912002.99</v>
      </c>
      <c r="AG133" s="18">
        <f>КМС!AG134+ИГС!AG134+МАКС!AG134</f>
        <v>411</v>
      </c>
      <c r="AH133" s="17">
        <f>КМС!AH134+ИГС!AH134+МАКС!AH134</f>
        <v>15912002.99</v>
      </c>
      <c r="AI133" s="18">
        <f>КМС!AI134+ИГС!AI134+МАКС!AI134</f>
        <v>0</v>
      </c>
      <c r="AJ133" s="17">
        <f>КМС!AJ134+ИГС!AJ134+МАКС!AJ134</f>
        <v>0</v>
      </c>
      <c r="AK133" s="18">
        <f>КМС!AK134+ИГС!AK134+МАКС!AK134</f>
        <v>491</v>
      </c>
      <c r="AL133" s="17">
        <f>КМС!AL134+ИГС!AL134+МАКС!AL134</f>
        <v>906164.7</v>
      </c>
      <c r="AM133" s="17">
        <f>КМС!AM134+ИГС!AM134+МАКС!AM134</f>
        <v>31419121.620000001</v>
      </c>
      <c r="AN133" s="17">
        <f>КМС!AN134+ИГС!AN134+МАКС!AN134</f>
        <v>2009721.18</v>
      </c>
      <c r="AO133" s="18">
        <f>КМС!AO134+ИГС!AO134+МАКС!AO134</f>
        <v>5175</v>
      </c>
      <c r="AP133" s="17">
        <f>КМС!AP134+ИГС!AP134+МАКС!AP134</f>
        <v>1435207.17</v>
      </c>
      <c r="AQ133" s="18">
        <f>КМС!AQ134+ИГС!AQ134+МАКС!AQ134</f>
        <v>114</v>
      </c>
      <c r="AR133" s="17">
        <f>КМС!AR134+ИГС!AR134+МАКС!AR134</f>
        <v>48607.43</v>
      </c>
      <c r="AS133" s="18">
        <f>КМС!AS134+ИГС!AS134+МАКС!AS134</f>
        <v>1335</v>
      </c>
      <c r="AT133" s="17">
        <f>КМС!AT134+ИГС!AT134+МАКС!AT134</f>
        <v>525906.57999999996</v>
      </c>
      <c r="AU133" s="18">
        <f>КМС!AU134+ИГС!AU134+МАКС!AU134</f>
        <v>387</v>
      </c>
      <c r="AV133" s="17">
        <f>КМС!AV134+ИГС!AV134+МАКС!AV134</f>
        <v>6133423.8799999999</v>
      </c>
      <c r="AW133" s="18">
        <f>КМС!AW134+ИГС!AW134+МАКС!AW134</f>
        <v>510</v>
      </c>
      <c r="AX133" s="17">
        <f>КМС!AX134+ИГС!AX134+МАКС!AX134</f>
        <v>22390967.59</v>
      </c>
      <c r="AY133" s="18">
        <f>КМС!AY134+ИГС!AY134+МАКС!AY134</f>
        <v>510</v>
      </c>
      <c r="AZ133" s="17">
        <f>КМС!AZ134+ИГС!AZ134+МАКС!AZ134</f>
        <v>22390967.59</v>
      </c>
      <c r="BA133" s="18">
        <f>КМС!BA134+ИГС!BA134+МАКС!BA134</f>
        <v>0</v>
      </c>
      <c r="BB133" s="17">
        <f>КМС!BB134+ИГС!BB134+МАКС!BB134</f>
        <v>0</v>
      </c>
      <c r="BC133" s="18">
        <f>КМС!BC134+ИГС!BC134+МАКС!BC134</f>
        <v>725</v>
      </c>
      <c r="BD133" s="17">
        <f>КМС!BD134+ИГС!BD134+МАКС!BD134</f>
        <v>885008.97</v>
      </c>
      <c r="BE133" s="17">
        <f>КМС!BE134+ИГС!BE134+МАКС!BE134</f>
        <v>25427242.609999999</v>
      </c>
      <c r="BF133" s="17">
        <f>КМС!BF134+ИГС!BF134+МАКС!BF134</f>
        <v>2631734.9500000002</v>
      </c>
      <c r="BG133" s="18">
        <f>КМС!BG134+ИГС!BG134+МАКС!BG134</f>
        <v>4916</v>
      </c>
      <c r="BH133" s="17">
        <f>КМС!BH134+ИГС!BH134+МАКС!BH134</f>
        <v>1177492.8700000001</v>
      </c>
      <c r="BI133" s="18">
        <f>КМС!BI134+ИГС!BI134+МАКС!BI134</f>
        <v>99</v>
      </c>
      <c r="BJ133" s="17">
        <f>КМС!BJ134+ИГС!BJ134+МАКС!BJ134</f>
        <v>40762.33</v>
      </c>
      <c r="BK133" s="18">
        <f>КМС!BK134+ИГС!BK134+МАКС!BK134</f>
        <v>1094</v>
      </c>
      <c r="BL133" s="17">
        <f>КМС!BL134+ИГС!BL134+МАКС!BL134</f>
        <v>1413479.75</v>
      </c>
      <c r="BM133" s="18">
        <f>КМС!BM134+ИГС!BM134+МАКС!BM134</f>
        <v>311</v>
      </c>
      <c r="BN133" s="17">
        <f>КМС!BN134+ИГС!BN134+МАКС!BN134</f>
        <v>3719748.59</v>
      </c>
      <c r="BO133" s="18">
        <f>КМС!BO134+ИГС!BO134+МАКС!BO134</f>
        <v>390</v>
      </c>
      <c r="BP133" s="17">
        <f>КМС!BP134+ИГС!BP134+МАКС!BP134</f>
        <v>18202516.670000002</v>
      </c>
      <c r="BQ133" s="18">
        <f>КМС!BQ134+ИГС!BQ134+МАКС!BQ134</f>
        <v>388</v>
      </c>
      <c r="BR133" s="17">
        <f>КМС!BR134+ИГС!BR134+МАКС!BR134</f>
        <v>18012250.670000002</v>
      </c>
      <c r="BS133" s="18">
        <f>КМС!BS134+ИГС!BS134+МАКС!BS134</f>
        <v>2</v>
      </c>
      <c r="BT133" s="17">
        <f>КМС!BT134+ИГС!BT134+МАКС!BT134</f>
        <v>190266</v>
      </c>
      <c r="BU133" s="18">
        <f>КМС!BU134+ИГС!BU134+МАКС!BU134</f>
        <v>727</v>
      </c>
      <c r="BV133" s="17">
        <f>КМС!BV134+ИГС!BV134+МАКС!BV134</f>
        <v>873242.4</v>
      </c>
      <c r="BW133" s="17">
        <f>КМС!BW134+ИГС!BW134+МАКС!BW134</f>
        <v>23752859.84</v>
      </c>
      <c r="BX133" s="17">
        <f>КМС!BX134+ИГС!BX134+МАКС!BX134</f>
        <v>929905.88</v>
      </c>
      <c r="BY133" s="18">
        <f>КМС!BY134+ИГС!BY134+МАКС!BY134</f>
        <v>5807</v>
      </c>
      <c r="BZ133" s="17">
        <f>КМС!BZ134+ИГС!BZ134+МАКС!BZ134</f>
        <v>411298.28</v>
      </c>
      <c r="CA133" s="18">
        <f>КМС!CA134+ИГС!CA134+МАКС!CA134</f>
        <v>106</v>
      </c>
      <c r="CB133" s="17">
        <f>КМС!CB134+ИГС!CB134+МАКС!CB134</f>
        <v>44968.59</v>
      </c>
      <c r="CC133" s="18">
        <f>КМС!CC134+ИГС!CC134+МАКС!CC134</f>
        <v>1350</v>
      </c>
      <c r="CD133" s="17">
        <f>КМС!CD134+ИГС!CD134+МАКС!CD134</f>
        <v>473639.01</v>
      </c>
      <c r="CE133" s="18">
        <f>КМС!CE134+ИГС!CE134+МАКС!CE134</f>
        <v>436</v>
      </c>
      <c r="CF133" s="17">
        <f>КМС!CF134+ИГС!CF134+МАКС!CF134</f>
        <v>3760557.7</v>
      </c>
      <c r="CG133" s="18">
        <f>КМС!CG134+ИГС!CG134+МАКС!CG134</f>
        <v>532</v>
      </c>
      <c r="CH133" s="17">
        <f>КМС!CH134+ИГС!CH134+МАКС!CH134</f>
        <v>18408367.219999999</v>
      </c>
      <c r="CI133" s="18">
        <f>КМС!CI134+ИГС!CI134+МАКС!CI134</f>
        <v>531</v>
      </c>
      <c r="CJ133" s="17">
        <f>КМС!CJ134+ИГС!CJ134+МАКС!CJ134</f>
        <v>18226280.219999999</v>
      </c>
      <c r="CK133" s="18">
        <f>КМС!CK134+ИГС!CK134+МАКС!CK134</f>
        <v>1</v>
      </c>
      <c r="CL133" s="17">
        <f>КМС!CL134+ИГС!CL134+МАКС!CL134</f>
        <v>182087</v>
      </c>
      <c r="CM133" s="18">
        <f>КМС!CM134+ИГС!CM134+МАКС!CM134</f>
        <v>733</v>
      </c>
      <c r="CN133" s="17">
        <f>КМС!CN134+ИГС!CN134+МАКС!CN134</f>
        <v>654029.04</v>
      </c>
    </row>
    <row r="134" spans="1:92" x14ac:dyDescent="0.25">
      <c r="A134" s="27"/>
      <c r="B134" s="53" t="s">
        <v>106</v>
      </c>
      <c r="C134" s="9">
        <f>КМС!C135+ИГС!C135+МАКС!C135</f>
        <v>0</v>
      </c>
      <c r="D134" s="9">
        <f>КМС!D135+ИГС!D135+МАКС!D135</f>
        <v>0</v>
      </c>
      <c r="E134" s="10">
        <f>КМС!E135+ИГС!E135+МАКС!E135</f>
        <v>0</v>
      </c>
      <c r="F134" s="9">
        <f>КМС!F135+ИГС!F135+МАКС!F135</f>
        <v>0</v>
      </c>
      <c r="G134" s="10">
        <f>КМС!G135+ИГС!G135+МАКС!G135</f>
        <v>0</v>
      </c>
      <c r="H134" s="9">
        <f>КМС!H135+ИГС!H135+МАКС!H135</f>
        <v>0</v>
      </c>
      <c r="I134" s="10">
        <f>КМС!I135+ИГС!I135+МАКС!I135</f>
        <v>0</v>
      </c>
      <c r="J134" s="9">
        <f>КМС!J135+ИГС!J135+МАКС!J135</f>
        <v>0</v>
      </c>
      <c r="K134" s="10">
        <f>КМС!K135+ИГС!K135+МАКС!K135</f>
        <v>0</v>
      </c>
      <c r="L134" s="9">
        <f>КМС!L135+ИГС!L135+МАКС!L135</f>
        <v>0</v>
      </c>
      <c r="M134" s="10">
        <f>КМС!M135+ИГС!M135+МАКС!M135</f>
        <v>0</v>
      </c>
      <c r="N134" s="9">
        <f>КМС!N135+ИГС!N135+МАКС!N135</f>
        <v>0</v>
      </c>
      <c r="O134" s="10">
        <f>КМС!O135+ИГС!O135+МАКС!O135</f>
        <v>0</v>
      </c>
      <c r="P134" s="9">
        <f>КМС!P135+ИГС!P135+МАКС!P135</f>
        <v>0</v>
      </c>
      <c r="Q134" s="10">
        <f>КМС!Q135+ИГС!Q135+МАКС!Q135</f>
        <v>0</v>
      </c>
      <c r="R134" s="9">
        <f>КМС!R135+ИГС!R135+МАКС!R135</f>
        <v>0</v>
      </c>
      <c r="S134" s="10">
        <f>КМС!S135+ИГС!S135+МАКС!S135</f>
        <v>0</v>
      </c>
      <c r="T134" s="9">
        <f>КМС!T135+ИГС!T135+МАКС!T135</f>
        <v>0</v>
      </c>
      <c r="U134" s="17">
        <f>КМС!U135+ИГС!U135+МАКС!U135</f>
        <v>0</v>
      </c>
      <c r="V134" s="17">
        <f>КМС!V135+ИГС!V135+МАКС!V135</f>
        <v>0</v>
      </c>
      <c r="W134" s="18">
        <f>КМС!W135+ИГС!W135+МАКС!W135</f>
        <v>0</v>
      </c>
      <c r="X134" s="17">
        <f>КМС!X135+ИГС!X135+МАКС!X135</f>
        <v>0</v>
      </c>
      <c r="Y134" s="18">
        <f>КМС!Y135+ИГС!Y135+МАКС!Y135</f>
        <v>0</v>
      </c>
      <c r="Z134" s="17">
        <f>КМС!Z135+ИГС!Z135+МАКС!Z135</f>
        <v>0</v>
      </c>
      <c r="AA134" s="18">
        <f>КМС!AA135+ИГС!AA135+МАКС!AA135</f>
        <v>0</v>
      </c>
      <c r="AB134" s="17">
        <f>КМС!AB135+ИГС!AB135+МАКС!AB135</f>
        <v>0</v>
      </c>
      <c r="AC134" s="18">
        <f>КМС!AC135+ИГС!AC135+МАКС!AC135</f>
        <v>0</v>
      </c>
      <c r="AD134" s="17">
        <f>КМС!AD135+ИГС!AD135+МАКС!AD135</f>
        <v>0</v>
      </c>
      <c r="AE134" s="18">
        <f>КМС!AE135+ИГС!AE135+МАКС!AE135</f>
        <v>0</v>
      </c>
      <c r="AF134" s="17">
        <f>КМС!AF135+ИГС!AF135+МАКС!AF135</f>
        <v>0</v>
      </c>
      <c r="AG134" s="18">
        <f>КМС!AG135+ИГС!AG135+МАКС!AG135</f>
        <v>0</v>
      </c>
      <c r="AH134" s="17">
        <f>КМС!AH135+ИГС!AH135+МАКС!AH135</f>
        <v>0</v>
      </c>
      <c r="AI134" s="18">
        <f>КМС!AI135+ИГС!AI135+МАКС!AI135</f>
        <v>0</v>
      </c>
      <c r="AJ134" s="17">
        <f>КМС!AJ135+ИГС!AJ135+МАКС!AJ135</f>
        <v>0</v>
      </c>
      <c r="AK134" s="18">
        <f>КМС!AK135+ИГС!AK135+МАКС!AK135</f>
        <v>0</v>
      </c>
      <c r="AL134" s="17">
        <f>КМС!AL135+ИГС!AL135+МАКС!AL135</f>
        <v>0</v>
      </c>
      <c r="AM134" s="17">
        <f>КМС!AM135+ИГС!AM135+МАКС!AM135</f>
        <v>0</v>
      </c>
      <c r="AN134" s="17">
        <f>КМС!AN135+ИГС!AN135+МАКС!AN135</f>
        <v>0</v>
      </c>
      <c r="AO134" s="18">
        <f>КМС!AO135+ИГС!AO135+МАКС!AO135</f>
        <v>0</v>
      </c>
      <c r="AP134" s="17">
        <f>КМС!AP135+ИГС!AP135+МАКС!AP135</f>
        <v>0</v>
      </c>
      <c r="AQ134" s="18">
        <f>КМС!AQ135+ИГС!AQ135+МАКС!AQ135</f>
        <v>0</v>
      </c>
      <c r="AR134" s="17">
        <f>КМС!AR135+ИГС!AR135+МАКС!AR135</f>
        <v>0</v>
      </c>
      <c r="AS134" s="18">
        <f>КМС!AS135+ИГС!AS135+МАКС!AS135</f>
        <v>0</v>
      </c>
      <c r="AT134" s="17">
        <f>КМС!AT135+ИГС!AT135+МАКС!AT135</f>
        <v>0</v>
      </c>
      <c r="AU134" s="18">
        <f>КМС!AU135+ИГС!AU135+МАКС!AU135</f>
        <v>0</v>
      </c>
      <c r="AV134" s="17">
        <f>КМС!AV135+ИГС!AV135+МАКС!AV135</f>
        <v>0</v>
      </c>
      <c r="AW134" s="18">
        <f>КМС!AW135+ИГС!AW135+МАКС!AW135</f>
        <v>0</v>
      </c>
      <c r="AX134" s="17">
        <f>КМС!AX135+ИГС!AX135+МАКС!AX135</f>
        <v>0</v>
      </c>
      <c r="AY134" s="18">
        <f>КМС!AY135+ИГС!AY135+МАКС!AY135</f>
        <v>0</v>
      </c>
      <c r="AZ134" s="17">
        <f>КМС!AZ135+ИГС!AZ135+МАКС!AZ135</f>
        <v>0</v>
      </c>
      <c r="BA134" s="18">
        <f>КМС!BA135+ИГС!BA135+МАКС!BA135</f>
        <v>0</v>
      </c>
      <c r="BB134" s="17">
        <f>КМС!BB135+ИГС!BB135+МАКС!BB135</f>
        <v>0</v>
      </c>
      <c r="BC134" s="18">
        <f>КМС!BC135+ИГС!BC135+МАКС!BC135</f>
        <v>0</v>
      </c>
      <c r="BD134" s="17">
        <f>КМС!BD135+ИГС!BD135+МАКС!BD135</f>
        <v>0</v>
      </c>
      <c r="BE134" s="17">
        <f>КМС!BE135+ИГС!BE135+МАКС!BE135</f>
        <v>0</v>
      </c>
      <c r="BF134" s="17">
        <f>КМС!BF135+ИГС!BF135+МАКС!BF135</f>
        <v>0</v>
      </c>
      <c r="BG134" s="18">
        <f>КМС!BG135+ИГС!BG135+МАКС!BG135</f>
        <v>0</v>
      </c>
      <c r="BH134" s="17">
        <f>КМС!BH135+ИГС!BH135+МАКС!BH135</f>
        <v>0</v>
      </c>
      <c r="BI134" s="18">
        <f>КМС!BI135+ИГС!BI135+МАКС!BI135</f>
        <v>0</v>
      </c>
      <c r="BJ134" s="17">
        <f>КМС!BJ135+ИГС!BJ135+МАКС!BJ135</f>
        <v>0</v>
      </c>
      <c r="BK134" s="18">
        <f>КМС!BK135+ИГС!BK135+МАКС!BK135</f>
        <v>0</v>
      </c>
      <c r="BL134" s="17">
        <f>КМС!BL135+ИГС!BL135+МАКС!BL135</f>
        <v>0</v>
      </c>
      <c r="BM134" s="18">
        <f>КМС!BM135+ИГС!BM135+МАКС!BM135</f>
        <v>0</v>
      </c>
      <c r="BN134" s="17">
        <f>КМС!BN135+ИГС!BN135+МАКС!BN135</f>
        <v>0</v>
      </c>
      <c r="BO134" s="18">
        <f>КМС!BO135+ИГС!BO135+МАКС!BO135</f>
        <v>0</v>
      </c>
      <c r="BP134" s="17">
        <f>КМС!BP135+ИГС!BP135+МАКС!BP135</f>
        <v>0</v>
      </c>
      <c r="BQ134" s="18">
        <f>КМС!BQ135+ИГС!BQ135+МАКС!BQ135</f>
        <v>0</v>
      </c>
      <c r="BR134" s="17">
        <f>КМС!BR135+ИГС!BR135+МАКС!BR135</f>
        <v>0</v>
      </c>
      <c r="BS134" s="18">
        <f>КМС!BS135+ИГС!BS135+МАКС!BS135</f>
        <v>0</v>
      </c>
      <c r="BT134" s="17">
        <f>КМС!BT135+ИГС!BT135+МАКС!BT135</f>
        <v>0</v>
      </c>
      <c r="BU134" s="18">
        <f>КМС!BU135+ИГС!BU135+МАКС!BU135</f>
        <v>0</v>
      </c>
      <c r="BV134" s="17">
        <f>КМС!BV135+ИГС!BV135+МАКС!BV135</f>
        <v>0</v>
      </c>
      <c r="BW134" s="17">
        <f>КМС!BW135+ИГС!BW135+МАКС!BW135</f>
        <v>0</v>
      </c>
      <c r="BX134" s="17">
        <f>КМС!BX135+ИГС!BX135+МАКС!BX135</f>
        <v>0</v>
      </c>
      <c r="BY134" s="18">
        <f>КМС!BY135+ИГС!BY135+МАКС!BY135</f>
        <v>0</v>
      </c>
      <c r="BZ134" s="17">
        <f>КМС!BZ135+ИГС!BZ135+МАКС!BZ135</f>
        <v>0</v>
      </c>
      <c r="CA134" s="18">
        <f>КМС!CA135+ИГС!CA135+МАКС!CA135</f>
        <v>0</v>
      </c>
      <c r="CB134" s="17">
        <f>КМС!CB135+ИГС!CB135+МАКС!CB135</f>
        <v>0</v>
      </c>
      <c r="CC134" s="18">
        <f>КМС!CC135+ИГС!CC135+МАКС!CC135</f>
        <v>0</v>
      </c>
      <c r="CD134" s="17">
        <f>КМС!CD135+ИГС!CD135+МАКС!CD135</f>
        <v>0</v>
      </c>
      <c r="CE134" s="18">
        <f>КМС!CE135+ИГС!CE135+МАКС!CE135</f>
        <v>0</v>
      </c>
      <c r="CF134" s="17">
        <f>КМС!CF135+ИГС!CF135+МАКС!CF135</f>
        <v>0</v>
      </c>
      <c r="CG134" s="18">
        <f>КМС!CG135+ИГС!CG135+МАКС!CG135</f>
        <v>0</v>
      </c>
      <c r="CH134" s="17">
        <f>КМС!CH135+ИГС!CH135+МАКС!CH135</f>
        <v>0</v>
      </c>
      <c r="CI134" s="18">
        <f>КМС!CI135+ИГС!CI135+МАКС!CI135</f>
        <v>0</v>
      </c>
      <c r="CJ134" s="17">
        <f>КМС!CJ135+ИГС!CJ135+МАКС!CJ135</f>
        <v>0</v>
      </c>
      <c r="CK134" s="18">
        <f>КМС!CK135+ИГС!CK135+МАКС!CK135</f>
        <v>0</v>
      </c>
      <c r="CL134" s="17">
        <f>КМС!CL135+ИГС!CL135+МАКС!CL135</f>
        <v>0</v>
      </c>
      <c r="CM134" s="18">
        <f>КМС!CM135+ИГС!CM135+МАКС!CM135</f>
        <v>0</v>
      </c>
      <c r="CN134" s="17">
        <f>КМС!CN135+ИГС!CN135+МАКС!CN135</f>
        <v>0</v>
      </c>
    </row>
    <row r="135" spans="1:92" x14ac:dyDescent="0.25">
      <c r="A135" s="27">
        <f>1+A133</f>
        <v>105</v>
      </c>
      <c r="B135" s="54" t="s">
        <v>107</v>
      </c>
      <c r="C135" s="9">
        <f>КМС!C136+ИГС!C136+МАКС!C136</f>
        <v>2144661.2999999998</v>
      </c>
      <c r="D135" s="9">
        <f>КМС!D136+ИГС!D136+МАКС!D136</f>
        <v>0</v>
      </c>
      <c r="E135" s="10">
        <f>КМС!E136+ИГС!E136+МАКС!E136</f>
        <v>0</v>
      </c>
      <c r="F135" s="9">
        <f>КМС!F136+ИГС!F136+МАКС!F136</f>
        <v>0</v>
      </c>
      <c r="G135" s="10">
        <f>КМС!G136+ИГС!G136+МАКС!G136</f>
        <v>0</v>
      </c>
      <c r="H135" s="9">
        <f>КМС!H136+ИГС!H136+МАКС!H136</f>
        <v>0</v>
      </c>
      <c r="I135" s="10">
        <f>КМС!I136+ИГС!I136+МАКС!I136</f>
        <v>0</v>
      </c>
      <c r="J135" s="9">
        <f>КМС!J136+ИГС!J136+МАКС!J136</f>
        <v>0</v>
      </c>
      <c r="K135" s="10">
        <f>КМС!K136+ИГС!K136+МАКС!K136</f>
        <v>32</v>
      </c>
      <c r="L135" s="9">
        <f>КМС!L136+ИГС!L136+МАКС!L136</f>
        <v>2144661.2999999998</v>
      </c>
      <c r="M135" s="10">
        <f>КМС!M136+ИГС!M136+МАКС!M136</f>
        <v>0</v>
      </c>
      <c r="N135" s="9">
        <f>КМС!N136+ИГС!N136+МАКС!N136</f>
        <v>0</v>
      </c>
      <c r="O135" s="10">
        <f>КМС!O136+ИГС!O136+МАКС!O136</f>
        <v>0</v>
      </c>
      <c r="P135" s="9">
        <f>КМС!P136+ИГС!P136+МАКС!P136</f>
        <v>0</v>
      </c>
      <c r="Q135" s="10">
        <f>КМС!Q136+ИГС!Q136+МАКС!Q136</f>
        <v>0</v>
      </c>
      <c r="R135" s="9">
        <f>КМС!R136+ИГС!R136+МАКС!R136</f>
        <v>0</v>
      </c>
      <c r="S135" s="10">
        <f>КМС!S136+ИГС!S136+МАКС!S136</f>
        <v>0</v>
      </c>
      <c r="T135" s="9">
        <f>КМС!T136+ИГС!T136+МАКС!T136</f>
        <v>0</v>
      </c>
      <c r="U135" s="17">
        <f>КМС!U136+ИГС!U136+МАКС!U136</f>
        <v>629691.22</v>
      </c>
      <c r="V135" s="17">
        <f>КМС!V136+ИГС!V136+МАКС!V136</f>
        <v>0</v>
      </c>
      <c r="W135" s="18">
        <f>КМС!W136+ИГС!W136+МАКС!W136</f>
        <v>0</v>
      </c>
      <c r="X135" s="17">
        <f>КМС!X136+ИГС!X136+МАКС!X136</f>
        <v>0</v>
      </c>
      <c r="Y135" s="18">
        <f>КМС!Y136+ИГС!Y136+МАКС!Y136</f>
        <v>0</v>
      </c>
      <c r="Z135" s="17">
        <f>КМС!Z136+ИГС!Z136+МАКС!Z136</f>
        <v>0</v>
      </c>
      <c r="AA135" s="18">
        <f>КМС!AA136+ИГС!AA136+МАКС!AA136</f>
        <v>0</v>
      </c>
      <c r="AB135" s="17">
        <f>КМС!AB136+ИГС!AB136+МАКС!AB136</f>
        <v>0</v>
      </c>
      <c r="AC135" s="18">
        <f>КМС!AC136+ИГС!AC136+МАКС!AC136</f>
        <v>5</v>
      </c>
      <c r="AD135" s="17">
        <f>КМС!AD136+ИГС!AD136+МАКС!AD136</f>
        <v>629691.22</v>
      </c>
      <c r="AE135" s="18">
        <f>КМС!AE136+ИГС!AE136+МАКС!AE136</f>
        <v>0</v>
      </c>
      <c r="AF135" s="17">
        <f>КМС!AF136+ИГС!AF136+МАКС!AF136</f>
        <v>0</v>
      </c>
      <c r="AG135" s="18">
        <f>КМС!AG136+ИГС!AG136+МАКС!AG136</f>
        <v>0</v>
      </c>
      <c r="AH135" s="17">
        <f>КМС!AH136+ИГС!AH136+МАКС!AH136</f>
        <v>0</v>
      </c>
      <c r="AI135" s="18">
        <f>КМС!AI136+ИГС!AI136+МАКС!AI136</f>
        <v>0</v>
      </c>
      <c r="AJ135" s="17">
        <f>КМС!AJ136+ИГС!AJ136+МАКС!AJ136</f>
        <v>0</v>
      </c>
      <c r="AK135" s="18">
        <f>КМС!AK136+ИГС!AK136+МАКС!AK136</f>
        <v>0</v>
      </c>
      <c r="AL135" s="17">
        <f>КМС!AL136+ИГС!AL136+МАКС!AL136</f>
        <v>0</v>
      </c>
      <c r="AM135" s="17">
        <f>КМС!AM136+ИГС!AM136+МАКС!AM136</f>
        <v>917896.07</v>
      </c>
      <c r="AN135" s="17">
        <f>КМС!AN136+ИГС!AN136+МАКС!AN136</f>
        <v>0</v>
      </c>
      <c r="AO135" s="18">
        <f>КМС!AO136+ИГС!AO136+МАКС!AO136</f>
        <v>0</v>
      </c>
      <c r="AP135" s="17">
        <f>КМС!AP136+ИГС!AP136+МАКС!AP136</f>
        <v>0</v>
      </c>
      <c r="AQ135" s="18">
        <f>КМС!AQ136+ИГС!AQ136+МАКС!AQ136</f>
        <v>0</v>
      </c>
      <c r="AR135" s="17">
        <f>КМС!AR136+ИГС!AR136+МАКС!AR136</f>
        <v>0</v>
      </c>
      <c r="AS135" s="18">
        <f>КМС!AS136+ИГС!AS136+МАКС!AS136</f>
        <v>0</v>
      </c>
      <c r="AT135" s="17">
        <f>КМС!AT136+ИГС!AT136+МАКС!AT136</f>
        <v>0</v>
      </c>
      <c r="AU135" s="18">
        <f>КМС!AU136+ИГС!AU136+МАКС!AU136</f>
        <v>17</v>
      </c>
      <c r="AV135" s="17">
        <f>КМС!AV136+ИГС!AV136+МАКС!AV136</f>
        <v>917896.07</v>
      </c>
      <c r="AW135" s="18">
        <f>КМС!AW136+ИГС!AW136+МАКС!AW136</f>
        <v>0</v>
      </c>
      <c r="AX135" s="17">
        <f>КМС!AX136+ИГС!AX136+МАКС!AX136</f>
        <v>0</v>
      </c>
      <c r="AY135" s="18">
        <f>КМС!AY136+ИГС!AY136+МАКС!AY136</f>
        <v>0</v>
      </c>
      <c r="AZ135" s="17">
        <f>КМС!AZ136+ИГС!AZ136+МАКС!AZ136</f>
        <v>0</v>
      </c>
      <c r="BA135" s="18">
        <f>КМС!BA136+ИГС!BA136+МАКС!BA136</f>
        <v>0</v>
      </c>
      <c r="BB135" s="17">
        <f>КМС!BB136+ИГС!BB136+МАКС!BB136</f>
        <v>0</v>
      </c>
      <c r="BC135" s="18">
        <f>КМС!BC136+ИГС!BC136+МАКС!BC136</f>
        <v>0</v>
      </c>
      <c r="BD135" s="17">
        <f>КМС!BD136+ИГС!BD136+МАКС!BD136</f>
        <v>0</v>
      </c>
      <c r="BE135" s="17">
        <f>КМС!BE136+ИГС!BE136+МАКС!BE136</f>
        <v>0</v>
      </c>
      <c r="BF135" s="17">
        <f>КМС!BF136+ИГС!BF136+МАКС!BF136</f>
        <v>0</v>
      </c>
      <c r="BG135" s="18">
        <f>КМС!BG136+ИГС!BG136+МАКС!BG136</f>
        <v>0</v>
      </c>
      <c r="BH135" s="17">
        <f>КМС!BH136+ИГС!BH136+МАКС!BH136</f>
        <v>0</v>
      </c>
      <c r="BI135" s="18">
        <f>КМС!BI136+ИГС!BI136+МАКС!BI136</f>
        <v>0</v>
      </c>
      <c r="BJ135" s="17">
        <f>КМС!BJ136+ИГС!BJ136+МАКС!BJ136</f>
        <v>0</v>
      </c>
      <c r="BK135" s="18">
        <f>КМС!BK136+ИГС!BK136+МАКС!BK136</f>
        <v>0</v>
      </c>
      <c r="BL135" s="17">
        <f>КМС!BL136+ИГС!BL136+МАКС!BL136</f>
        <v>0</v>
      </c>
      <c r="BM135" s="18">
        <f>КМС!BM136+ИГС!BM136+МАКС!BM136</f>
        <v>0</v>
      </c>
      <c r="BN135" s="17">
        <f>КМС!BN136+ИГС!BN136+МАКС!BN136</f>
        <v>0</v>
      </c>
      <c r="BO135" s="18">
        <f>КМС!BO136+ИГС!BO136+МАКС!BO136</f>
        <v>0</v>
      </c>
      <c r="BP135" s="17">
        <f>КМС!BP136+ИГС!BP136+МАКС!BP136</f>
        <v>0</v>
      </c>
      <c r="BQ135" s="18">
        <f>КМС!BQ136+ИГС!BQ136+МАКС!BQ136</f>
        <v>0</v>
      </c>
      <c r="BR135" s="17">
        <f>КМС!BR136+ИГС!BR136+МАКС!BR136</f>
        <v>0</v>
      </c>
      <c r="BS135" s="18">
        <f>КМС!BS136+ИГС!BS136+МАКС!BS136</f>
        <v>0</v>
      </c>
      <c r="BT135" s="17">
        <f>КМС!BT136+ИГС!BT136+МАКС!BT136</f>
        <v>0</v>
      </c>
      <c r="BU135" s="18">
        <f>КМС!BU136+ИГС!BU136+МАКС!BU136</f>
        <v>0</v>
      </c>
      <c r="BV135" s="17">
        <f>КМС!BV136+ИГС!BV136+МАКС!BV136</f>
        <v>0</v>
      </c>
      <c r="BW135" s="17">
        <f>КМС!BW136+ИГС!BW136+МАКС!BW136</f>
        <v>597074.01</v>
      </c>
      <c r="BX135" s="17">
        <f>КМС!BX136+ИГС!BX136+МАКС!BX136</f>
        <v>0</v>
      </c>
      <c r="BY135" s="18">
        <f>КМС!BY136+ИГС!BY136+МАКС!BY136</f>
        <v>0</v>
      </c>
      <c r="BZ135" s="17">
        <f>КМС!BZ136+ИГС!BZ136+МАКС!BZ136</f>
        <v>0</v>
      </c>
      <c r="CA135" s="18">
        <f>КМС!CA136+ИГС!CA136+МАКС!CA136</f>
        <v>0</v>
      </c>
      <c r="CB135" s="17">
        <f>КМС!CB136+ИГС!CB136+МАКС!CB136</f>
        <v>0</v>
      </c>
      <c r="CC135" s="18">
        <f>КМС!CC136+ИГС!CC136+МАКС!CC136</f>
        <v>0</v>
      </c>
      <c r="CD135" s="17">
        <f>КМС!CD136+ИГС!CD136+МАКС!CD136</f>
        <v>0</v>
      </c>
      <c r="CE135" s="18">
        <f>КМС!CE136+ИГС!CE136+МАКС!CE136</f>
        <v>10</v>
      </c>
      <c r="CF135" s="17">
        <f>КМС!CF136+ИГС!CF136+МАКС!CF136</f>
        <v>597074.01</v>
      </c>
      <c r="CG135" s="18">
        <f>КМС!CG136+ИГС!CG136+МАКС!CG136</f>
        <v>0</v>
      </c>
      <c r="CH135" s="17">
        <f>КМС!CH136+ИГС!CH136+МАКС!CH136</f>
        <v>0</v>
      </c>
      <c r="CI135" s="18">
        <f>КМС!CI136+ИГС!CI136+МАКС!CI136</f>
        <v>0</v>
      </c>
      <c r="CJ135" s="17">
        <f>КМС!CJ136+ИГС!CJ136+МАКС!CJ136</f>
        <v>0</v>
      </c>
      <c r="CK135" s="18">
        <f>КМС!CK136+ИГС!CK136+МАКС!CK136</f>
        <v>0</v>
      </c>
      <c r="CL135" s="17">
        <f>КМС!CL136+ИГС!CL136+МАКС!CL136</f>
        <v>0</v>
      </c>
      <c r="CM135" s="18">
        <f>КМС!CM136+ИГС!CM136+МАКС!CM136</f>
        <v>0</v>
      </c>
      <c r="CN135" s="17">
        <f>КМС!CN136+ИГС!CN136+МАКС!CN136</f>
        <v>0</v>
      </c>
    </row>
    <row r="136" spans="1:92" x14ac:dyDescent="0.25">
      <c r="A136" s="27"/>
      <c r="B136" s="53" t="s">
        <v>162</v>
      </c>
      <c r="C136" s="9">
        <f>КМС!C137+ИГС!C137+МАКС!C137</f>
        <v>0</v>
      </c>
      <c r="D136" s="9">
        <f>КМС!D137+ИГС!D137+МАКС!D137</f>
        <v>0</v>
      </c>
      <c r="E136" s="10">
        <f>КМС!E137+ИГС!E137+МАКС!E137</f>
        <v>0</v>
      </c>
      <c r="F136" s="9">
        <f>КМС!F137+ИГС!F137+МАКС!F137</f>
        <v>0</v>
      </c>
      <c r="G136" s="10">
        <f>КМС!G137+ИГС!G137+МАКС!G137</f>
        <v>0</v>
      </c>
      <c r="H136" s="9">
        <f>КМС!H137+ИГС!H137+МАКС!H137</f>
        <v>0</v>
      </c>
      <c r="I136" s="10">
        <f>КМС!I137+ИГС!I137+МАКС!I137</f>
        <v>0</v>
      </c>
      <c r="J136" s="9">
        <f>КМС!J137+ИГС!J137+МАКС!J137</f>
        <v>0</v>
      </c>
      <c r="K136" s="10">
        <f>КМС!K137+ИГС!K137+МАКС!K137</f>
        <v>0</v>
      </c>
      <c r="L136" s="9">
        <f>КМС!L137+ИГС!L137+МАКС!L137</f>
        <v>0</v>
      </c>
      <c r="M136" s="10">
        <f>КМС!M137+ИГС!M137+МАКС!M137</f>
        <v>0</v>
      </c>
      <c r="N136" s="9">
        <f>КМС!N137+ИГС!N137+МАКС!N137</f>
        <v>0</v>
      </c>
      <c r="O136" s="10">
        <f>КМС!O137+ИГС!O137+МАКС!O137</f>
        <v>0</v>
      </c>
      <c r="P136" s="9">
        <f>КМС!P137+ИГС!P137+МАКС!P137</f>
        <v>0</v>
      </c>
      <c r="Q136" s="10">
        <f>КМС!Q137+ИГС!Q137+МАКС!Q137</f>
        <v>0</v>
      </c>
      <c r="R136" s="9">
        <f>КМС!R137+ИГС!R137+МАКС!R137</f>
        <v>0</v>
      </c>
      <c r="S136" s="10">
        <f>КМС!S137+ИГС!S137+МАКС!S137</f>
        <v>0</v>
      </c>
      <c r="T136" s="9">
        <f>КМС!T137+ИГС!T137+МАКС!T137</f>
        <v>0</v>
      </c>
      <c r="U136" s="17">
        <f>КМС!U137+ИГС!U137+МАКС!U137</f>
        <v>0</v>
      </c>
      <c r="V136" s="17">
        <f>КМС!V137+ИГС!V137+МАКС!V137</f>
        <v>0</v>
      </c>
      <c r="W136" s="18">
        <f>КМС!W137+ИГС!W137+МАКС!W137</f>
        <v>0</v>
      </c>
      <c r="X136" s="17">
        <f>КМС!X137+ИГС!X137+МАКС!X137</f>
        <v>0</v>
      </c>
      <c r="Y136" s="18">
        <f>КМС!Y137+ИГС!Y137+МАКС!Y137</f>
        <v>0</v>
      </c>
      <c r="Z136" s="17">
        <f>КМС!Z137+ИГС!Z137+МАКС!Z137</f>
        <v>0</v>
      </c>
      <c r="AA136" s="18">
        <f>КМС!AA137+ИГС!AA137+МАКС!AA137</f>
        <v>0</v>
      </c>
      <c r="AB136" s="17">
        <f>КМС!AB137+ИГС!AB137+МАКС!AB137</f>
        <v>0</v>
      </c>
      <c r="AC136" s="18">
        <f>КМС!AC137+ИГС!AC137+МАКС!AC137</f>
        <v>0</v>
      </c>
      <c r="AD136" s="17">
        <f>КМС!AD137+ИГС!AD137+МАКС!AD137</f>
        <v>0</v>
      </c>
      <c r="AE136" s="18">
        <f>КМС!AE137+ИГС!AE137+МАКС!AE137</f>
        <v>0</v>
      </c>
      <c r="AF136" s="17">
        <f>КМС!AF137+ИГС!AF137+МАКС!AF137</f>
        <v>0</v>
      </c>
      <c r="AG136" s="18">
        <f>КМС!AG137+ИГС!AG137+МАКС!AG137</f>
        <v>0</v>
      </c>
      <c r="AH136" s="17">
        <f>КМС!AH137+ИГС!AH137+МАКС!AH137</f>
        <v>0</v>
      </c>
      <c r="AI136" s="18">
        <f>КМС!AI137+ИГС!AI137+МАКС!AI137</f>
        <v>0</v>
      </c>
      <c r="AJ136" s="17">
        <f>КМС!AJ137+ИГС!AJ137+МАКС!AJ137</f>
        <v>0</v>
      </c>
      <c r="AK136" s="18">
        <f>КМС!AK137+ИГС!AK137+МАКС!AK137</f>
        <v>0</v>
      </c>
      <c r="AL136" s="17">
        <f>КМС!AL137+ИГС!AL137+МАКС!AL137</f>
        <v>0</v>
      </c>
      <c r="AM136" s="17">
        <f>КМС!AM137+ИГС!AM137+МАКС!AM137</f>
        <v>0</v>
      </c>
      <c r="AN136" s="17">
        <f>КМС!AN137+ИГС!AN137+МАКС!AN137</f>
        <v>0</v>
      </c>
      <c r="AO136" s="18">
        <f>КМС!AO137+ИГС!AO137+МАКС!AO137</f>
        <v>0</v>
      </c>
      <c r="AP136" s="17">
        <f>КМС!AP137+ИГС!AP137+МАКС!AP137</f>
        <v>0</v>
      </c>
      <c r="AQ136" s="18">
        <f>КМС!AQ137+ИГС!AQ137+МАКС!AQ137</f>
        <v>0</v>
      </c>
      <c r="AR136" s="17">
        <f>КМС!AR137+ИГС!AR137+МАКС!AR137</f>
        <v>0</v>
      </c>
      <c r="AS136" s="18">
        <f>КМС!AS137+ИГС!AS137+МАКС!AS137</f>
        <v>0</v>
      </c>
      <c r="AT136" s="17">
        <f>КМС!AT137+ИГС!AT137+МАКС!AT137</f>
        <v>0</v>
      </c>
      <c r="AU136" s="18">
        <f>КМС!AU137+ИГС!AU137+МАКС!AU137</f>
        <v>0</v>
      </c>
      <c r="AV136" s="17">
        <f>КМС!AV137+ИГС!AV137+МАКС!AV137</f>
        <v>0</v>
      </c>
      <c r="AW136" s="18">
        <f>КМС!AW137+ИГС!AW137+МАКС!AW137</f>
        <v>0</v>
      </c>
      <c r="AX136" s="17">
        <f>КМС!AX137+ИГС!AX137+МАКС!AX137</f>
        <v>0</v>
      </c>
      <c r="AY136" s="18">
        <f>КМС!AY137+ИГС!AY137+МАКС!AY137</f>
        <v>0</v>
      </c>
      <c r="AZ136" s="17">
        <f>КМС!AZ137+ИГС!AZ137+МАКС!AZ137</f>
        <v>0</v>
      </c>
      <c r="BA136" s="18">
        <f>КМС!BA137+ИГС!BA137+МАКС!BA137</f>
        <v>0</v>
      </c>
      <c r="BB136" s="17">
        <f>КМС!BB137+ИГС!BB137+МАКС!BB137</f>
        <v>0</v>
      </c>
      <c r="BC136" s="18">
        <f>КМС!BC137+ИГС!BC137+МАКС!BC137</f>
        <v>0</v>
      </c>
      <c r="BD136" s="17">
        <f>КМС!BD137+ИГС!BD137+МАКС!BD137</f>
        <v>0</v>
      </c>
      <c r="BE136" s="17">
        <f>КМС!BE137+ИГС!BE137+МАКС!BE137</f>
        <v>0</v>
      </c>
      <c r="BF136" s="17">
        <f>КМС!BF137+ИГС!BF137+МАКС!BF137</f>
        <v>0</v>
      </c>
      <c r="BG136" s="18">
        <f>КМС!BG137+ИГС!BG137+МАКС!BG137</f>
        <v>0</v>
      </c>
      <c r="BH136" s="17">
        <f>КМС!BH137+ИГС!BH137+МАКС!BH137</f>
        <v>0</v>
      </c>
      <c r="BI136" s="18">
        <f>КМС!BI137+ИГС!BI137+МАКС!BI137</f>
        <v>0</v>
      </c>
      <c r="BJ136" s="17">
        <f>КМС!BJ137+ИГС!BJ137+МАКС!BJ137</f>
        <v>0</v>
      </c>
      <c r="BK136" s="18">
        <f>КМС!BK137+ИГС!BK137+МАКС!BK137</f>
        <v>0</v>
      </c>
      <c r="BL136" s="17">
        <f>КМС!BL137+ИГС!BL137+МАКС!BL137</f>
        <v>0</v>
      </c>
      <c r="BM136" s="18">
        <f>КМС!BM137+ИГС!BM137+МАКС!BM137</f>
        <v>0</v>
      </c>
      <c r="BN136" s="17">
        <f>КМС!BN137+ИГС!BN137+МАКС!BN137</f>
        <v>0</v>
      </c>
      <c r="BO136" s="18">
        <f>КМС!BO137+ИГС!BO137+МАКС!BO137</f>
        <v>0</v>
      </c>
      <c r="BP136" s="17">
        <f>КМС!BP137+ИГС!BP137+МАКС!BP137</f>
        <v>0</v>
      </c>
      <c r="BQ136" s="18">
        <f>КМС!BQ137+ИГС!BQ137+МАКС!BQ137</f>
        <v>0</v>
      </c>
      <c r="BR136" s="17">
        <f>КМС!BR137+ИГС!BR137+МАКС!BR137</f>
        <v>0</v>
      </c>
      <c r="BS136" s="18">
        <f>КМС!BS137+ИГС!BS137+МАКС!BS137</f>
        <v>0</v>
      </c>
      <c r="BT136" s="17">
        <f>КМС!BT137+ИГС!BT137+МАКС!BT137</f>
        <v>0</v>
      </c>
      <c r="BU136" s="18">
        <f>КМС!BU137+ИГС!BU137+МАКС!BU137</f>
        <v>0</v>
      </c>
      <c r="BV136" s="17">
        <f>КМС!BV137+ИГС!BV137+МАКС!BV137</f>
        <v>0</v>
      </c>
      <c r="BW136" s="17">
        <f>КМС!BW137+ИГС!BW137+МАКС!BW137</f>
        <v>0</v>
      </c>
      <c r="BX136" s="17">
        <f>КМС!BX137+ИГС!BX137+МАКС!BX137</f>
        <v>0</v>
      </c>
      <c r="BY136" s="18">
        <f>КМС!BY137+ИГС!BY137+МАКС!BY137</f>
        <v>0</v>
      </c>
      <c r="BZ136" s="17">
        <f>КМС!BZ137+ИГС!BZ137+МАКС!BZ137</f>
        <v>0</v>
      </c>
      <c r="CA136" s="18">
        <f>КМС!CA137+ИГС!CA137+МАКС!CA137</f>
        <v>0</v>
      </c>
      <c r="CB136" s="17">
        <f>КМС!CB137+ИГС!CB137+МАКС!CB137</f>
        <v>0</v>
      </c>
      <c r="CC136" s="18">
        <f>КМС!CC137+ИГС!CC137+МАКС!CC137</f>
        <v>0</v>
      </c>
      <c r="CD136" s="17">
        <f>КМС!CD137+ИГС!CD137+МАКС!CD137</f>
        <v>0</v>
      </c>
      <c r="CE136" s="18">
        <f>КМС!CE137+ИГС!CE137+МАКС!CE137</f>
        <v>0</v>
      </c>
      <c r="CF136" s="17">
        <f>КМС!CF137+ИГС!CF137+МАКС!CF137</f>
        <v>0</v>
      </c>
      <c r="CG136" s="18">
        <f>КМС!CG137+ИГС!CG137+МАКС!CG137</f>
        <v>0</v>
      </c>
      <c r="CH136" s="17">
        <f>КМС!CH137+ИГС!CH137+МАКС!CH137</f>
        <v>0</v>
      </c>
      <c r="CI136" s="18">
        <f>КМС!CI137+ИГС!CI137+МАКС!CI137</f>
        <v>0</v>
      </c>
      <c r="CJ136" s="17">
        <f>КМС!CJ137+ИГС!CJ137+МАКС!CJ137</f>
        <v>0</v>
      </c>
      <c r="CK136" s="18">
        <f>КМС!CK137+ИГС!CK137+МАКС!CK137</f>
        <v>0</v>
      </c>
      <c r="CL136" s="17">
        <f>КМС!CL137+ИГС!CL137+МАКС!CL137</f>
        <v>0</v>
      </c>
      <c r="CM136" s="18">
        <f>КМС!CM137+ИГС!CM137+МАКС!CM137</f>
        <v>0</v>
      </c>
      <c r="CN136" s="17">
        <f>КМС!CN137+ИГС!CN137+МАКС!CN137</f>
        <v>0</v>
      </c>
    </row>
    <row r="137" spans="1:92" x14ac:dyDescent="0.25">
      <c r="A137" s="27">
        <f>1+A135</f>
        <v>106</v>
      </c>
      <c r="B137" s="54" t="s">
        <v>108</v>
      </c>
      <c r="C137" s="9">
        <f>КМС!C138+ИГС!C138+МАКС!C138</f>
        <v>4619535.6399999997</v>
      </c>
      <c r="D137" s="9">
        <f>КМС!D138+ИГС!D138+МАКС!D138</f>
        <v>0</v>
      </c>
      <c r="E137" s="10">
        <f>КМС!E138+ИГС!E138+МАКС!E138</f>
        <v>0</v>
      </c>
      <c r="F137" s="9">
        <f>КМС!F138+ИГС!F138+МАКС!F138</f>
        <v>0</v>
      </c>
      <c r="G137" s="10">
        <f>КМС!G138+ИГС!G138+МАКС!G138</f>
        <v>0</v>
      </c>
      <c r="H137" s="9">
        <f>КМС!H138+ИГС!H138+МАКС!H138</f>
        <v>0</v>
      </c>
      <c r="I137" s="10">
        <f>КМС!I138+ИГС!I138+МАКС!I138</f>
        <v>0</v>
      </c>
      <c r="J137" s="9">
        <f>КМС!J138+ИГС!J138+МАКС!J138</f>
        <v>0</v>
      </c>
      <c r="K137" s="10">
        <f>КМС!K138+ИГС!K138+МАКС!K138</f>
        <v>47</v>
      </c>
      <c r="L137" s="9">
        <f>КМС!L138+ИГС!L138+МАКС!L138</f>
        <v>4619535.6399999997</v>
      </c>
      <c r="M137" s="10">
        <f>КМС!M138+ИГС!M138+МАКС!M138</f>
        <v>0</v>
      </c>
      <c r="N137" s="9">
        <f>КМС!N138+ИГС!N138+МАКС!N138</f>
        <v>0</v>
      </c>
      <c r="O137" s="10">
        <f>КМС!O138+ИГС!O138+МАКС!O138</f>
        <v>0</v>
      </c>
      <c r="P137" s="9">
        <f>КМС!P138+ИГС!P138+МАКС!P138</f>
        <v>0</v>
      </c>
      <c r="Q137" s="10">
        <f>КМС!Q138+ИГС!Q138+МАКС!Q138</f>
        <v>0</v>
      </c>
      <c r="R137" s="9">
        <f>КМС!R138+ИГС!R138+МАКС!R138</f>
        <v>0</v>
      </c>
      <c r="S137" s="10">
        <f>КМС!S138+ИГС!S138+МАКС!S138</f>
        <v>0</v>
      </c>
      <c r="T137" s="9">
        <f>КМС!T138+ИГС!T138+МАКС!T138</f>
        <v>0</v>
      </c>
      <c r="U137" s="17">
        <f>КМС!U138+ИГС!U138+МАКС!U138</f>
        <v>828286.15</v>
      </c>
      <c r="V137" s="17">
        <f>КМС!V138+ИГС!V138+МАКС!V138</f>
        <v>0</v>
      </c>
      <c r="W137" s="18">
        <f>КМС!W138+ИГС!W138+МАКС!W138</f>
        <v>0</v>
      </c>
      <c r="X137" s="17">
        <f>КМС!X138+ИГС!X138+МАКС!X138</f>
        <v>0</v>
      </c>
      <c r="Y137" s="18">
        <f>КМС!Y138+ИГС!Y138+МАКС!Y138</f>
        <v>0</v>
      </c>
      <c r="Z137" s="17">
        <f>КМС!Z138+ИГС!Z138+МАКС!Z138</f>
        <v>0</v>
      </c>
      <c r="AA137" s="18">
        <f>КМС!AA138+ИГС!AA138+МАКС!AA138</f>
        <v>0</v>
      </c>
      <c r="AB137" s="17">
        <f>КМС!AB138+ИГС!AB138+МАКС!AB138</f>
        <v>0</v>
      </c>
      <c r="AC137" s="18">
        <f>КМС!AC138+ИГС!AC138+МАКС!AC138</f>
        <v>12</v>
      </c>
      <c r="AD137" s="17">
        <f>КМС!AD138+ИГС!AD138+МАКС!AD138</f>
        <v>828286.15</v>
      </c>
      <c r="AE137" s="18">
        <f>КМС!AE138+ИГС!AE138+МАКС!AE138</f>
        <v>0</v>
      </c>
      <c r="AF137" s="17">
        <f>КМС!AF138+ИГС!AF138+МАКС!AF138</f>
        <v>0</v>
      </c>
      <c r="AG137" s="18">
        <f>КМС!AG138+ИГС!AG138+МАКС!AG138</f>
        <v>0</v>
      </c>
      <c r="AH137" s="17">
        <f>КМС!AH138+ИГС!AH138+МАКС!AH138</f>
        <v>0</v>
      </c>
      <c r="AI137" s="18">
        <f>КМС!AI138+ИГС!AI138+МАКС!AI138</f>
        <v>0</v>
      </c>
      <c r="AJ137" s="17">
        <f>КМС!AJ138+ИГС!AJ138+МАКС!AJ138</f>
        <v>0</v>
      </c>
      <c r="AK137" s="18">
        <f>КМС!AK138+ИГС!AK138+МАКС!AK138</f>
        <v>0</v>
      </c>
      <c r="AL137" s="17">
        <f>КМС!AL138+ИГС!AL138+МАКС!AL138</f>
        <v>0</v>
      </c>
      <c r="AM137" s="17">
        <f>КМС!AM138+ИГС!AM138+МАКС!AM138</f>
        <v>1920558.27</v>
      </c>
      <c r="AN137" s="17">
        <f>КМС!AN138+ИГС!AN138+МАКС!AN138</f>
        <v>0</v>
      </c>
      <c r="AO137" s="18">
        <f>КМС!AO138+ИГС!AO138+МАКС!AO138</f>
        <v>0</v>
      </c>
      <c r="AP137" s="17">
        <f>КМС!AP138+ИГС!AP138+МАКС!AP138</f>
        <v>0</v>
      </c>
      <c r="AQ137" s="18">
        <f>КМС!AQ138+ИГС!AQ138+МАКС!AQ138</f>
        <v>0</v>
      </c>
      <c r="AR137" s="17">
        <f>КМС!AR138+ИГС!AR138+МАКС!AR138</f>
        <v>0</v>
      </c>
      <c r="AS137" s="18">
        <f>КМС!AS138+ИГС!AS138+МАКС!AS138</f>
        <v>0</v>
      </c>
      <c r="AT137" s="17">
        <f>КМС!AT138+ИГС!AT138+МАКС!AT138</f>
        <v>0</v>
      </c>
      <c r="AU137" s="18">
        <f>КМС!AU138+ИГС!AU138+МАКС!AU138</f>
        <v>19</v>
      </c>
      <c r="AV137" s="17">
        <f>КМС!AV138+ИГС!AV138+МАКС!AV138</f>
        <v>1920558.27</v>
      </c>
      <c r="AW137" s="18">
        <f>КМС!AW138+ИГС!AW138+МАКС!AW138</f>
        <v>0</v>
      </c>
      <c r="AX137" s="17">
        <f>КМС!AX138+ИГС!AX138+МАКС!AX138</f>
        <v>0</v>
      </c>
      <c r="AY137" s="18">
        <f>КМС!AY138+ИГС!AY138+МАКС!AY138</f>
        <v>0</v>
      </c>
      <c r="AZ137" s="17">
        <f>КМС!AZ138+ИГС!AZ138+МАКС!AZ138</f>
        <v>0</v>
      </c>
      <c r="BA137" s="18">
        <f>КМС!BA138+ИГС!BA138+МАКС!BA138</f>
        <v>0</v>
      </c>
      <c r="BB137" s="17">
        <f>КМС!BB138+ИГС!BB138+МАКС!BB138</f>
        <v>0</v>
      </c>
      <c r="BC137" s="18">
        <f>КМС!BC138+ИГС!BC138+МАКС!BC138</f>
        <v>0</v>
      </c>
      <c r="BD137" s="17">
        <f>КМС!BD138+ИГС!BD138+МАКС!BD138</f>
        <v>0</v>
      </c>
      <c r="BE137" s="17">
        <f>КМС!BE138+ИГС!BE138+МАКС!BE138</f>
        <v>731616.22</v>
      </c>
      <c r="BF137" s="17">
        <f>КМС!BF138+ИГС!BF138+МАКС!BF138</f>
        <v>0</v>
      </c>
      <c r="BG137" s="18">
        <f>КМС!BG138+ИГС!BG138+МАКС!BG138</f>
        <v>0</v>
      </c>
      <c r="BH137" s="17">
        <f>КМС!BH138+ИГС!BH138+МАКС!BH138</f>
        <v>0</v>
      </c>
      <c r="BI137" s="18">
        <f>КМС!BI138+ИГС!BI138+МАКС!BI138</f>
        <v>0</v>
      </c>
      <c r="BJ137" s="17">
        <f>КМС!BJ138+ИГС!BJ138+МАКС!BJ138</f>
        <v>0</v>
      </c>
      <c r="BK137" s="18">
        <f>КМС!BK138+ИГС!BK138+МАКС!BK138</f>
        <v>0</v>
      </c>
      <c r="BL137" s="17">
        <f>КМС!BL138+ИГС!BL138+МАКС!BL138</f>
        <v>0</v>
      </c>
      <c r="BM137" s="18">
        <f>КМС!BM138+ИГС!BM138+МАКС!BM138</f>
        <v>6</v>
      </c>
      <c r="BN137" s="17">
        <f>КМС!BN138+ИГС!BN138+МАКС!BN138</f>
        <v>731616.22</v>
      </c>
      <c r="BO137" s="18">
        <f>КМС!BO138+ИГС!BO138+МАКС!BO138</f>
        <v>0</v>
      </c>
      <c r="BP137" s="17">
        <f>КМС!BP138+ИГС!BP138+МАКС!BP138</f>
        <v>0</v>
      </c>
      <c r="BQ137" s="18">
        <f>КМС!BQ138+ИГС!BQ138+МАКС!BQ138</f>
        <v>0</v>
      </c>
      <c r="BR137" s="17">
        <f>КМС!BR138+ИГС!BR138+МАКС!BR138</f>
        <v>0</v>
      </c>
      <c r="BS137" s="18">
        <f>КМС!BS138+ИГС!BS138+МАКС!BS138</f>
        <v>0</v>
      </c>
      <c r="BT137" s="17">
        <f>КМС!BT138+ИГС!BT138+МАКС!BT138</f>
        <v>0</v>
      </c>
      <c r="BU137" s="18">
        <f>КМС!BU138+ИГС!BU138+МАКС!BU138</f>
        <v>0</v>
      </c>
      <c r="BV137" s="17">
        <f>КМС!BV138+ИГС!BV138+МАКС!BV138</f>
        <v>0</v>
      </c>
      <c r="BW137" s="17">
        <f>КМС!BW138+ИГС!BW138+МАКС!BW138</f>
        <v>1139075</v>
      </c>
      <c r="BX137" s="17">
        <f>КМС!BX138+ИГС!BX138+МАКС!BX138</f>
        <v>0</v>
      </c>
      <c r="BY137" s="18">
        <f>КМС!BY138+ИГС!BY138+МАКС!BY138</f>
        <v>0</v>
      </c>
      <c r="BZ137" s="17">
        <f>КМС!BZ138+ИГС!BZ138+МАКС!BZ138</f>
        <v>0</v>
      </c>
      <c r="CA137" s="18">
        <f>КМС!CA138+ИГС!CA138+МАКС!CA138</f>
        <v>0</v>
      </c>
      <c r="CB137" s="17">
        <f>КМС!CB138+ИГС!CB138+МАКС!CB138</f>
        <v>0</v>
      </c>
      <c r="CC137" s="18">
        <f>КМС!CC138+ИГС!CC138+МАКС!CC138</f>
        <v>0</v>
      </c>
      <c r="CD137" s="17">
        <f>КМС!CD138+ИГС!CD138+МАКС!CD138</f>
        <v>0</v>
      </c>
      <c r="CE137" s="18">
        <f>КМС!CE138+ИГС!CE138+МАКС!CE138</f>
        <v>10</v>
      </c>
      <c r="CF137" s="17">
        <f>КМС!CF138+ИГС!CF138+МАКС!CF138</f>
        <v>1139075</v>
      </c>
      <c r="CG137" s="18">
        <f>КМС!CG138+ИГС!CG138+МАКС!CG138</f>
        <v>0</v>
      </c>
      <c r="CH137" s="17">
        <f>КМС!CH138+ИГС!CH138+МАКС!CH138</f>
        <v>0</v>
      </c>
      <c r="CI137" s="18">
        <f>КМС!CI138+ИГС!CI138+МАКС!CI138</f>
        <v>0</v>
      </c>
      <c r="CJ137" s="17">
        <f>КМС!CJ138+ИГС!CJ138+МАКС!CJ138</f>
        <v>0</v>
      </c>
      <c r="CK137" s="18">
        <f>КМС!CK138+ИГС!CK138+МАКС!CK138</f>
        <v>0</v>
      </c>
      <c r="CL137" s="17">
        <f>КМС!CL138+ИГС!CL138+МАКС!CL138</f>
        <v>0</v>
      </c>
      <c r="CM137" s="18">
        <f>КМС!CM138+ИГС!CM138+МАКС!CM138</f>
        <v>0</v>
      </c>
      <c r="CN137" s="17">
        <f>КМС!CN138+ИГС!CN138+МАКС!CN138</f>
        <v>0</v>
      </c>
    </row>
    <row r="138" spans="1:92" x14ac:dyDescent="0.25">
      <c r="A138" s="27">
        <f>1+A137</f>
        <v>107</v>
      </c>
      <c r="B138" s="54" t="s">
        <v>110</v>
      </c>
      <c r="C138" s="9">
        <f>КМС!C139+ИГС!C139+МАКС!C139</f>
        <v>0</v>
      </c>
      <c r="D138" s="9">
        <f>КМС!D139+ИГС!D139+МАКС!D139</f>
        <v>0</v>
      </c>
      <c r="E138" s="10">
        <f>КМС!E139+ИГС!E139+МАКС!E139</f>
        <v>0</v>
      </c>
      <c r="F138" s="9">
        <f>КМС!F139+ИГС!F139+МАКС!F139</f>
        <v>0</v>
      </c>
      <c r="G138" s="10">
        <f>КМС!G139+ИГС!G139+МАКС!G139</f>
        <v>0</v>
      </c>
      <c r="H138" s="9">
        <f>КМС!H139+ИГС!H139+МАКС!H139</f>
        <v>0</v>
      </c>
      <c r="I138" s="10">
        <f>КМС!I139+ИГС!I139+МАКС!I139</f>
        <v>0</v>
      </c>
      <c r="J138" s="9">
        <f>КМС!J139+ИГС!J139+МАКС!J139</f>
        <v>0</v>
      </c>
      <c r="K138" s="10">
        <f>КМС!K139+ИГС!K139+МАКС!K139</f>
        <v>0</v>
      </c>
      <c r="L138" s="9">
        <f>КМС!L139+ИГС!L139+МАКС!L139</f>
        <v>0</v>
      </c>
      <c r="M138" s="10">
        <f>КМС!M139+ИГС!M139+МАКС!M139</f>
        <v>0</v>
      </c>
      <c r="N138" s="9">
        <f>КМС!N139+ИГС!N139+МАКС!N139</f>
        <v>0</v>
      </c>
      <c r="O138" s="10">
        <f>КМС!O139+ИГС!O139+МАКС!O139</f>
        <v>0</v>
      </c>
      <c r="P138" s="9">
        <f>КМС!P139+ИГС!P139+МАКС!P139</f>
        <v>0</v>
      </c>
      <c r="Q138" s="10">
        <f>КМС!Q139+ИГС!Q139+МАКС!Q139</f>
        <v>0</v>
      </c>
      <c r="R138" s="9">
        <f>КМС!R139+ИГС!R139+МАКС!R139</f>
        <v>0</v>
      </c>
      <c r="S138" s="10">
        <f>КМС!S139+ИГС!S139+МАКС!S139</f>
        <v>0</v>
      </c>
      <c r="T138" s="9">
        <f>КМС!T139+ИГС!T139+МАКС!T139</f>
        <v>0</v>
      </c>
      <c r="U138" s="17">
        <f>КМС!U139+ИГС!U139+МАКС!U139</f>
        <v>0</v>
      </c>
      <c r="V138" s="17">
        <f>КМС!V139+ИГС!V139+МАКС!V139</f>
        <v>0</v>
      </c>
      <c r="W138" s="18">
        <f>КМС!W139+ИГС!W139+МАКС!W139</f>
        <v>0</v>
      </c>
      <c r="X138" s="17">
        <f>КМС!X139+ИГС!X139+МАКС!X139</f>
        <v>0</v>
      </c>
      <c r="Y138" s="18">
        <f>КМС!Y139+ИГС!Y139+МАКС!Y139</f>
        <v>0</v>
      </c>
      <c r="Z138" s="17">
        <f>КМС!Z139+ИГС!Z139+МАКС!Z139</f>
        <v>0</v>
      </c>
      <c r="AA138" s="18">
        <f>КМС!AA139+ИГС!AA139+МАКС!AA139</f>
        <v>0</v>
      </c>
      <c r="AB138" s="17">
        <f>КМС!AB139+ИГС!AB139+МАКС!AB139</f>
        <v>0</v>
      </c>
      <c r="AC138" s="18">
        <f>КМС!AC139+ИГС!AC139+МАКС!AC139</f>
        <v>0</v>
      </c>
      <c r="AD138" s="17">
        <f>КМС!AD139+ИГС!AD139+МАКС!AD139</f>
        <v>0</v>
      </c>
      <c r="AE138" s="18">
        <f>КМС!AE139+ИГС!AE139+МАКС!AE139</f>
        <v>0</v>
      </c>
      <c r="AF138" s="17">
        <f>КМС!AF139+ИГС!AF139+МАКС!AF139</f>
        <v>0</v>
      </c>
      <c r="AG138" s="18">
        <f>КМС!AG139+ИГС!AG139+МАКС!AG139</f>
        <v>0</v>
      </c>
      <c r="AH138" s="17">
        <f>КМС!AH139+ИГС!AH139+МАКС!AH139</f>
        <v>0</v>
      </c>
      <c r="AI138" s="18">
        <f>КМС!AI139+ИГС!AI139+МАКС!AI139</f>
        <v>0</v>
      </c>
      <c r="AJ138" s="17">
        <f>КМС!AJ139+ИГС!AJ139+МАКС!AJ139</f>
        <v>0</v>
      </c>
      <c r="AK138" s="18">
        <f>КМС!AK139+ИГС!AK139+МАКС!AK139</f>
        <v>0</v>
      </c>
      <c r="AL138" s="17">
        <f>КМС!AL139+ИГС!AL139+МАКС!AL139</f>
        <v>0</v>
      </c>
      <c r="AM138" s="17">
        <f>КМС!AM139+ИГС!AM139+МАКС!AM139</f>
        <v>0</v>
      </c>
      <c r="AN138" s="17">
        <f>КМС!AN139+ИГС!AN139+МАКС!AN139</f>
        <v>0</v>
      </c>
      <c r="AO138" s="18">
        <f>КМС!AO139+ИГС!AO139+МАКС!AO139</f>
        <v>0</v>
      </c>
      <c r="AP138" s="17">
        <f>КМС!AP139+ИГС!AP139+МАКС!AP139</f>
        <v>0</v>
      </c>
      <c r="AQ138" s="18">
        <f>КМС!AQ139+ИГС!AQ139+МАКС!AQ139</f>
        <v>0</v>
      </c>
      <c r="AR138" s="17">
        <f>КМС!AR139+ИГС!AR139+МАКС!AR139</f>
        <v>0</v>
      </c>
      <c r="AS138" s="18">
        <f>КМС!AS139+ИГС!AS139+МАКС!AS139</f>
        <v>0</v>
      </c>
      <c r="AT138" s="17">
        <f>КМС!AT139+ИГС!AT139+МАКС!AT139</f>
        <v>0</v>
      </c>
      <c r="AU138" s="18">
        <f>КМС!AU139+ИГС!AU139+МАКС!AU139</f>
        <v>0</v>
      </c>
      <c r="AV138" s="17">
        <f>КМС!AV139+ИГС!AV139+МАКС!AV139</f>
        <v>0</v>
      </c>
      <c r="AW138" s="18">
        <f>КМС!AW139+ИГС!AW139+МАКС!AW139</f>
        <v>0</v>
      </c>
      <c r="AX138" s="17">
        <f>КМС!AX139+ИГС!AX139+МАКС!AX139</f>
        <v>0</v>
      </c>
      <c r="AY138" s="18">
        <f>КМС!AY139+ИГС!AY139+МАКС!AY139</f>
        <v>0</v>
      </c>
      <c r="AZ138" s="17">
        <f>КМС!AZ139+ИГС!AZ139+МАКС!AZ139</f>
        <v>0</v>
      </c>
      <c r="BA138" s="18">
        <f>КМС!BA139+ИГС!BA139+МАКС!BA139</f>
        <v>0</v>
      </c>
      <c r="BB138" s="17">
        <f>КМС!BB139+ИГС!BB139+МАКС!BB139</f>
        <v>0</v>
      </c>
      <c r="BC138" s="18">
        <f>КМС!BC139+ИГС!BC139+МАКС!BC139</f>
        <v>0</v>
      </c>
      <c r="BD138" s="17">
        <f>КМС!BD139+ИГС!BD139+МАКС!BD139</f>
        <v>0</v>
      </c>
      <c r="BE138" s="17">
        <f>КМС!BE139+ИГС!BE139+МАКС!BE139</f>
        <v>0</v>
      </c>
      <c r="BF138" s="17">
        <f>КМС!BF139+ИГС!BF139+МАКС!BF139</f>
        <v>0</v>
      </c>
      <c r="BG138" s="18">
        <f>КМС!BG139+ИГС!BG139+МАКС!BG139</f>
        <v>0</v>
      </c>
      <c r="BH138" s="17">
        <f>КМС!BH139+ИГС!BH139+МАКС!BH139</f>
        <v>0</v>
      </c>
      <c r="BI138" s="18">
        <f>КМС!BI139+ИГС!BI139+МАКС!BI139</f>
        <v>0</v>
      </c>
      <c r="BJ138" s="17">
        <f>КМС!BJ139+ИГС!BJ139+МАКС!BJ139</f>
        <v>0</v>
      </c>
      <c r="BK138" s="18">
        <f>КМС!BK139+ИГС!BK139+МАКС!BK139</f>
        <v>0</v>
      </c>
      <c r="BL138" s="17">
        <f>КМС!BL139+ИГС!BL139+МАКС!BL139</f>
        <v>0</v>
      </c>
      <c r="BM138" s="18">
        <f>КМС!BM139+ИГС!BM139+МАКС!BM139</f>
        <v>0</v>
      </c>
      <c r="BN138" s="17">
        <f>КМС!BN139+ИГС!BN139+МАКС!BN139</f>
        <v>0</v>
      </c>
      <c r="BO138" s="18">
        <f>КМС!BO139+ИГС!BO139+МАКС!BO139</f>
        <v>0</v>
      </c>
      <c r="BP138" s="17">
        <f>КМС!BP139+ИГС!BP139+МАКС!BP139</f>
        <v>0</v>
      </c>
      <c r="BQ138" s="18">
        <f>КМС!BQ139+ИГС!BQ139+МАКС!BQ139</f>
        <v>0</v>
      </c>
      <c r="BR138" s="17">
        <f>КМС!BR139+ИГС!BR139+МАКС!BR139</f>
        <v>0</v>
      </c>
      <c r="BS138" s="18">
        <f>КМС!BS139+ИГС!BS139+МАКС!BS139</f>
        <v>0</v>
      </c>
      <c r="BT138" s="17">
        <f>КМС!BT139+ИГС!BT139+МАКС!BT139</f>
        <v>0</v>
      </c>
      <c r="BU138" s="18">
        <f>КМС!BU139+ИГС!BU139+МАКС!BU139</f>
        <v>0</v>
      </c>
      <c r="BV138" s="17">
        <f>КМС!BV139+ИГС!BV139+МАКС!BV139</f>
        <v>0</v>
      </c>
      <c r="BW138" s="17">
        <f>КМС!BW139+ИГС!BW139+МАКС!BW139</f>
        <v>0</v>
      </c>
      <c r="BX138" s="17">
        <f>КМС!BX139+ИГС!BX139+МАКС!BX139</f>
        <v>0</v>
      </c>
      <c r="BY138" s="18">
        <f>КМС!BY139+ИГС!BY139+МАКС!BY139</f>
        <v>0</v>
      </c>
      <c r="BZ138" s="17">
        <f>КМС!BZ139+ИГС!BZ139+МАКС!BZ139</f>
        <v>0</v>
      </c>
      <c r="CA138" s="18">
        <f>КМС!CA139+ИГС!CA139+МАКС!CA139</f>
        <v>0</v>
      </c>
      <c r="CB138" s="17">
        <f>КМС!CB139+ИГС!CB139+МАКС!CB139</f>
        <v>0</v>
      </c>
      <c r="CC138" s="18">
        <f>КМС!CC139+ИГС!CC139+МАКС!CC139</f>
        <v>0</v>
      </c>
      <c r="CD138" s="17">
        <f>КМС!CD139+ИГС!CD139+МАКС!CD139</f>
        <v>0</v>
      </c>
      <c r="CE138" s="18">
        <f>КМС!CE139+ИГС!CE139+МАКС!CE139</f>
        <v>0</v>
      </c>
      <c r="CF138" s="17">
        <f>КМС!CF139+ИГС!CF139+МАКС!CF139</f>
        <v>0</v>
      </c>
      <c r="CG138" s="18">
        <f>КМС!CG139+ИГС!CG139+МАКС!CG139</f>
        <v>0</v>
      </c>
      <c r="CH138" s="17">
        <f>КМС!CH139+ИГС!CH139+МАКС!CH139</f>
        <v>0</v>
      </c>
      <c r="CI138" s="18">
        <f>КМС!CI139+ИГС!CI139+МАКС!CI139</f>
        <v>0</v>
      </c>
      <c r="CJ138" s="17">
        <f>КМС!CJ139+ИГС!CJ139+МАКС!CJ139</f>
        <v>0</v>
      </c>
      <c r="CK138" s="18">
        <f>КМС!CK139+ИГС!CK139+МАКС!CK139</f>
        <v>0</v>
      </c>
      <c r="CL138" s="17">
        <f>КМС!CL139+ИГС!CL139+МАКС!CL139</f>
        <v>0</v>
      </c>
      <c r="CM138" s="18">
        <f>КМС!CM139+ИГС!CM139+МАКС!CM139</f>
        <v>0</v>
      </c>
      <c r="CN138" s="17">
        <f>КМС!CN139+ИГС!CN139+МАКС!CN139</f>
        <v>0</v>
      </c>
    </row>
    <row r="139" spans="1:92" x14ac:dyDescent="0.25">
      <c r="A139" s="27">
        <f>1+A138</f>
        <v>108</v>
      </c>
      <c r="B139" s="54" t="s">
        <v>104</v>
      </c>
      <c r="C139" s="9">
        <f>КМС!C140+ИГС!C140+МАКС!C140</f>
        <v>569537.5</v>
      </c>
      <c r="D139" s="9">
        <f>КМС!D140+ИГС!D140+МАКС!D140</f>
        <v>0</v>
      </c>
      <c r="E139" s="10">
        <f>КМС!E140+ИГС!E140+МАКС!E140</f>
        <v>0</v>
      </c>
      <c r="F139" s="9">
        <f>КМС!F140+ИГС!F140+МАКС!F140</f>
        <v>0</v>
      </c>
      <c r="G139" s="10">
        <f>КМС!G140+ИГС!G140+МАКС!G140</f>
        <v>0</v>
      </c>
      <c r="H139" s="9">
        <f>КМС!H140+ИГС!H140+МАКС!H140</f>
        <v>0</v>
      </c>
      <c r="I139" s="10">
        <f>КМС!I140+ИГС!I140+МАКС!I140</f>
        <v>0</v>
      </c>
      <c r="J139" s="9">
        <f>КМС!J140+ИГС!J140+МАКС!J140</f>
        <v>0</v>
      </c>
      <c r="K139" s="10">
        <f>КМС!K140+ИГС!K140+МАКС!K140</f>
        <v>5</v>
      </c>
      <c r="L139" s="9">
        <f>КМС!L140+ИГС!L140+МАКС!L140</f>
        <v>569537.5</v>
      </c>
      <c r="M139" s="10">
        <f>КМС!M140+ИГС!M140+МАКС!M140</f>
        <v>0</v>
      </c>
      <c r="N139" s="9">
        <f>КМС!N140+ИГС!N140+МАКС!N140</f>
        <v>0</v>
      </c>
      <c r="O139" s="10">
        <f>КМС!O140+ИГС!O140+МАКС!O140</f>
        <v>0</v>
      </c>
      <c r="P139" s="9">
        <f>КМС!P140+ИГС!P140+МАКС!P140</f>
        <v>0</v>
      </c>
      <c r="Q139" s="10">
        <f>КМС!Q140+ИГС!Q140+МАКС!Q140</f>
        <v>0</v>
      </c>
      <c r="R139" s="9">
        <f>КМС!R140+ИГС!R140+МАКС!R140</f>
        <v>0</v>
      </c>
      <c r="S139" s="10">
        <f>КМС!S140+ИГС!S140+МАКС!S140</f>
        <v>0</v>
      </c>
      <c r="T139" s="9">
        <f>КМС!T140+ИГС!T140+МАКС!T140</f>
        <v>0</v>
      </c>
      <c r="U139" s="17">
        <f>КМС!U140+ИГС!U140+МАКС!U140</f>
        <v>0</v>
      </c>
      <c r="V139" s="17">
        <f>КМС!V140+ИГС!V140+МАКС!V140</f>
        <v>0</v>
      </c>
      <c r="W139" s="18">
        <f>КМС!W140+ИГС!W140+МАКС!W140</f>
        <v>0</v>
      </c>
      <c r="X139" s="17">
        <f>КМС!X140+ИГС!X140+МАКС!X140</f>
        <v>0</v>
      </c>
      <c r="Y139" s="18">
        <f>КМС!Y140+ИГС!Y140+МАКС!Y140</f>
        <v>0</v>
      </c>
      <c r="Z139" s="17">
        <f>КМС!Z140+ИГС!Z140+МАКС!Z140</f>
        <v>0</v>
      </c>
      <c r="AA139" s="18">
        <f>КМС!AA140+ИГС!AA140+МАКС!AA140</f>
        <v>0</v>
      </c>
      <c r="AB139" s="17">
        <f>КМС!AB140+ИГС!AB140+МАКС!AB140</f>
        <v>0</v>
      </c>
      <c r="AC139" s="18">
        <f>КМС!AC140+ИГС!AC140+МАКС!AC140</f>
        <v>0</v>
      </c>
      <c r="AD139" s="17">
        <f>КМС!AD140+ИГС!AD140+МАКС!AD140</f>
        <v>0</v>
      </c>
      <c r="AE139" s="18">
        <f>КМС!AE140+ИГС!AE140+МАКС!AE140</f>
        <v>0</v>
      </c>
      <c r="AF139" s="17">
        <f>КМС!AF140+ИГС!AF140+МАКС!AF140</f>
        <v>0</v>
      </c>
      <c r="AG139" s="18">
        <f>КМС!AG140+ИГС!AG140+МАКС!AG140</f>
        <v>0</v>
      </c>
      <c r="AH139" s="17">
        <f>КМС!AH140+ИГС!AH140+МАКС!AH140</f>
        <v>0</v>
      </c>
      <c r="AI139" s="18">
        <f>КМС!AI140+ИГС!AI140+МАКС!AI140</f>
        <v>0</v>
      </c>
      <c r="AJ139" s="17">
        <f>КМС!AJ140+ИГС!AJ140+МАКС!AJ140</f>
        <v>0</v>
      </c>
      <c r="AK139" s="18">
        <f>КМС!AK140+ИГС!AK140+МАКС!AK140</f>
        <v>0</v>
      </c>
      <c r="AL139" s="17">
        <f>КМС!AL140+ИГС!AL140+МАКС!AL140</f>
        <v>0</v>
      </c>
      <c r="AM139" s="17">
        <f>КМС!AM140+ИГС!AM140+МАКС!AM140</f>
        <v>0</v>
      </c>
      <c r="AN139" s="17">
        <f>КМС!AN140+ИГС!AN140+МАКС!AN140</f>
        <v>0</v>
      </c>
      <c r="AO139" s="18">
        <f>КМС!AO140+ИГС!AO140+МАКС!AO140</f>
        <v>0</v>
      </c>
      <c r="AP139" s="17">
        <f>КМС!AP140+ИГС!AP140+МАКС!AP140</f>
        <v>0</v>
      </c>
      <c r="AQ139" s="18">
        <f>КМС!AQ140+ИГС!AQ140+МАКС!AQ140</f>
        <v>0</v>
      </c>
      <c r="AR139" s="17">
        <f>КМС!AR140+ИГС!AR140+МАКС!AR140</f>
        <v>0</v>
      </c>
      <c r="AS139" s="18">
        <f>КМС!AS140+ИГС!AS140+МАКС!AS140</f>
        <v>0</v>
      </c>
      <c r="AT139" s="17">
        <f>КМС!AT140+ИГС!AT140+МАКС!AT140</f>
        <v>0</v>
      </c>
      <c r="AU139" s="18">
        <f>КМС!AU140+ИГС!AU140+МАКС!AU140</f>
        <v>0</v>
      </c>
      <c r="AV139" s="17">
        <f>КМС!AV140+ИГС!AV140+МАКС!AV140</f>
        <v>0</v>
      </c>
      <c r="AW139" s="18">
        <f>КМС!AW140+ИГС!AW140+МАКС!AW140</f>
        <v>0</v>
      </c>
      <c r="AX139" s="17">
        <f>КМС!AX140+ИГС!AX140+МАКС!AX140</f>
        <v>0</v>
      </c>
      <c r="AY139" s="18">
        <f>КМС!AY140+ИГС!AY140+МАКС!AY140</f>
        <v>0</v>
      </c>
      <c r="AZ139" s="17">
        <f>КМС!AZ140+ИГС!AZ140+МАКС!AZ140</f>
        <v>0</v>
      </c>
      <c r="BA139" s="18">
        <f>КМС!BA140+ИГС!BA140+МАКС!BA140</f>
        <v>0</v>
      </c>
      <c r="BB139" s="17">
        <f>КМС!BB140+ИГС!BB140+МАКС!BB140</f>
        <v>0</v>
      </c>
      <c r="BC139" s="18">
        <f>КМС!BC140+ИГС!BC140+МАКС!BC140</f>
        <v>0</v>
      </c>
      <c r="BD139" s="17">
        <f>КМС!BD140+ИГС!BD140+МАКС!BD140</f>
        <v>0</v>
      </c>
      <c r="BE139" s="17">
        <f>КМС!BE140+ИГС!BE140+МАКС!BE140</f>
        <v>341722.5</v>
      </c>
      <c r="BF139" s="17">
        <f>КМС!BF140+ИГС!BF140+МАКС!BF140</f>
        <v>0</v>
      </c>
      <c r="BG139" s="18">
        <f>КМС!BG140+ИГС!BG140+МАКС!BG140</f>
        <v>0</v>
      </c>
      <c r="BH139" s="17">
        <f>КМС!BH140+ИГС!BH140+МАКС!BH140</f>
        <v>0</v>
      </c>
      <c r="BI139" s="18">
        <f>КМС!BI140+ИГС!BI140+МАКС!BI140</f>
        <v>0</v>
      </c>
      <c r="BJ139" s="17">
        <f>КМС!BJ140+ИГС!BJ140+МАКС!BJ140</f>
        <v>0</v>
      </c>
      <c r="BK139" s="18">
        <f>КМС!BK140+ИГС!BK140+МАКС!BK140</f>
        <v>0</v>
      </c>
      <c r="BL139" s="17">
        <f>КМС!BL140+ИГС!BL140+МАКС!BL140</f>
        <v>0</v>
      </c>
      <c r="BM139" s="18">
        <f>КМС!BM140+ИГС!BM140+МАКС!BM140</f>
        <v>3</v>
      </c>
      <c r="BN139" s="17">
        <f>КМС!BN140+ИГС!BN140+МАКС!BN140</f>
        <v>341722.5</v>
      </c>
      <c r="BO139" s="18">
        <f>КМС!BO140+ИГС!BO140+МАКС!BO140</f>
        <v>0</v>
      </c>
      <c r="BP139" s="17">
        <f>КМС!BP140+ИГС!BP140+МАКС!BP140</f>
        <v>0</v>
      </c>
      <c r="BQ139" s="18">
        <f>КМС!BQ140+ИГС!BQ140+МАКС!BQ140</f>
        <v>0</v>
      </c>
      <c r="BR139" s="17">
        <f>КМС!BR140+ИГС!BR140+МАКС!BR140</f>
        <v>0</v>
      </c>
      <c r="BS139" s="18">
        <f>КМС!BS140+ИГС!BS140+МАКС!BS140</f>
        <v>0</v>
      </c>
      <c r="BT139" s="17">
        <f>КМС!BT140+ИГС!BT140+МАКС!BT140</f>
        <v>0</v>
      </c>
      <c r="BU139" s="18">
        <f>КМС!BU140+ИГС!BU140+МАКС!BU140</f>
        <v>0</v>
      </c>
      <c r="BV139" s="17">
        <f>КМС!BV140+ИГС!BV140+МАКС!BV140</f>
        <v>0</v>
      </c>
      <c r="BW139" s="17">
        <f>КМС!BW140+ИГС!BW140+МАКС!BW140</f>
        <v>227815</v>
      </c>
      <c r="BX139" s="17">
        <f>КМС!BX140+ИГС!BX140+МАКС!BX140</f>
        <v>0</v>
      </c>
      <c r="BY139" s="18">
        <f>КМС!BY140+ИГС!BY140+МАКС!BY140</f>
        <v>0</v>
      </c>
      <c r="BZ139" s="17">
        <f>КМС!BZ140+ИГС!BZ140+МАКС!BZ140</f>
        <v>0</v>
      </c>
      <c r="CA139" s="18">
        <f>КМС!CA140+ИГС!CA140+МАКС!CA140</f>
        <v>0</v>
      </c>
      <c r="CB139" s="17">
        <f>КМС!CB140+ИГС!CB140+МАКС!CB140</f>
        <v>0</v>
      </c>
      <c r="CC139" s="18">
        <f>КМС!CC140+ИГС!CC140+МАКС!CC140</f>
        <v>0</v>
      </c>
      <c r="CD139" s="17">
        <f>КМС!CD140+ИГС!CD140+МАКС!CD140</f>
        <v>0</v>
      </c>
      <c r="CE139" s="18">
        <f>КМС!CE140+ИГС!CE140+МАКС!CE140</f>
        <v>2</v>
      </c>
      <c r="CF139" s="17">
        <f>КМС!CF140+ИГС!CF140+МАКС!CF140</f>
        <v>227815</v>
      </c>
      <c r="CG139" s="18">
        <f>КМС!CG140+ИГС!CG140+МАКС!CG140</f>
        <v>0</v>
      </c>
      <c r="CH139" s="17">
        <f>КМС!CH140+ИГС!CH140+МАКС!CH140</f>
        <v>0</v>
      </c>
      <c r="CI139" s="18">
        <f>КМС!CI140+ИГС!CI140+МАКС!CI140</f>
        <v>0</v>
      </c>
      <c r="CJ139" s="17">
        <f>КМС!CJ140+ИГС!CJ140+МАКС!CJ140</f>
        <v>0</v>
      </c>
      <c r="CK139" s="18">
        <f>КМС!CK140+ИГС!CK140+МАКС!CK140</f>
        <v>0</v>
      </c>
      <c r="CL139" s="17">
        <f>КМС!CL140+ИГС!CL140+МАКС!CL140</f>
        <v>0</v>
      </c>
      <c r="CM139" s="18">
        <f>КМС!CM140+ИГС!CM140+МАКС!CM140</f>
        <v>0</v>
      </c>
      <c r="CN139" s="17">
        <f>КМС!CN140+ИГС!CN140+МАКС!CN140</f>
        <v>0</v>
      </c>
    </row>
    <row r="140" spans="1:92" x14ac:dyDescent="0.25">
      <c r="A140" s="27">
        <f>1+A139</f>
        <v>109</v>
      </c>
      <c r="B140" s="54" t="s">
        <v>163</v>
      </c>
      <c r="C140" s="9">
        <f>КМС!C141+ИГС!C141+МАКС!C141</f>
        <v>0</v>
      </c>
      <c r="D140" s="9">
        <f>КМС!D141+ИГС!D141+МАКС!D141</f>
        <v>0</v>
      </c>
      <c r="E140" s="10">
        <f>КМС!E141+ИГС!E141+МАКС!E141</f>
        <v>0</v>
      </c>
      <c r="F140" s="9">
        <f>КМС!F141+ИГС!F141+МАКС!F141</f>
        <v>0</v>
      </c>
      <c r="G140" s="10">
        <f>КМС!G141+ИГС!G141+МАКС!G141</f>
        <v>0</v>
      </c>
      <c r="H140" s="9">
        <f>КМС!H141+ИГС!H141+МАКС!H141</f>
        <v>0</v>
      </c>
      <c r="I140" s="10">
        <f>КМС!I141+ИГС!I141+МАКС!I141</f>
        <v>0</v>
      </c>
      <c r="J140" s="9">
        <f>КМС!J141+ИГС!J141+МАКС!J141</f>
        <v>0</v>
      </c>
      <c r="K140" s="10">
        <f>КМС!K141+ИГС!K141+МАКС!K141</f>
        <v>0</v>
      </c>
      <c r="L140" s="9">
        <f>КМС!L141+ИГС!L141+МАКС!L141</f>
        <v>0</v>
      </c>
      <c r="M140" s="10">
        <f>КМС!M141+ИГС!M141+МАКС!M141</f>
        <v>0</v>
      </c>
      <c r="N140" s="9">
        <f>КМС!N141+ИГС!N141+МАКС!N141</f>
        <v>0</v>
      </c>
      <c r="O140" s="10">
        <f>КМС!O141+ИГС!O141+МАКС!O141</f>
        <v>0</v>
      </c>
      <c r="P140" s="9">
        <f>КМС!P141+ИГС!P141+МАКС!P141</f>
        <v>0</v>
      </c>
      <c r="Q140" s="10">
        <f>КМС!Q141+ИГС!Q141+МАКС!Q141</f>
        <v>0</v>
      </c>
      <c r="R140" s="9">
        <f>КМС!R141+ИГС!R141+МАКС!R141</f>
        <v>0</v>
      </c>
      <c r="S140" s="10">
        <f>КМС!S141+ИГС!S141+МАКС!S141</f>
        <v>0</v>
      </c>
      <c r="T140" s="9">
        <f>КМС!T141+ИГС!T141+МАКС!T141</f>
        <v>0</v>
      </c>
      <c r="U140" s="17">
        <f>КМС!U141+ИГС!U141+МАКС!U141</f>
        <v>0</v>
      </c>
      <c r="V140" s="17">
        <f>КМС!V141+ИГС!V141+МАКС!V141</f>
        <v>0</v>
      </c>
      <c r="W140" s="18">
        <f>КМС!W141+ИГС!W141+МАКС!W141</f>
        <v>0</v>
      </c>
      <c r="X140" s="17">
        <f>КМС!X141+ИГС!X141+МАКС!X141</f>
        <v>0</v>
      </c>
      <c r="Y140" s="18">
        <f>КМС!Y141+ИГС!Y141+МАКС!Y141</f>
        <v>0</v>
      </c>
      <c r="Z140" s="17">
        <f>КМС!Z141+ИГС!Z141+МАКС!Z141</f>
        <v>0</v>
      </c>
      <c r="AA140" s="18">
        <f>КМС!AA141+ИГС!AA141+МАКС!AA141</f>
        <v>0</v>
      </c>
      <c r="AB140" s="17">
        <f>КМС!AB141+ИГС!AB141+МАКС!AB141</f>
        <v>0</v>
      </c>
      <c r="AC140" s="18">
        <f>КМС!AC141+ИГС!AC141+МАКС!AC141</f>
        <v>0</v>
      </c>
      <c r="AD140" s="17">
        <f>КМС!AD141+ИГС!AD141+МАКС!AD141</f>
        <v>0</v>
      </c>
      <c r="AE140" s="18">
        <f>КМС!AE141+ИГС!AE141+МАКС!AE141</f>
        <v>0</v>
      </c>
      <c r="AF140" s="17">
        <f>КМС!AF141+ИГС!AF141+МАКС!AF141</f>
        <v>0</v>
      </c>
      <c r="AG140" s="18">
        <f>КМС!AG141+ИГС!AG141+МАКС!AG141</f>
        <v>0</v>
      </c>
      <c r="AH140" s="17">
        <f>КМС!AH141+ИГС!AH141+МАКС!AH141</f>
        <v>0</v>
      </c>
      <c r="AI140" s="18">
        <f>КМС!AI141+ИГС!AI141+МАКС!AI141</f>
        <v>0</v>
      </c>
      <c r="AJ140" s="17">
        <f>КМС!AJ141+ИГС!AJ141+МАКС!AJ141</f>
        <v>0</v>
      </c>
      <c r="AK140" s="18">
        <f>КМС!AK141+ИГС!AK141+МАКС!AK141</f>
        <v>0</v>
      </c>
      <c r="AL140" s="17">
        <f>КМС!AL141+ИГС!AL141+МАКС!AL141</f>
        <v>0</v>
      </c>
      <c r="AM140" s="17">
        <f>КМС!AM141+ИГС!AM141+МАКС!AM141</f>
        <v>0</v>
      </c>
      <c r="AN140" s="17">
        <f>КМС!AN141+ИГС!AN141+МАКС!AN141</f>
        <v>0</v>
      </c>
      <c r="AO140" s="18">
        <f>КМС!AO141+ИГС!AO141+МАКС!AO141</f>
        <v>0</v>
      </c>
      <c r="AP140" s="17">
        <f>КМС!AP141+ИГС!AP141+МАКС!AP141</f>
        <v>0</v>
      </c>
      <c r="AQ140" s="18">
        <f>КМС!AQ141+ИГС!AQ141+МАКС!AQ141</f>
        <v>0</v>
      </c>
      <c r="AR140" s="17">
        <f>КМС!AR141+ИГС!AR141+МАКС!AR141</f>
        <v>0</v>
      </c>
      <c r="AS140" s="18">
        <f>КМС!AS141+ИГС!AS141+МАКС!AS141</f>
        <v>0</v>
      </c>
      <c r="AT140" s="17">
        <f>КМС!AT141+ИГС!AT141+МАКС!AT141</f>
        <v>0</v>
      </c>
      <c r="AU140" s="18">
        <f>КМС!AU141+ИГС!AU141+МАКС!AU141</f>
        <v>0</v>
      </c>
      <c r="AV140" s="17">
        <f>КМС!AV141+ИГС!AV141+МАКС!AV141</f>
        <v>0</v>
      </c>
      <c r="AW140" s="18">
        <f>КМС!AW141+ИГС!AW141+МАКС!AW141</f>
        <v>0</v>
      </c>
      <c r="AX140" s="17">
        <f>КМС!AX141+ИГС!AX141+МАКС!AX141</f>
        <v>0</v>
      </c>
      <c r="AY140" s="18">
        <f>КМС!AY141+ИГС!AY141+МАКС!AY141</f>
        <v>0</v>
      </c>
      <c r="AZ140" s="17">
        <f>КМС!AZ141+ИГС!AZ141+МАКС!AZ141</f>
        <v>0</v>
      </c>
      <c r="BA140" s="18">
        <f>КМС!BA141+ИГС!BA141+МАКС!BA141</f>
        <v>0</v>
      </c>
      <c r="BB140" s="17">
        <f>КМС!BB141+ИГС!BB141+МАКС!BB141</f>
        <v>0</v>
      </c>
      <c r="BC140" s="18">
        <f>КМС!BC141+ИГС!BC141+МАКС!BC141</f>
        <v>0</v>
      </c>
      <c r="BD140" s="17">
        <f>КМС!BD141+ИГС!BD141+МАКС!BD141</f>
        <v>0</v>
      </c>
      <c r="BE140" s="17">
        <f>КМС!BE141+ИГС!BE141+МАКС!BE141</f>
        <v>0</v>
      </c>
      <c r="BF140" s="17">
        <f>КМС!BF141+ИГС!BF141+МАКС!BF141</f>
        <v>0</v>
      </c>
      <c r="BG140" s="18">
        <f>КМС!BG141+ИГС!BG141+МАКС!BG141</f>
        <v>0</v>
      </c>
      <c r="BH140" s="17">
        <f>КМС!BH141+ИГС!BH141+МАКС!BH141</f>
        <v>0</v>
      </c>
      <c r="BI140" s="18">
        <f>КМС!BI141+ИГС!BI141+МАКС!BI141</f>
        <v>0</v>
      </c>
      <c r="BJ140" s="17">
        <f>КМС!BJ141+ИГС!BJ141+МАКС!BJ141</f>
        <v>0</v>
      </c>
      <c r="BK140" s="18">
        <f>КМС!BK141+ИГС!BK141+МАКС!BK141</f>
        <v>0</v>
      </c>
      <c r="BL140" s="17">
        <f>КМС!BL141+ИГС!BL141+МАКС!BL141</f>
        <v>0</v>
      </c>
      <c r="BM140" s="18">
        <f>КМС!BM141+ИГС!BM141+МАКС!BM141</f>
        <v>0</v>
      </c>
      <c r="BN140" s="17">
        <f>КМС!BN141+ИГС!BN141+МАКС!BN141</f>
        <v>0</v>
      </c>
      <c r="BO140" s="18">
        <f>КМС!BO141+ИГС!BO141+МАКС!BO141</f>
        <v>0</v>
      </c>
      <c r="BP140" s="17">
        <f>КМС!BP141+ИГС!BP141+МАКС!BP141</f>
        <v>0</v>
      </c>
      <c r="BQ140" s="18">
        <f>КМС!BQ141+ИГС!BQ141+МАКС!BQ141</f>
        <v>0</v>
      </c>
      <c r="BR140" s="17">
        <f>КМС!BR141+ИГС!BR141+МАКС!BR141</f>
        <v>0</v>
      </c>
      <c r="BS140" s="18">
        <f>КМС!BS141+ИГС!BS141+МАКС!BS141</f>
        <v>0</v>
      </c>
      <c r="BT140" s="17">
        <f>КМС!BT141+ИГС!BT141+МАКС!BT141</f>
        <v>0</v>
      </c>
      <c r="BU140" s="18">
        <f>КМС!BU141+ИГС!BU141+МАКС!BU141</f>
        <v>0</v>
      </c>
      <c r="BV140" s="17">
        <f>КМС!BV141+ИГС!BV141+МАКС!BV141</f>
        <v>0</v>
      </c>
      <c r="BW140" s="17">
        <f>КМС!BW141+ИГС!BW141+МАКС!BW141</f>
        <v>0</v>
      </c>
      <c r="BX140" s="17">
        <f>КМС!BX141+ИГС!BX141+МАКС!BX141</f>
        <v>0</v>
      </c>
      <c r="BY140" s="18">
        <f>КМС!BY141+ИГС!BY141+МАКС!BY141</f>
        <v>0</v>
      </c>
      <c r="BZ140" s="17">
        <f>КМС!BZ141+ИГС!BZ141+МАКС!BZ141</f>
        <v>0</v>
      </c>
      <c r="CA140" s="18">
        <f>КМС!CA141+ИГС!CA141+МАКС!CA141</f>
        <v>0</v>
      </c>
      <c r="CB140" s="17">
        <f>КМС!CB141+ИГС!CB141+МАКС!CB141</f>
        <v>0</v>
      </c>
      <c r="CC140" s="18">
        <f>КМС!CC141+ИГС!CC141+МАКС!CC141</f>
        <v>0</v>
      </c>
      <c r="CD140" s="17">
        <f>КМС!CD141+ИГС!CD141+МАКС!CD141</f>
        <v>0</v>
      </c>
      <c r="CE140" s="18">
        <f>КМС!CE141+ИГС!CE141+МАКС!CE141</f>
        <v>0</v>
      </c>
      <c r="CF140" s="17">
        <f>КМС!CF141+ИГС!CF141+МАКС!CF141</f>
        <v>0</v>
      </c>
      <c r="CG140" s="18">
        <f>КМС!CG141+ИГС!CG141+МАКС!CG141</f>
        <v>0</v>
      </c>
      <c r="CH140" s="17">
        <f>КМС!CH141+ИГС!CH141+МАКС!CH141</f>
        <v>0</v>
      </c>
      <c r="CI140" s="18">
        <f>КМС!CI141+ИГС!CI141+МАКС!CI141</f>
        <v>0</v>
      </c>
      <c r="CJ140" s="17">
        <f>КМС!CJ141+ИГС!CJ141+МАКС!CJ141</f>
        <v>0</v>
      </c>
      <c r="CK140" s="18">
        <f>КМС!CK141+ИГС!CK141+МАКС!CK141</f>
        <v>0</v>
      </c>
      <c r="CL140" s="17">
        <f>КМС!CL141+ИГС!CL141+МАКС!CL141</f>
        <v>0</v>
      </c>
      <c r="CM140" s="18">
        <f>КМС!CM141+ИГС!CM141+МАКС!CM141</f>
        <v>0</v>
      </c>
      <c r="CN140" s="17">
        <f>КМС!CN141+ИГС!CN141+МАКС!CN141</f>
        <v>0</v>
      </c>
    </row>
    <row r="141" spans="1:92" x14ac:dyDescent="0.25">
      <c r="A141" s="27">
        <f>1+A140</f>
        <v>110</v>
      </c>
      <c r="B141" s="54" t="s">
        <v>144</v>
      </c>
      <c r="C141" s="9">
        <f>КМС!C142+ИГС!C142+МАКС!C142</f>
        <v>4510393.25</v>
      </c>
      <c r="D141" s="9">
        <f>КМС!D142+ИГС!D142+МАКС!D142</f>
        <v>0</v>
      </c>
      <c r="E141" s="10">
        <f>КМС!E142+ИГС!E142+МАКС!E142</f>
        <v>0</v>
      </c>
      <c r="F141" s="9">
        <f>КМС!F142+ИГС!F142+МАКС!F142</f>
        <v>0</v>
      </c>
      <c r="G141" s="10">
        <f>КМС!G142+ИГС!G142+МАКС!G142</f>
        <v>0</v>
      </c>
      <c r="H141" s="9">
        <f>КМС!H142+ИГС!H142+МАКС!H142</f>
        <v>0</v>
      </c>
      <c r="I141" s="10">
        <f>КМС!I142+ИГС!I142+МАКС!I142</f>
        <v>0</v>
      </c>
      <c r="J141" s="9">
        <f>КМС!J142+ИГС!J142+МАКС!J142</f>
        <v>0</v>
      </c>
      <c r="K141" s="10">
        <f>КМС!K142+ИГС!K142+МАКС!K142</f>
        <v>39</v>
      </c>
      <c r="L141" s="9">
        <f>КМС!L142+ИГС!L142+МАКС!L142</f>
        <v>4510393.25</v>
      </c>
      <c r="M141" s="10">
        <f>КМС!M142+ИГС!M142+МАКС!M142</f>
        <v>0</v>
      </c>
      <c r="N141" s="9">
        <f>КМС!N142+ИГС!N142+МАКС!N142</f>
        <v>0</v>
      </c>
      <c r="O141" s="10">
        <f>КМС!O142+ИГС!O142+МАКС!O142</f>
        <v>0</v>
      </c>
      <c r="P141" s="9">
        <f>КМС!P142+ИГС!P142+МАКС!P142</f>
        <v>0</v>
      </c>
      <c r="Q141" s="10">
        <f>КМС!Q142+ИГС!Q142+МАКС!Q142</f>
        <v>0</v>
      </c>
      <c r="R141" s="9">
        <f>КМС!R142+ИГС!R142+МАКС!R142</f>
        <v>0</v>
      </c>
      <c r="S141" s="10">
        <f>КМС!S142+ИГС!S142+МАКС!S142</f>
        <v>0</v>
      </c>
      <c r="T141" s="9">
        <f>КМС!T142+ИГС!T142+МАКС!T142</f>
        <v>0</v>
      </c>
      <c r="U141" s="17">
        <f>КМС!U142+ИГС!U142+МАКС!U142</f>
        <v>871880.17</v>
      </c>
      <c r="V141" s="17">
        <f>КМС!V142+ИГС!V142+МАКС!V142</f>
        <v>0</v>
      </c>
      <c r="W141" s="18">
        <f>КМС!W142+ИГС!W142+МАКС!W142</f>
        <v>0</v>
      </c>
      <c r="X141" s="17">
        <f>КМС!X142+ИГС!X142+МАКС!X142</f>
        <v>0</v>
      </c>
      <c r="Y141" s="18">
        <f>КМС!Y142+ИГС!Y142+МАКС!Y142</f>
        <v>0</v>
      </c>
      <c r="Z141" s="17">
        <f>КМС!Z142+ИГС!Z142+МАКС!Z142</f>
        <v>0</v>
      </c>
      <c r="AA141" s="18">
        <f>КМС!AA142+ИГС!AA142+МАКС!AA142</f>
        <v>0</v>
      </c>
      <c r="AB141" s="17">
        <f>КМС!AB142+ИГС!AB142+МАКС!AB142</f>
        <v>0</v>
      </c>
      <c r="AC141" s="18">
        <f>КМС!AC142+ИГС!AC142+МАКС!AC142</f>
        <v>7</v>
      </c>
      <c r="AD141" s="17">
        <f>КМС!AD142+ИГС!AD142+МАКС!AD142</f>
        <v>871880.17</v>
      </c>
      <c r="AE141" s="18">
        <f>КМС!AE142+ИГС!AE142+МАКС!AE142</f>
        <v>0</v>
      </c>
      <c r="AF141" s="17">
        <f>КМС!AF142+ИГС!AF142+МАКС!AF142</f>
        <v>0</v>
      </c>
      <c r="AG141" s="18">
        <f>КМС!AG142+ИГС!AG142+МАКС!AG142</f>
        <v>0</v>
      </c>
      <c r="AH141" s="17">
        <f>КМС!AH142+ИГС!AH142+МАКС!AH142</f>
        <v>0</v>
      </c>
      <c r="AI141" s="18">
        <f>КМС!AI142+ИГС!AI142+МАКС!AI142</f>
        <v>0</v>
      </c>
      <c r="AJ141" s="17">
        <f>КМС!AJ142+ИГС!AJ142+МАКС!AJ142</f>
        <v>0</v>
      </c>
      <c r="AK141" s="18">
        <f>КМС!AK142+ИГС!AK142+МАКС!AK142</f>
        <v>0</v>
      </c>
      <c r="AL141" s="17">
        <f>КМС!AL142+ИГС!AL142+МАКС!AL142</f>
        <v>0</v>
      </c>
      <c r="AM141" s="17">
        <f>КМС!AM142+ИГС!AM142+МАКС!AM142</f>
        <v>676918.08</v>
      </c>
      <c r="AN141" s="17">
        <f>КМС!AN142+ИГС!AN142+МАКС!AN142</f>
        <v>0</v>
      </c>
      <c r="AO141" s="18">
        <f>КМС!AO142+ИГС!AO142+МАКС!AO142</f>
        <v>0</v>
      </c>
      <c r="AP141" s="17">
        <f>КМС!AP142+ИГС!AP142+МАКС!AP142</f>
        <v>0</v>
      </c>
      <c r="AQ141" s="18">
        <f>КМС!AQ142+ИГС!AQ142+МАКС!AQ142</f>
        <v>0</v>
      </c>
      <c r="AR141" s="17">
        <f>КМС!AR142+ИГС!AR142+МАКС!AR142</f>
        <v>0</v>
      </c>
      <c r="AS141" s="18">
        <f>КМС!AS142+ИГС!AS142+МАКС!AS142</f>
        <v>0</v>
      </c>
      <c r="AT141" s="17">
        <f>КМС!AT142+ИГС!AT142+МАКС!AT142</f>
        <v>0</v>
      </c>
      <c r="AU141" s="18">
        <f>КМС!AU142+ИГС!AU142+МАКС!AU142</f>
        <v>6</v>
      </c>
      <c r="AV141" s="17">
        <f>КМС!AV142+ИГС!AV142+МАКС!AV142</f>
        <v>676918.08</v>
      </c>
      <c r="AW141" s="18">
        <f>КМС!AW142+ИГС!AW142+МАКС!AW142</f>
        <v>0</v>
      </c>
      <c r="AX141" s="17">
        <f>КМС!AX142+ИГС!AX142+МАКС!AX142</f>
        <v>0</v>
      </c>
      <c r="AY141" s="18">
        <f>КМС!AY142+ИГС!AY142+МАКС!AY142</f>
        <v>0</v>
      </c>
      <c r="AZ141" s="17">
        <f>КМС!AZ142+ИГС!AZ142+МАКС!AZ142</f>
        <v>0</v>
      </c>
      <c r="BA141" s="18">
        <f>КМС!BA142+ИГС!BA142+МАКС!BA142</f>
        <v>0</v>
      </c>
      <c r="BB141" s="17">
        <f>КМС!BB142+ИГС!BB142+МАКС!BB142</f>
        <v>0</v>
      </c>
      <c r="BC141" s="18">
        <f>КМС!BC142+ИГС!BC142+МАКС!BC142</f>
        <v>0</v>
      </c>
      <c r="BD141" s="17">
        <f>КМС!BD142+ИГС!BD142+МАКС!BD142</f>
        <v>0</v>
      </c>
      <c r="BE141" s="17">
        <f>КМС!BE142+ИГС!BE142+МАКС!BE142</f>
        <v>569537.5</v>
      </c>
      <c r="BF141" s="17">
        <f>КМС!BF142+ИГС!BF142+МАКС!BF142</f>
        <v>0</v>
      </c>
      <c r="BG141" s="18">
        <f>КМС!BG142+ИГС!BG142+МАКС!BG142</f>
        <v>0</v>
      </c>
      <c r="BH141" s="17">
        <f>КМС!BH142+ИГС!BH142+МАКС!BH142</f>
        <v>0</v>
      </c>
      <c r="BI141" s="18">
        <f>КМС!BI142+ИГС!BI142+МАКС!BI142</f>
        <v>0</v>
      </c>
      <c r="BJ141" s="17">
        <f>КМС!BJ142+ИГС!BJ142+МАКС!BJ142</f>
        <v>0</v>
      </c>
      <c r="BK141" s="18">
        <f>КМС!BK142+ИГС!BK142+МАКС!BK142</f>
        <v>0</v>
      </c>
      <c r="BL141" s="17">
        <f>КМС!BL142+ИГС!BL142+МАКС!BL142</f>
        <v>0</v>
      </c>
      <c r="BM141" s="18">
        <f>КМС!BM142+ИГС!BM142+МАКС!BM142</f>
        <v>5</v>
      </c>
      <c r="BN141" s="17">
        <f>КМС!BN142+ИГС!BN142+МАКС!BN142</f>
        <v>569537.5</v>
      </c>
      <c r="BO141" s="18">
        <f>КМС!BO142+ИГС!BO142+МАКС!BO142</f>
        <v>0</v>
      </c>
      <c r="BP141" s="17">
        <f>КМС!BP142+ИГС!BP142+МАКС!BP142</f>
        <v>0</v>
      </c>
      <c r="BQ141" s="18">
        <f>КМС!BQ142+ИГС!BQ142+МАКС!BQ142</f>
        <v>0</v>
      </c>
      <c r="BR141" s="17">
        <f>КМС!BR142+ИГС!BR142+МАКС!BR142</f>
        <v>0</v>
      </c>
      <c r="BS141" s="18">
        <f>КМС!BS142+ИГС!BS142+МАКС!BS142</f>
        <v>0</v>
      </c>
      <c r="BT141" s="17">
        <f>КМС!BT142+ИГС!BT142+МАКС!BT142</f>
        <v>0</v>
      </c>
      <c r="BU141" s="18">
        <f>КМС!BU142+ИГС!BU142+МАКС!BU142</f>
        <v>0</v>
      </c>
      <c r="BV141" s="17">
        <f>КМС!BV142+ИГС!BV142+МАКС!BV142</f>
        <v>0</v>
      </c>
      <c r="BW141" s="17">
        <f>КМС!BW142+ИГС!BW142+МАКС!BW142</f>
        <v>2392057.5</v>
      </c>
      <c r="BX141" s="17">
        <f>КМС!BX142+ИГС!BX142+МАКС!BX142</f>
        <v>0</v>
      </c>
      <c r="BY141" s="18">
        <f>КМС!BY142+ИГС!BY142+МАКС!BY142</f>
        <v>0</v>
      </c>
      <c r="BZ141" s="17">
        <f>КМС!BZ142+ИГС!BZ142+МАКС!BZ142</f>
        <v>0</v>
      </c>
      <c r="CA141" s="18">
        <f>КМС!CA142+ИГС!CA142+МАКС!CA142</f>
        <v>0</v>
      </c>
      <c r="CB141" s="17">
        <f>КМС!CB142+ИГС!CB142+МАКС!CB142</f>
        <v>0</v>
      </c>
      <c r="CC141" s="18">
        <f>КМС!CC142+ИГС!CC142+МАКС!CC142</f>
        <v>0</v>
      </c>
      <c r="CD141" s="17">
        <f>КМС!CD142+ИГС!CD142+МАКС!CD142</f>
        <v>0</v>
      </c>
      <c r="CE141" s="18">
        <f>КМС!CE142+ИГС!CE142+МАКС!CE142</f>
        <v>21</v>
      </c>
      <c r="CF141" s="17">
        <f>КМС!CF142+ИГС!CF142+МАКС!CF142</f>
        <v>2392057.5</v>
      </c>
      <c r="CG141" s="18">
        <f>КМС!CG142+ИГС!CG142+МАКС!CG142</f>
        <v>0</v>
      </c>
      <c r="CH141" s="17">
        <f>КМС!CH142+ИГС!CH142+МАКС!CH142</f>
        <v>0</v>
      </c>
      <c r="CI141" s="18">
        <f>КМС!CI142+ИГС!CI142+МАКС!CI142</f>
        <v>0</v>
      </c>
      <c r="CJ141" s="17">
        <f>КМС!CJ142+ИГС!CJ142+МАКС!CJ142</f>
        <v>0</v>
      </c>
      <c r="CK141" s="18">
        <f>КМС!CK142+ИГС!CK142+МАКС!CK142</f>
        <v>0</v>
      </c>
      <c r="CL141" s="17">
        <f>КМС!CL142+ИГС!CL142+МАКС!CL142</f>
        <v>0</v>
      </c>
      <c r="CM141" s="18">
        <f>КМС!CM142+ИГС!CM142+МАКС!CM142</f>
        <v>0</v>
      </c>
      <c r="CN141" s="17">
        <f>КМС!CN142+ИГС!CN142+МАКС!CN142</f>
        <v>0</v>
      </c>
    </row>
    <row r="142" spans="1:92" x14ac:dyDescent="0.25">
      <c r="A142" s="27"/>
      <c r="B142" s="53" t="s">
        <v>111</v>
      </c>
      <c r="C142" s="9">
        <f>КМС!C143+ИГС!C143+МАКС!C143</f>
        <v>0</v>
      </c>
      <c r="D142" s="9">
        <f>КМС!D143+ИГС!D143+МАКС!D143</f>
        <v>0</v>
      </c>
      <c r="E142" s="10">
        <f>КМС!E143+ИГС!E143+МАКС!E143</f>
        <v>0</v>
      </c>
      <c r="F142" s="9">
        <f>КМС!F143+ИГС!F143+МАКС!F143</f>
        <v>0</v>
      </c>
      <c r="G142" s="10">
        <f>КМС!G143+ИГС!G143+МАКС!G143</f>
        <v>0</v>
      </c>
      <c r="H142" s="9">
        <f>КМС!H143+ИГС!H143+МАКС!H143</f>
        <v>0</v>
      </c>
      <c r="I142" s="10">
        <f>КМС!I143+ИГС!I143+МАКС!I143</f>
        <v>0</v>
      </c>
      <c r="J142" s="9">
        <f>КМС!J143+ИГС!J143+МАКС!J143</f>
        <v>0</v>
      </c>
      <c r="K142" s="10">
        <f>КМС!K143+ИГС!K143+МАКС!K143</f>
        <v>0</v>
      </c>
      <c r="L142" s="9">
        <f>КМС!L143+ИГС!L143+МАКС!L143</f>
        <v>0</v>
      </c>
      <c r="M142" s="10">
        <f>КМС!M143+ИГС!M143+МАКС!M143</f>
        <v>0</v>
      </c>
      <c r="N142" s="9">
        <f>КМС!N143+ИГС!N143+МАКС!N143</f>
        <v>0</v>
      </c>
      <c r="O142" s="10">
        <f>КМС!O143+ИГС!O143+МАКС!O143</f>
        <v>0</v>
      </c>
      <c r="P142" s="9">
        <f>КМС!P143+ИГС!P143+МАКС!P143</f>
        <v>0</v>
      </c>
      <c r="Q142" s="10">
        <f>КМС!Q143+ИГС!Q143+МАКС!Q143</f>
        <v>0</v>
      </c>
      <c r="R142" s="9">
        <f>КМС!R143+ИГС!R143+МАКС!R143</f>
        <v>0</v>
      </c>
      <c r="S142" s="10">
        <f>КМС!S143+ИГС!S143+МАКС!S143</f>
        <v>0</v>
      </c>
      <c r="T142" s="9">
        <f>КМС!T143+ИГС!T143+МАКС!T143</f>
        <v>0</v>
      </c>
      <c r="U142" s="17">
        <f>КМС!U143+ИГС!U143+МАКС!U143</f>
        <v>0</v>
      </c>
      <c r="V142" s="17">
        <f>КМС!V143+ИГС!V143+МАКС!V143</f>
        <v>0</v>
      </c>
      <c r="W142" s="18">
        <f>КМС!W143+ИГС!W143+МАКС!W143</f>
        <v>0</v>
      </c>
      <c r="X142" s="17">
        <f>КМС!X143+ИГС!X143+МАКС!X143</f>
        <v>0</v>
      </c>
      <c r="Y142" s="18">
        <f>КМС!Y143+ИГС!Y143+МАКС!Y143</f>
        <v>0</v>
      </c>
      <c r="Z142" s="17">
        <f>КМС!Z143+ИГС!Z143+МАКС!Z143</f>
        <v>0</v>
      </c>
      <c r="AA142" s="18">
        <f>КМС!AA143+ИГС!AA143+МАКС!AA143</f>
        <v>0</v>
      </c>
      <c r="AB142" s="17">
        <f>КМС!AB143+ИГС!AB143+МАКС!AB143</f>
        <v>0</v>
      </c>
      <c r="AC142" s="18">
        <f>КМС!AC143+ИГС!AC143+МАКС!AC143</f>
        <v>0</v>
      </c>
      <c r="AD142" s="17">
        <f>КМС!AD143+ИГС!AD143+МАКС!AD143</f>
        <v>0</v>
      </c>
      <c r="AE142" s="18">
        <f>КМС!AE143+ИГС!AE143+МАКС!AE143</f>
        <v>0</v>
      </c>
      <c r="AF142" s="17">
        <f>КМС!AF143+ИГС!AF143+МАКС!AF143</f>
        <v>0</v>
      </c>
      <c r="AG142" s="18">
        <f>КМС!AG143+ИГС!AG143+МАКС!AG143</f>
        <v>0</v>
      </c>
      <c r="AH142" s="17">
        <f>КМС!AH143+ИГС!AH143+МАКС!AH143</f>
        <v>0</v>
      </c>
      <c r="AI142" s="18">
        <f>КМС!AI143+ИГС!AI143+МАКС!AI143</f>
        <v>0</v>
      </c>
      <c r="AJ142" s="17">
        <f>КМС!AJ143+ИГС!AJ143+МАКС!AJ143</f>
        <v>0</v>
      </c>
      <c r="AK142" s="18">
        <f>КМС!AK143+ИГС!AK143+МАКС!AK143</f>
        <v>0</v>
      </c>
      <c r="AL142" s="17">
        <f>КМС!AL143+ИГС!AL143+МАКС!AL143</f>
        <v>0</v>
      </c>
      <c r="AM142" s="17">
        <f>КМС!AM143+ИГС!AM143+МАКС!AM143</f>
        <v>0</v>
      </c>
      <c r="AN142" s="17">
        <f>КМС!AN143+ИГС!AN143+МАКС!AN143</f>
        <v>0</v>
      </c>
      <c r="AO142" s="18">
        <f>КМС!AO143+ИГС!AO143+МАКС!AO143</f>
        <v>0</v>
      </c>
      <c r="AP142" s="17">
        <f>КМС!AP143+ИГС!AP143+МАКС!AP143</f>
        <v>0</v>
      </c>
      <c r="AQ142" s="18">
        <f>КМС!AQ143+ИГС!AQ143+МАКС!AQ143</f>
        <v>0</v>
      </c>
      <c r="AR142" s="17">
        <f>КМС!AR143+ИГС!AR143+МАКС!AR143</f>
        <v>0</v>
      </c>
      <c r="AS142" s="18">
        <f>КМС!AS143+ИГС!AS143+МАКС!AS143</f>
        <v>0</v>
      </c>
      <c r="AT142" s="17">
        <f>КМС!AT143+ИГС!AT143+МАКС!AT143</f>
        <v>0</v>
      </c>
      <c r="AU142" s="18">
        <f>КМС!AU143+ИГС!AU143+МАКС!AU143</f>
        <v>0</v>
      </c>
      <c r="AV142" s="17">
        <f>КМС!AV143+ИГС!AV143+МАКС!AV143</f>
        <v>0</v>
      </c>
      <c r="AW142" s="18">
        <f>КМС!AW143+ИГС!AW143+МАКС!AW143</f>
        <v>0</v>
      </c>
      <c r="AX142" s="17">
        <f>КМС!AX143+ИГС!AX143+МАКС!AX143</f>
        <v>0</v>
      </c>
      <c r="AY142" s="18">
        <f>КМС!AY143+ИГС!AY143+МАКС!AY143</f>
        <v>0</v>
      </c>
      <c r="AZ142" s="17">
        <f>КМС!AZ143+ИГС!AZ143+МАКС!AZ143</f>
        <v>0</v>
      </c>
      <c r="BA142" s="18">
        <f>КМС!BA143+ИГС!BA143+МАКС!BA143</f>
        <v>0</v>
      </c>
      <c r="BB142" s="17">
        <f>КМС!BB143+ИГС!BB143+МАКС!BB143</f>
        <v>0</v>
      </c>
      <c r="BC142" s="18">
        <f>КМС!BC143+ИГС!BC143+МАКС!BC143</f>
        <v>0</v>
      </c>
      <c r="BD142" s="17">
        <f>КМС!BD143+ИГС!BD143+МАКС!BD143</f>
        <v>0</v>
      </c>
      <c r="BE142" s="17">
        <f>КМС!BE143+ИГС!BE143+МАКС!BE143</f>
        <v>0</v>
      </c>
      <c r="BF142" s="17">
        <f>КМС!BF143+ИГС!BF143+МАКС!BF143</f>
        <v>0</v>
      </c>
      <c r="BG142" s="18">
        <f>КМС!BG143+ИГС!BG143+МАКС!BG143</f>
        <v>0</v>
      </c>
      <c r="BH142" s="17">
        <f>КМС!BH143+ИГС!BH143+МАКС!BH143</f>
        <v>0</v>
      </c>
      <c r="BI142" s="18">
        <f>КМС!BI143+ИГС!BI143+МАКС!BI143</f>
        <v>0</v>
      </c>
      <c r="BJ142" s="17">
        <f>КМС!BJ143+ИГС!BJ143+МАКС!BJ143</f>
        <v>0</v>
      </c>
      <c r="BK142" s="18">
        <f>КМС!BK143+ИГС!BK143+МАКС!BK143</f>
        <v>0</v>
      </c>
      <c r="BL142" s="17">
        <f>КМС!BL143+ИГС!BL143+МАКС!BL143</f>
        <v>0</v>
      </c>
      <c r="BM142" s="18">
        <f>КМС!BM143+ИГС!BM143+МАКС!BM143</f>
        <v>0</v>
      </c>
      <c r="BN142" s="17">
        <f>КМС!BN143+ИГС!BN143+МАКС!BN143</f>
        <v>0</v>
      </c>
      <c r="BO142" s="18">
        <f>КМС!BO143+ИГС!BO143+МАКС!BO143</f>
        <v>0</v>
      </c>
      <c r="BP142" s="17">
        <f>КМС!BP143+ИГС!BP143+МАКС!BP143</f>
        <v>0</v>
      </c>
      <c r="BQ142" s="18">
        <f>КМС!BQ143+ИГС!BQ143+МАКС!BQ143</f>
        <v>0</v>
      </c>
      <c r="BR142" s="17">
        <f>КМС!BR143+ИГС!BR143+МАКС!BR143</f>
        <v>0</v>
      </c>
      <c r="BS142" s="18">
        <f>КМС!BS143+ИГС!BS143+МАКС!BS143</f>
        <v>0</v>
      </c>
      <c r="BT142" s="17">
        <f>КМС!BT143+ИГС!BT143+МАКС!BT143</f>
        <v>0</v>
      </c>
      <c r="BU142" s="18">
        <f>КМС!BU143+ИГС!BU143+МАКС!BU143</f>
        <v>0</v>
      </c>
      <c r="BV142" s="17">
        <f>КМС!BV143+ИГС!BV143+МАКС!BV143</f>
        <v>0</v>
      </c>
      <c r="BW142" s="17">
        <f>КМС!BW143+ИГС!BW143+МАКС!BW143</f>
        <v>0</v>
      </c>
      <c r="BX142" s="17">
        <f>КМС!BX143+ИГС!BX143+МАКС!BX143</f>
        <v>0</v>
      </c>
      <c r="BY142" s="18">
        <f>КМС!BY143+ИГС!BY143+МАКС!BY143</f>
        <v>0</v>
      </c>
      <c r="BZ142" s="17">
        <f>КМС!BZ143+ИГС!BZ143+МАКС!BZ143</f>
        <v>0</v>
      </c>
      <c r="CA142" s="18">
        <f>КМС!CA143+ИГС!CA143+МАКС!CA143</f>
        <v>0</v>
      </c>
      <c r="CB142" s="17">
        <f>КМС!CB143+ИГС!CB143+МАКС!CB143</f>
        <v>0</v>
      </c>
      <c r="CC142" s="18">
        <f>КМС!CC143+ИГС!CC143+МАКС!CC143</f>
        <v>0</v>
      </c>
      <c r="CD142" s="17">
        <f>КМС!CD143+ИГС!CD143+МАКС!CD143</f>
        <v>0</v>
      </c>
      <c r="CE142" s="18">
        <f>КМС!CE143+ИГС!CE143+МАКС!CE143</f>
        <v>0</v>
      </c>
      <c r="CF142" s="17">
        <f>КМС!CF143+ИГС!CF143+МАКС!CF143</f>
        <v>0</v>
      </c>
      <c r="CG142" s="18">
        <f>КМС!CG143+ИГС!CG143+МАКС!CG143</f>
        <v>0</v>
      </c>
      <c r="CH142" s="17">
        <f>КМС!CH143+ИГС!CH143+МАКС!CH143</f>
        <v>0</v>
      </c>
      <c r="CI142" s="18">
        <f>КМС!CI143+ИГС!CI143+МАКС!CI143</f>
        <v>0</v>
      </c>
      <c r="CJ142" s="17">
        <f>КМС!CJ143+ИГС!CJ143+МАКС!CJ143</f>
        <v>0</v>
      </c>
      <c r="CK142" s="18">
        <f>КМС!CK143+ИГС!CK143+МАКС!CK143</f>
        <v>0</v>
      </c>
      <c r="CL142" s="17">
        <f>КМС!CL143+ИГС!CL143+МАКС!CL143</f>
        <v>0</v>
      </c>
      <c r="CM142" s="18">
        <f>КМС!CM143+ИГС!CM143+МАКС!CM143</f>
        <v>0</v>
      </c>
      <c r="CN142" s="17">
        <f>КМС!CN143+ИГС!CN143+МАКС!CN143</f>
        <v>0</v>
      </c>
    </row>
    <row r="143" spans="1:92" ht="30" x14ac:dyDescent="0.25">
      <c r="A143" s="27">
        <f>1+A141</f>
        <v>111</v>
      </c>
      <c r="B143" s="54" t="s">
        <v>112</v>
      </c>
      <c r="C143" s="9">
        <f>КМС!C144+ИГС!C144+МАКС!C144</f>
        <v>22322984.969999999</v>
      </c>
      <c r="D143" s="9">
        <f>КМС!D144+ИГС!D144+МАКС!D144</f>
        <v>0</v>
      </c>
      <c r="E143" s="10">
        <f>КМС!E144+ИГС!E144+МАКС!E144</f>
        <v>0</v>
      </c>
      <c r="F143" s="9">
        <f>КМС!F144+ИГС!F144+МАКС!F144</f>
        <v>0</v>
      </c>
      <c r="G143" s="10">
        <f>КМС!G144+ИГС!G144+МАКС!G144</f>
        <v>0</v>
      </c>
      <c r="H143" s="9">
        <f>КМС!H144+ИГС!H144+МАКС!H144</f>
        <v>0</v>
      </c>
      <c r="I143" s="10">
        <f>КМС!I144+ИГС!I144+МАКС!I144</f>
        <v>0</v>
      </c>
      <c r="J143" s="9">
        <f>КМС!J144+ИГС!J144+МАКС!J144</f>
        <v>0</v>
      </c>
      <c r="K143" s="10">
        <f>КМС!K144+ИГС!K144+МАКС!K144</f>
        <v>0</v>
      </c>
      <c r="L143" s="9">
        <f>КМС!L144+ИГС!L144+МАКС!L144</f>
        <v>0</v>
      </c>
      <c r="M143" s="10">
        <f>КМС!M144+ИГС!M144+МАКС!M144</f>
        <v>486</v>
      </c>
      <c r="N143" s="9">
        <f>КМС!N144+ИГС!N144+МАКС!N144</f>
        <v>22322984.969999999</v>
      </c>
      <c r="O143" s="10">
        <f>КМС!O144+ИГС!O144+МАКС!O144</f>
        <v>485</v>
      </c>
      <c r="P143" s="9">
        <f>КМС!P144+ИГС!P144+МАКС!P144</f>
        <v>22199642.969999999</v>
      </c>
      <c r="Q143" s="10">
        <f>КМС!Q144+ИГС!Q144+МАКС!Q144</f>
        <v>1</v>
      </c>
      <c r="R143" s="9">
        <f>КМС!R144+ИГС!R144+МАКС!R144</f>
        <v>123342</v>
      </c>
      <c r="S143" s="10">
        <f>КМС!S144+ИГС!S144+МАКС!S144</f>
        <v>0</v>
      </c>
      <c r="T143" s="9">
        <f>КМС!T144+ИГС!T144+МАКС!T144</f>
        <v>0</v>
      </c>
      <c r="U143" s="17">
        <f>КМС!U144+ИГС!U144+МАКС!U144</f>
        <v>990769</v>
      </c>
      <c r="V143" s="17">
        <f>КМС!V144+ИГС!V144+МАКС!V144</f>
        <v>0</v>
      </c>
      <c r="W143" s="18">
        <f>КМС!W144+ИГС!W144+МАКС!W144</f>
        <v>0</v>
      </c>
      <c r="X143" s="17">
        <f>КМС!X144+ИГС!X144+МАКС!X144</f>
        <v>0</v>
      </c>
      <c r="Y143" s="18">
        <f>КМС!Y144+ИГС!Y144+МАКС!Y144</f>
        <v>0</v>
      </c>
      <c r="Z143" s="17">
        <f>КМС!Z144+ИГС!Z144+МАКС!Z144</f>
        <v>0</v>
      </c>
      <c r="AA143" s="18">
        <f>КМС!AA144+ИГС!AA144+МАКС!AA144</f>
        <v>0</v>
      </c>
      <c r="AB143" s="17">
        <f>КМС!AB144+ИГС!AB144+МАКС!AB144</f>
        <v>0</v>
      </c>
      <c r="AC143" s="18">
        <f>КМС!AC144+ИГС!AC144+МАКС!AC144</f>
        <v>0</v>
      </c>
      <c r="AD143" s="17">
        <f>КМС!AD144+ИГС!AD144+МАКС!AD144</f>
        <v>0</v>
      </c>
      <c r="AE143" s="18">
        <f>КМС!AE144+ИГС!AE144+МАКС!AE144</f>
        <v>19</v>
      </c>
      <c r="AF143" s="17">
        <f>КМС!AF144+ИГС!AF144+МАКС!AF144</f>
        <v>990769</v>
      </c>
      <c r="AG143" s="18">
        <f>КМС!AG144+ИГС!AG144+МАКС!AG144</f>
        <v>19</v>
      </c>
      <c r="AH143" s="17">
        <f>КМС!AH144+ИГС!AH144+МАКС!AH144</f>
        <v>990769</v>
      </c>
      <c r="AI143" s="18">
        <f>КМС!AI144+ИГС!AI144+МАКС!AI144</f>
        <v>0</v>
      </c>
      <c r="AJ143" s="17">
        <f>КМС!AJ144+ИГС!AJ144+МАКС!AJ144</f>
        <v>0</v>
      </c>
      <c r="AK143" s="18">
        <f>КМС!AK144+ИГС!AK144+МАКС!AK144</f>
        <v>0</v>
      </c>
      <c r="AL143" s="17">
        <f>КМС!AL144+ИГС!AL144+МАКС!AL144</f>
        <v>0</v>
      </c>
      <c r="AM143" s="17">
        <f>КМС!AM144+ИГС!AM144+МАКС!AM144</f>
        <v>6672765.96</v>
      </c>
      <c r="AN143" s="17">
        <f>КМС!AN144+ИГС!AN144+МАКС!AN144</f>
        <v>0</v>
      </c>
      <c r="AO143" s="18">
        <f>КМС!AO144+ИГС!AO144+МАКС!AO144</f>
        <v>0</v>
      </c>
      <c r="AP143" s="17">
        <f>КМС!AP144+ИГС!AP144+МАКС!AP144</f>
        <v>0</v>
      </c>
      <c r="AQ143" s="18">
        <f>КМС!AQ144+ИГС!AQ144+МАКС!AQ144</f>
        <v>0</v>
      </c>
      <c r="AR143" s="17">
        <f>КМС!AR144+ИГС!AR144+МАКС!AR144</f>
        <v>0</v>
      </c>
      <c r="AS143" s="18">
        <f>КМС!AS144+ИГС!AS144+МАКС!AS144</f>
        <v>0</v>
      </c>
      <c r="AT143" s="17">
        <f>КМС!AT144+ИГС!AT144+МАКС!AT144</f>
        <v>0</v>
      </c>
      <c r="AU143" s="18">
        <f>КМС!AU144+ИГС!AU144+МАКС!AU144</f>
        <v>0</v>
      </c>
      <c r="AV143" s="17">
        <f>КМС!AV144+ИГС!AV144+МАКС!AV144</f>
        <v>0</v>
      </c>
      <c r="AW143" s="18">
        <f>КМС!AW144+ИГС!AW144+МАКС!AW144</f>
        <v>150</v>
      </c>
      <c r="AX143" s="17">
        <f>КМС!AX144+ИГС!AX144+МАКС!AX144</f>
        <v>6672765.96</v>
      </c>
      <c r="AY143" s="18">
        <f>КМС!AY144+ИГС!AY144+МАКС!AY144</f>
        <v>150</v>
      </c>
      <c r="AZ143" s="17">
        <f>КМС!AZ144+ИГС!AZ144+МАКС!AZ144</f>
        <v>6672765.96</v>
      </c>
      <c r="BA143" s="18">
        <f>КМС!BA144+ИГС!BA144+МАКС!BA144</f>
        <v>0</v>
      </c>
      <c r="BB143" s="17">
        <f>КМС!BB144+ИГС!BB144+МАКС!BB144</f>
        <v>0</v>
      </c>
      <c r="BC143" s="18">
        <f>КМС!BC144+ИГС!BC144+МАКС!BC144</f>
        <v>0</v>
      </c>
      <c r="BD143" s="17">
        <f>КМС!BD144+ИГС!BD144+МАКС!BD144</f>
        <v>0</v>
      </c>
      <c r="BE143" s="17">
        <f>КМС!BE144+ИГС!BE144+МАКС!BE144</f>
        <v>7668362.9500000002</v>
      </c>
      <c r="BF143" s="17">
        <f>КМС!BF144+ИГС!BF144+МАКС!BF144</f>
        <v>0</v>
      </c>
      <c r="BG143" s="18">
        <f>КМС!BG144+ИГС!BG144+МАКС!BG144</f>
        <v>0</v>
      </c>
      <c r="BH143" s="17">
        <f>КМС!BH144+ИГС!BH144+МАКС!BH144</f>
        <v>0</v>
      </c>
      <c r="BI143" s="18">
        <f>КМС!BI144+ИГС!BI144+МАКС!BI144</f>
        <v>0</v>
      </c>
      <c r="BJ143" s="17">
        <f>КМС!BJ144+ИГС!BJ144+МАКС!BJ144</f>
        <v>0</v>
      </c>
      <c r="BK143" s="18">
        <f>КМС!BK144+ИГС!BK144+МАКС!BK144</f>
        <v>0</v>
      </c>
      <c r="BL143" s="17">
        <f>КМС!BL144+ИГС!BL144+МАКС!BL144</f>
        <v>0</v>
      </c>
      <c r="BM143" s="18">
        <f>КМС!BM144+ИГС!BM144+МАКС!BM144</f>
        <v>0</v>
      </c>
      <c r="BN143" s="17">
        <f>КМС!BN144+ИГС!BN144+МАКС!BN144</f>
        <v>0</v>
      </c>
      <c r="BO143" s="18">
        <f>КМС!BO144+ИГС!BO144+МАКС!BO144</f>
        <v>175</v>
      </c>
      <c r="BP143" s="17">
        <f>КМС!BP144+ИГС!BP144+МАКС!BP144</f>
        <v>7668362.9500000002</v>
      </c>
      <c r="BQ143" s="18">
        <f>КМС!BQ144+ИГС!BQ144+МАКС!BQ144</f>
        <v>175</v>
      </c>
      <c r="BR143" s="17">
        <f>КМС!BR144+ИГС!BR144+МАКС!BR144</f>
        <v>7668362.9500000002</v>
      </c>
      <c r="BS143" s="18">
        <f>КМС!BS144+ИГС!BS144+МАКС!BS144</f>
        <v>0</v>
      </c>
      <c r="BT143" s="17">
        <f>КМС!BT144+ИГС!BT144+МАКС!BT144</f>
        <v>0</v>
      </c>
      <c r="BU143" s="18">
        <f>КМС!BU144+ИГС!BU144+МАКС!BU144</f>
        <v>0</v>
      </c>
      <c r="BV143" s="17">
        <f>КМС!BV144+ИГС!BV144+МАКС!BV144</f>
        <v>0</v>
      </c>
      <c r="BW143" s="17">
        <f>КМС!BW144+ИГС!BW144+МАКС!BW144</f>
        <v>6991087.0599999996</v>
      </c>
      <c r="BX143" s="17">
        <f>КМС!BX144+ИГС!BX144+МАКС!BX144</f>
        <v>0</v>
      </c>
      <c r="BY143" s="18">
        <f>КМС!BY144+ИГС!BY144+МАКС!BY144</f>
        <v>0</v>
      </c>
      <c r="BZ143" s="17">
        <f>КМС!BZ144+ИГС!BZ144+МАКС!BZ144</f>
        <v>0</v>
      </c>
      <c r="CA143" s="18">
        <f>КМС!CA144+ИГС!CA144+МАКС!CA144</f>
        <v>0</v>
      </c>
      <c r="CB143" s="17">
        <f>КМС!CB144+ИГС!CB144+МАКС!CB144</f>
        <v>0</v>
      </c>
      <c r="CC143" s="18">
        <f>КМС!CC144+ИГС!CC144+МАКС!CC144</f>
        <v>0</v>
      </c>
      <c r="CD143" s="17">
        <f>КМС!CD144+ИГС!CD144+МАКС!CD144</f>
        <v>0</v>
      </c>
      <c r="CE143" s="18">
        <f>КМС!CE144+ИГС!CE144+МАКС!CE144</f>
        <v>0</v>
      </c>
      <c r="CF143" s="17">
        <f>КМС!CF144+ИГС!CF144+МАКС!CF144</f>
        <v>0</v>
      </c>
      <c r="CG143" s="18">
        <f>КМС!CG144+ИГС!CG144+МАКС!CG144</f>
        <v>142</v>
      </c>
      <c r="CH143" s="17">
        <f>КМС!CH144+ИГС!CH144+МАКС!CH144</f>
        <v>6991087.0599999996</v>
      </c>
      <c r="CI143" s="18">
        <f>КМС!CI144+ИГС!CI144+МАКС!CI144</f>
        <v>141</v>
      </c>
      <c r="CJ143" s="17">
        <f>КМС!CJ144+ИГС!CJ144+МАКС!CJ144</f>
        <v>6867745.0599999996</v>
      </c>
      <c r="CK143" s="18">
        <f>КМС!CK144+ИГС!CK144+МАКС!CK144</f>
        <v>1</v>
      </c>
      <c r="CL143" s="17">
        <f>КМС!CL144+ИГС!CL144+МАКС!CL144</f>
        <v>123342</v>
      </c>
      <c r="CM143" s="18">
        <f>КМС!CM144+ИГС!CM144+МАКС!CM144</f>
        <v>0</v>
      </c>
      <c r="CN143" s="17">
        <f>КМС!CN144+ИГС!CN144+МАКС!CN144</f>
        <v>0</v>
      </c>
    </row>
    <row r="144" spans="1:92" x14ac:dyDescent="0.25">
      <c r="A144" s="27"/>
      <c r="B144" s="53" t="s">
        <v>164</v>
      </c>
      <c r="C144" s="9">
        <f>КМС!C145+ИГС!C145+МАКС!C145</f>
        <v>0</v>
      </c>
      <c r="D144" s="9">
        <f>КМС!D145+ИГС!D145+МАКС!D145</f>
        <v>0</v>
      </c>
      <c r="E144" s="10">
        <f>КМС!E145+ИГС!E145+МАКС!E145</f>
        <v>0</v>
      </c>
      <c r="F144" s="9">
        <f>КМС!F145+ИГС!F145+МАКС!F145</f>
        <v>0</v>
      </c>
      <c r="G144" s="10">
        <f>КМС!G145+ИГС!G145+МАКС!G145</f>
        <v>0</v>
      </c>
      <c r="H144" s="9">
        <f>КМС!H145+ИГС!H145+МАКС!H145</f>
        <v>0</v>
      </c>
      <c r="I144" s="10">
        <f>КМС!I145+ИГС!I145+МАКС!I145</f>
        <v>0</v>
      </c>
      <c r="J144" s="9">
        <f>КМС!J145+ИГС!J145+МАКС!J145</f>
        <v>0</v>
      </c>
      <c r="K144" s="10">
        <f>КМС!K145+ИГС!K145+МАКС!K145</f>
        <v>0</v>
      </c>
      <c r="L144" s="9">
        <f>КМС!L145+ИГС!L145+МАКС!L145</f>
        <v>0</v>
      </c>
      <c r="M144" s="10">
        <f>КМС!M145+ИГС!M145+МАКС!M145</f>
        <v>0</v>
      </c>
      <c r="N144" s="9">
        <f>КМС!N145+ИГС!N145+МАКС!N145</f>
        <v>0</v>
      </c>
      <c r="O144" s="10">
        <f>КМС!O145+ИГС!O145+МАКС!O145</f>
        <v>0</v>
      </c>
      <c r="P144" s="9">
        <f>КМС!P145+ИГС!P145+МАКС!P145</f>
        <v>0</v>
      </c>
      <c r="Q144" s="10">
        <f>КМС!Q145+ИГС!Q145+МАКС!Q145</f>
        <v>0</v>
      </c>
      <c r="R144" s="9">
        <f>КМС!R145+ИГС!R145+МАКС!R145</f>
        <v>0</v>
      </c>
      <c r="S144" s="10">
        <f>КМС!S145+ИГС!S145+МАКС!S145</f>
        <v>0</v>
      </c>
      <c r="T144" s="9">
        <f>КМС!T145+ИГС!T145+МАКС!T145</f>
        <v>0</v>
      </c>
      <c r="U144" s="17">
        <f>КМС!U145+ИГС!U145+МАКС!U145</f>
        <v>0</v>
      </c>
      <c r="V144" s="17">
        <f>КМС!V145+ИГС!V145+МАКС!V145</f>
        <v>0</v>
      </c>
      <c r="W144" s="18">
        <f>КМС!W145+ИГС!W145+МАКС!W145</f>
        <v>0</v>
      </c>
      <c r="X144" s="17">
        <f>КМС!X145+ИГС!X145+МАКС!X145</f>
        <v>0</v>
      </c>
      <c r="Y144" s="18">
        <f>КМС!Y145+ИГС!Y145+МАКС!Y145</f>
        <v>0</v>
      </c>
      <c r="Z144" s="17">
        <f>КМС!Z145+ИГС!Z145+МАКС!Z145</f>
        <v>0</v>
      </c>
      <c r="AA144" s="18">
        <f>КМС!AA145+ИГС!AA145+МАКС!AA145</f>
        <v>0</v>
      </c>
      <c r="AB144" s="17">
        <f>КМС!AB145+ИГС!AB145+МАКС!AB145</f>
        <v>0</v>
      </c>
      <c r="AC144" s="18">
        <f>КМС!AC145+ИГС!AC145+МАКС!AC145</f>
        <v>0</v>
      </c>
      <c r="AD144" s="17">
        <f>КМС!AD145+ИГС!AD145+МАКС!AD145</f>
        <v>0</v>
      </c>
      <c r="AE144" s="18">
        <f>КМС!AE145+ИГС!AE145+МАКС!AE145</f>
        <v>0</v>
      </c>
      <c r="AF144" s="17">
        <f>КМС!AF145+ИГС!AF145+МАКС!AF145</f>
        <v>0</v>
      </c>
      <c r="AG144" s="18">
        <f>КМС!AG145+ИГС!AG145+МАКС!AG145</f>
        <v>0</v>
      </c>
      <c r="AH144" s="17">
        <f>КМС!AH145+ИГС!AH145+МАКС!AH145</f>
        <v>0</v>
      </c>
      <c r="AI144" s="18">
        <f>КМС!AI145+ИГС!AI145+МАКС!AI145</f>
        <v>0</v>
      </c>
      <c r="AJ144" s="17">
        <f>КМС!AJ145+ИГС!AJ145+МАКС!AJ145</f>
        <v>0</v>
      </c>
      <c r="AK144" s="18">
        <f>КМС!AK145+ИГС!AK145+МАКС!AK145</f>
        <v>0</v>
      </c>
      <c r="AL144" s="17">
        <f>КМС!AL145+ИГС!AL145+МАКС!AL145</f>
        <v>0</v>
      </c>
      <c r="AM144" s="17">
        <f>КМС!AM145+ИГС!AM145+МАКС!AM145</f>
        <v>0</v>
      </c>
      <c r="AN144" s="17">
        <f>КМС!AN145+ИГС!AN145+МАКС!AN145</f>
        <v>0</v>
      </c>
      <c r="AO144" s="18">
        <f>КМС!AO145+ИГС!AO145+МАКС!AO145</f>
        <v>0</v>
      </c>
      <c r="AP144" s="17">
        <f>КМС!AP145+ИГС!AP145+МАКС!AP145</f>
        <v>0</v>
      </c>
      <c r="AQ144" s="18">
        <f>КМС!AQ145+ИГС!AQ145+МАКС!AQ145</f>
        <v>0</v>
      </c>
      <c r="AR144" s="17">
        <f>КМС!AR145+ИГС!AR145+МАКС!AR145</f>
        <v>0</v>
      </c>
      <c r="AS144" s="18">
        <f>КМС!AS145+ИГС!AS145+МАКС!AS145</f>
        <v>0</v>
      </c>
      <c r="AT144" s="17">
        <f>КМС!AT145+ИГС!AT145+МАКС!AT145</f>
        <v>0</v>
      </c>
      <c r="AU144" s="18">
        <f>КМС!AU145+ИГС!AU145+МАКС!AU145</f>
        <v>0</v>
      </c>
      <c r="AV144" s="17">
        <f>КМС!AV145+ИГС!AV145+МАКС!AV145</f>
        <v>0</v>
      </c>
      <c r="AW144" s="18">
        <f>КМС!AW145+ИГС!AW145+МАКС!AW145</f>
        <v>0</v>
      </c>
      <c r="AX144" s="17">
        <f>КМС!AX145+ИГС!AX145+МАКС!AX145</f>
        <v>0</v>
      </c>
      <c r="AY144" s="18">
        <f>КМС!AY145+ИГС!AY145+МАКС!AY145</f>
        <v>0</v>
      </c>
      <c r="AZ144" s="17">
        <f>КМС!AZ145+ИГС!AZ145+МАКС!AZ145</f>
        <v>0</v>
      </c>
      <c r="BA144" s="18">
        <f>КМС!BA145+ИГС!BA145+МАКС!BA145</f>
        <v>0</v>
      </c>
      <c r="BB144" s="17">
        <f>КМС!BB145+ИГС!BB145+МАКС!BB145</f>
        <v>0</v>
      </c>
      <c r="BC144" s="18">
        <f>КМС!BC145+ИГС!BC145+МАКС!BC145</f>
        <v>0</v>
      </c>
      <c r="BD144" s="17">
        <f>КМС!BD145+ИГС!BD145+МАКС!BD145</f>
        <v>0</v>
      </c>
      <c r="BE144" s="17">
        <f>КМС!BE145+ИГС!BE145+МАКС!BE145</f>
        <v>0</v>
      </c>
      <c r="BF144" s="17">
        <f>КМС!BF145+ИГС!BF145+МАКС!BF145</f>
        <v>0</v>
      </c>
      <c r="BG144" s="18">
        <f>КМС!BG145+ИГС!BG145+МАКС!BG145</f>
        <v>0</v>
      </c>
      <c r="BH144" s="17">
        <f>КМС!BH145+ИГС!BH145+МАКС!BH145</f>
        <v>0</v>
      </c>
      <c r="BI144" s="18">
        <f>КМС!BI145+ИГС!BI145+МАКС!BI145</f>
        <v>0</v>
      </c>
      <c r="BJ144" s="17">
        <f>КМС!BJ145+ИГС!BJ145+МАКС!BJ145</f>
        <v>0</v>
      </c>
      <c r="BK144" s="18">
        <f>КМС!BK145+ИГС!BK145+МАКС!BK145</f>
        <v>0</v>
      </c>
      <c r="BL144" s="17">
        <f>КМС!BL145+ИГС!BL145+МАКС!BL145</f>
        <v>0</v>
      </c>
      <c r="BM144" s="18">
        <f>КМС!BM145+ИГС!BM145+МАКС!BM145</f>
        <v>0</v>
      </c>
      <c r="BN144" s="17">
        <f>КМС!BN145+ИГС!BN145+МАКС!BN145</f>
        <v>0</v>
      </c>
      <c r="BO144" s="18">
        <f>КМС!BO145+ИГС!BO145+МАКС!BO145</f>
        <v>0</v>
      </c>
      <c r="BP144" s="17">
        <f>КМС!BP145+ИГС!BP145+МАКС!BP145</f>
        <v>0</v>
      </c>
      <c r="BQ144" s="18">
        <f>КМС!BQ145+ИГС!BQ145+МАКС!BQ145</f>
        <v>0</v>
      </c>
      <c r="BR144" s="17">
        <f>КМС!BR145+ИГС!BR145+МАКС!BR145</f>
        <v>0</v>
      </c>
      <c r="BS144" s="18">
        <f>КМС!BS145+ИГС!BS145+МАКС!BS145</f>
        <v>0</v>
      </c>
      <c r="BT144" s="17">
        <f>КМС!BT145+ИГС!BT145+МАКС!BT145</f>
        <v>0</v>
      </c>
      <c r="BU144" s="18">
        <f>КМС!BU145+ИГС!BU145+МАКС!BU145</f>
        <v>0</v>
      </c>
      <c r="BV144" s="17">
        <f>КМС!BV145+ИГС!BV145+МАКС!BV145</f>
        <v>0</v>
      </c>
      <c r="BW144" s="17">
        <f>КМС!BW145+ИГС!BW145+МАКС!BW145</f>
        <v>0</v>
      </c>
      <c r="BX144" s="17">
        <f>КМС!BX145+ИГС!BX145+МАКС!BX145</f>
        <v>0</v>
      </c>
      <c r="BY144" s="18">
        <f>КМС!BY145+ИГС!BY145+МАКС!BY145</f>
        <v>0</v>
      </c>
      <c r="BZ144" s="17">
        <f>КМС!BZ145+ИГС!BZ145+МАКС!BZ145</f>
        <v>0</v>
      </c>
      <c r="CA144" s="18">
        <f>КМС!CA145+ИГС!CA145+МАКС!CA145</f>
        <v>0</v>
      </c>
      <c r="CB144" s="17">
        <f>КМС!CB145+ИГС!CB145+МАКС!CB145</f>
        <v>0</v>
      </c>
      <c r="CC144" s="18">
        <f>КМС!CC145+ИГС!CC145+МАКС!CC145</f>
        <v>0</v>
      </c>
      <c r="CD144" s="17">
        <f>КМС!CD145+ИГС!CD145+МАКС!CD145</f>
        <v>0</v>
      </c>
      <c r="CE144" s="18">
        <f>КМС!CE145+ИГС!CE145+МАКС!CE145</f>
        <v>0</v>
      </c>
      <c r="CF144" s="17">
        <f>КМС!CF145+ИГС!CF145+МАКС!CF145</f>
        <v>0</v>
      </c>
      <c r="CG144" s="18">
        <f>КМС!CG145+ИГС!CG145+МАКС!CG145</f>
        <v>0</v>
      </c>
      <c r="CH144" s="17">
        <f>КМС!CH145+ИГС!CH145+МАКС!CH145</f>
        <v>0</v>
      </c>
      <c r="CI144" s="18">
        <f>КМС!CI145+ИГС!CI145+МАКС!CI145</f>
        <v>0</v>
      </c>
      <c r="CJ144" s="17">
        <f>КМС!CJ145+ИГС!CJ145+МАКС!CJ145</f>
        <v>0</v>
      </c>
      <c r="CK144" s="18">
        <f>КМС!CK145+ИГС!CK145+МАКС!CK145</f>
        <v>0</v>
      </c>
      <c r="CL144" s="17">
        <f>КМС!CL145+ИГС!CL145+МАКС!CL145</f>
        <v>0</v>
      </c>
      <c r="CM144" s="18">
        <f>КМС!CM145+ИГС!CM145+МАКС!CM145</f>
        <v>0</v>
      </c>
      <c r="CN144" s="17">
        <f>КМС!CN145+ИГС!CN145+МАКС!CN145</f>
        <v>0</v>
      </c>
    </row>
    <row r="145" spans="1:92" x14ac:dyDescent="0.25">
      <c r="A145" s="27">
        <f>1+A143</f>
        <v>112</v>
      </c>
      <c r="B145" s="54" t="s">
        <v>165</v>
      </c>
      <c r="C145" s="9">
        <f>КМС!C146+ИГС!C146+МАКС!C146</f>
        <v>387123.12</v>
      </c>
      <c r="D145" s="9">
        <f>КМС!D146+ИГС!D146+МАКС!D146</f>
        <v>387123.12</v>
      </c>
      <c r="E145" s="10">
        <f>КМС!E146+ИГС!E146+МАКС!E146</f>
        <v>0</v>
      </c>
      <c r="F145" s="9">
        <f>КМС!F146+ИГС!F146+МАКС!F146</f>
        <v>0</v>
      </c>
      <c r="G145" s="10">
        <f>КМС!G146+ИГС!G146+МАКС!G146</f>
        <v>0</v>
      </c>
      <c r="H145" s="9">
        <f>КМС!H146+ИГС!H146+МАКС!H146</f>
        <v>0</v>
      </c>
      <c r="I145" s="10">
        <f>КМС!I146+ИГС!I146+МАКС!I146</f>
        <v>482</v>
      </c>
      <c r="J145" s="9">
        <f>КМС!J146+ИГС!J146+МАКС!J146</f>
        <v>387123.12</v>
      </c>
      <c r="K145" s="10">
        <f>КМС!K146+ИГС!K146+МАКС!K146</f>
        <v>0</v>
      </c>
      <c r="L145" s="9">
        <f>КМС!L146+ИГС!L146+МАКС!L146</f>
        <v>0</v>
      </c>
      <c r="M145" s="10">
        <f>КМС!M146+ИГС!M146+МАКС!M146</f>
        <v>0</v>
      </c>
      <c r="N145" s="9">
        <f>КМС!N146+ИГС!N146+МАКС!N146</f>
        <v>0</v>
      </c>
      <c r="O145" s="10">
        <f>КМС!O146+ИГС!O146+МАКС!O146</f>
        <v>0</v>
      </c>
      <c r="P145" s="9">
        <f>КМС!P146+ИГС!P146+МАКС!P146</f>
        <v>0</v>
      </c>
      <c r="Q145" s="10">
        <f>КМС!Q146+ИГС!Q146+МАКС!Q146</f>
        <v>0</v>
      </c>
      <c r="R145" s="9">
        <f>КМС!R146+ИГС!R146+МАКС!R146</f>
        <v>0</v>
      </c>
      <c r="S145" s="10">
        <f>КМС!S146+ИГС!S146+МАКС!S146</f>
        <v>0</v>
      </c>
      <c r="T145" s="9">
        <f>КМС!T146+ИГС!T146+МАКС!T146</f>
        <v>0</v>
      </c>
      <c r="U145" s="17">
        <f>КМС!U146+ИГС!U146+МАКС!U146</f>
        <v>0</v>
      </c>
      <c r="V145" s="17">
        <f>КМС!V146+ИГС!V146+МАКС!V146</f>
        <v>0</v>
      </c>
      <c r="W145" s="18">
        <f>КМС!W146+ИГС!W146+МАКС!W146</f>
        <v>0</v>
      </c>
      <c r="X145" s="17">
        <f>КМС!X146+ИГС!X146+МАКС!X146</f>
        <v>0</v>
      </c>
      <c r="Y145" s="18">
        <f>КМС!Y146+ИГС!Y146+МАКС!Y146</f>
        <v>0</v>
      </c>
      <c r="Z145" s="17">
        <f>КМС!Z146+ИГС!Z146+МАКС!Z146</f>
        <v>0</v>
      </c>
      <c r="AA145" s="18">
        <f>КМС!AA146+ИГС!AA146+МАКС!AA146</f>
        <v>0</v>
      </c>
      <c r="AB145" s="17">
        <f>КМС!AB146+ИГС!AB146+МАКС!AB146</f>
        <v>0</v>
      </c>
      <c r="AC145" s="18">
        <f>КМС!AC146+ИГС!AC146+МАКС!AC146</f>
        <v>0</v>
      </c>
      <c r="AD145" s="17">
        <f>КМС!AD146+ИГС!AD146+МАКС!AD146</f>
        <v>0</v>
      </c>
      <c r="AE145" s="18">
        <f>КМС!AE146+ИГС!AE146+МАКС!AE146</f>
        <v>0</v>
      </c>
      <c r="AF145" s="17">
        <f>КМС!AF146+ИГС!AF146+МАКС!AF146</f>
        <v>0</v>
      </c>
      <c r="AG145" s="18">
        <f>КМС!AG146+ИГС!AG146+МАКС!AG146</f>
        <v>0</v>
      </c>
      <c r="AH145" s="17">
        <f>КМС!AH146+ИГС!AH146+МАКС!AH146</f>
        <v>0</v>
      </c>
      <c r="AI145" s="18">
        <f>КМС!AI146+ИГС!AI146+МАКС!AI146</f>
        <v>0</v>
      </c>
      <c r="AJ145" s="17">
        <f>КМС!AJ146+ИГС!AJ146+МАКС!AJ146</f>
        <v>0</v>
      </c>
      <c r="AK145" s="18">
        <f>КМС!AK146+ИГС!AK146+МАКС!AK146</f>
        <v>0</v>
      </c>
      <c r="AL145" s="17">
        <f>КМС!AL146+ИГС!AL146+МАКС!AL146</f>
        <v>0</v>
      </c>
      <c r="AM145" s="17">
        <f>КМС!AM146+ИГС!AM146+МАКС!AM146</f>
        <v>0</v>
      </c>
      <c r="AN145" s="17">
        <f>КМС!AN146+ИГС!AN146+МАКС!AN146</f>
        <v>0</v>
      </c>
      <c r="AO145" s="18">
        <f>КМС!AO146+ИГС!AO146+МАКС!AO146</f>
        <v>0</v>
      </c>
      <c r="AP145" s="17">
        <f>КМС!AP146+ИГС!AP146+МАКС!AP146</f>
        <v>0</v>
      </c>
      <c r="AQ145" s="18">
        <f>КМС!AQ146+ИГС!AQ146+МАКС!AQ146</f>
        <v>0</v>
      </c>
      <c r="AR145" s="17">
        <f>КМС!AR146+ИГС!AR146+МАКС!AR146</f>
        <v>0</v>
      </c>
      <c r="AS145" s="18">
        <f>КМС!AS146+ИГС!AS146+МАКС!AS146</f>
        <v>0</v>
      </c>
      <c r="AT145" s="17">
        <f>КМС!AT146+ИГС!AT146+МАКС!AT146</f>
        <v>0</v>
      </c>
      <c r="AU145" s="18">
        <f>КМС!AU146+ИГС!AU146+МАКС!AU146</f>
        <v>0</v>
      </c>
      <c r="AV145" s="17">
        <f>КМС!AV146+ИГС!AV146+МАКС!AV146</f>
        <v>0</v>
      </c>
      <c r="AW145" s="18">
        <f>КМС!AW146+ИГС!AW146+МАКС!AW146</f>
        <v>0</v>
      </c>
      <c r="AX145" s="17">
        <f>КМС!AX146+ИГС!AX146+МАКС!AX146</f>
        <v>0</v>
      </c>
      <c r="AY145" s="18">
        <f>КМС!AY146+ИГС!AY146+МАКС!AY146</f>
        <v>0</v>
      </c>
      <c r="AZ145" s="17">
        <f>КМС!AZ146+ИГС!AZ146+МАКС!AZ146</f>
        <v>0</v>
      </c>
      <c r="BA145" s="18">
        <f>КМС!BA146+ИГС!BA146+МАКС!BA146</f>
        <v>0</v>
      </c>
      <c r="BB145" s="17">
        <f>КМС!BB146+ИГС!BB146+МАКС!BB146</f>
        <v>0</v>
      </c>
      <c r="BC145" s="18">
        <f>КМС!BC146+ИГС!BC146+МАКС!BC146</f>
        <v>0</v>
      </c>
      <c r="BD145" s="17">
        <f>КМС!BD146+ИГС!BD146+МАКС!BD146</f>
        <v>0</v>
      </c>
      <c r="BE145" s="17">
        <f>КМС!BE146+ИГС!BE146+МАКС!BE146</f>
        <v>193561.56</v>
      </c>
      <c r="BF145" s="17">
        <f>КМС!BF146+ИГС!BF146+МАКС!BF146</f>
        <v>193561.56</v>
      </c>
      <c r="BG145" s="18">
        <f>КМС!BG146+ИГС!BG146+МАКС!BG146</f>
        <v>0</v>
      </c>
      <c r="BH145" s="17">
        <f>КМС!BH146+ИГС!BH146+МАКС!BH146</f>
        <v>0</v>
      </c>
      <c r="BI145" s="18">
        <f>КМС!BI146+ИГС!BI146+МАКС!BI146</f>
        <v>0</v>
      </c>
      <c r="BJ145" s="17">
        <f>КМС!BJ146+ИГС!BJ146+МАКС!BJ146</f>
        <v>0</v>
      </c>
      <c r="BK145" s="18">
        <f>КМС!BK146+ИГС!BK146+МАКС!BK146</f>
        <v>241</v>
      </c>
      <c r="BL145" s="17">
        <f>КМС!BL146+ИГС!BL146+МАКС!BL146</f>
        <v>193561.56</v>
      </c>
      <c r="BM145" s="18">
        <f>КМС!BM146+ИГС!BM146+МАКС!BM146</f>
        <v>0</v>
      </c>
      <c r="BN145" s="17">
        <f>КМС!BN146+ИГС!BN146+МАКС!BN146</f>
        <v>0</v>
      </c>
      <c r="BO145" s="18">
        <f>КМС!BO146+ИГС!BO146+МАКС!BO146</f>
        <v>0</v>
      </c>
      <c r="BP145" s="17">
        <f>КМС!BP146+ИГС!BP146+МАКС!BP146</f>
        <v>0</v>
      </c>
      <c r="BQ145" s="18">
        <f>КМС!BQ146+ИГС!BQ146+МАКС!BQ146</f>
        <v>0</v>
      </c>
      <c r="BR145" s="17">
        <f>КМС!BR146+ИГС!BR146+МАКС!BR146</f>
        <v>0</v>
      </c>
      <c r="BS145" s="18">
        <f>КМС!BS146+ИГС!BS146+МАКС!BS146</f>
        <v>0</v>
      </c>
      <c r="BT145" s="17">
        <f>КМС!BT146+ИГС!BT146+МАКС!BT146</f>
        <v>0</v>
      </c>
      <c r="BU145" s="18">
        <f>КМС!BU146+ИГС!BU146+МАКС!BU146</f>
        <v>0</v>
      </c>
      <c r="BV145" s="17">
        <f>КМС!BV146+ИГС!BV146+МАКС!BV146</f>
        <v>0</v>
      </c>
      <c r="BW145" s="17">
        <f>КМС!BW146+ИГС!BW146+МАКС!BW146</f>
        <v>193561.56</v>
      </c>
      <c r="BX145" s="17">
        <f>КМС!BX146+ИГС!BX146+МАКС!BX146</f>
        <v>193561.56</v>
      </c>
      <c r="BY145" s="18">
        <f>КМС!BY146+ИГС!BY146+МАКС!BY146</f>
        <v>0</v>
      </c>
      <c r="BZ145" s="17">
        <f>КМС!BZ146+ИГС!BZ146+МАКС!BZ146</f>
        <v>0</v>
      </c>
      <c r="CA145" s="18">
        <f>КМС!CA146+ИГС!CA146+МАКС!CA146</f>
        <v>0</v>
      </c>
      <c r="CB145" s="17">
        <f>КМС!CB146+ИГС!CB146+МАКС!CB146</f>
        <v>0</v>
      </c>
      <c r="CC145" s="18">
        <f>КМС!CC146+ИГС!CC146+МАКС!CC146</f>
        <v>241</v>
      </c>
      <c r="CD145" s="17">
        <f>КМС!CD146+ИГС!CD146+МАКС!CD146</f>
        <v>193561.56</v>
      </c>
      <c r="CE145" s="18">
        <f>КМС!CE146+ИГС!CE146+МАКС!CE146</f>
        <v>0</v>
      </c>
      <c r="CF145" s="17">
        <f>КМС!CF146+ИГС!CF146+МАКС!CF146</f>
        <v>0</v>
      </c>
      <c r="CG145" s="18">
        <f>КМС!CG146+ИГС!CG146+МАКС!CG146</f>
        <v>0</v>
      </c>
      <c r="CH145" s="17">
        <f>КМС!CH146+ИГС!CH146+МАКС!CH146</f>
        <v>0</v>
      </c>
      <c r="CI145" s="18">
        <f>КМС!CI146+ИГС!CI146+МАКС!CI146</f>
        <v>0</v>
      </c>
      <c r="CJ145" s="17">
        <f>КМС!CJ146+ИГС!CJ146+МАКС!CJ146</f>
        <v>0</v>
      </c>
      <c r="CK145" s="18">
        <f>КМС!CK146+ИГС!CK146+МАКС!CK146</f>
        <v>0</v>
      </c>
      <c r="CL145" s="17">
        <f>КМС!CL146+ИГС!CL146+МАКС!CL146</f>
        <v>0</v>
      </c>
      <c r="CM145" s="18">
        <f>КМС!CM146+ИГС!CM146+МАКС!CM146</f>
        <v>0</v>
      </c>
      <c r="CN145" s="17">
        <f>КМС!CN146+ИГС!CN146+МАКС!CN146</f>
        <v>0</v>
      </c>
    </row>
    <row r="146" spans="1:92" x14ac:dyDescent="0.25">
      <c r="A146" s="30"/>
      <c r="B146" s="53" t="s">
        <v>166</v>
      </c>
      <c r="C146" s="9">
        <f>КМС!C147+ИГС!C147+МАКС!C147</f>
        <v>0</v>
      </c>
      <c r="D146" s="9">
        <f>КМС!D147+ИГС!D147+МАКС!D147</f>
        <v>0</v>
      </c>
      <c r="E146" s="10">
        <f>КМС!E147+ИГС!E147+МАКС!E147</f>
        <v>0</v>
      </c>
      <c r="F146" s="9">
        <f>КМС!F147+ИГС!F147+МАКС!F147</f>
        <v>0</v>
      </c>
      <c r="G146" s="10">
        <f>КМС!G147+ИГС!G147+МАКС!G147</f>
        <v>0</v>
      </c>
      <c r="H146" s="9">
        <f>КМС!H147+ИГС!H147+МАКС!H147</f>
        <v>0</v>
      </c>
      <c r="I146" s="10">
        <f>КМС!I147+ИГС!I147+МАКС!I147</f>
        <v>0</v>
      </c>
      <c r="J146" s="9">
        <f>КМС!J147+ИГС!J147+МАКС!J147</f>
        <v>0</v>
      </c>
      <c r="K146" s="10">
        <f>КМС!K147+ИГС!K147+МАКС!K147</f>
        <v>0</v>
      </c>
      <c r="L146" s="9">
        <f>КМС!L147+ИГС!L147+МАКС!L147</f>
        <v>0</v>
      </c>
      <c r="M146" s="10">
        <f>КМС!M147+ИГС!M147+МАКС!M147</f>
        <v>0</v>
      </c>
      <c r="N146" s="9">
        <f>КМС!N147+ИГС!N147+МАКС!N147</f>
        <v>0</v>
      </c>
      <c r="O146" s="10">
        <f>КМС!O147+ИГС!O147+МАКС!O147</f>
        <v>0</v>
      </c>
      <c r="P146" s="9">
        <f>КМС!P147+ИГС!P147+МАКС!P147</f>
        <v>0</v>
      </c>
      <c r="Q146" s="10">
        <f>КМС!Q147+ИГС!Q147+МАКС!Q147</f>
        <v>0</v>
      </c>
      <c r="R146" s="9">
        <f>КМС!R147+ИГС!R147+МАКС!R147</f>
        <v>0</v>
      </c>
      <c r="S146" s="10">
        <f>КМС!S147+ИГС!S147+МАКС!S147</f>
        <v>0</v>
      </c>
      <c r="T146" s="9">
        <f>КМС!T147+ИГС!T147+МАКС!T147</f>
        <v>0</v>
      </c>
      <c r="U146" s="17">
        <f>КМС!U147+ИГС!U147+МАКС!U147</f>
        <v>0</v>
      </c>
      <c r="V146" s="17">
        <f>КМС!V147+ИГС!V147+МАКС!V147</f>
        <v>0</v>
      </c>
      <c r="W146" s="18">
        <f>КМС!W147+ИГС!W147+МАКС!W147</f>
        <v>0</v>
      </c>
      <c r="X146" s="17">
        <f>КМС!X147+ИГС!X147+МАКС!X147</f>
        <v>0</v>
      </c>
      <c r="Y146" s="18">
        <f>КМС!Y147+ИГС!Y147+МАКС!Y147</f>
        <v>0</v>
      </c>
      <c r="Z146" s="17">
        <f>КМС!Z147+ИГС!Z147+МАКС!Z147</f>
        <v>0</v>
      </c>
      <c r="AA146" s="18">
        <f>КМС!AA147+ИГС!AA147+МАКС!AA147</f>
        <v>0</v>
      </c>
      <c r="AB146" s="17">
        <f>КМС!AB147+ИГС!AB147+МАКС!AB147</f>
        <v>0</v>
      </c>
      <c r="AC146" s="18">
        <f>КМС!AC147+ИГС!AC147+МАКС!AC147</f>
        <v>0</v>
      </c>
      <c r="AD146" s="17">
        <f>КМС!AD147+ИГС!AD147+МАКС!AD147</f>
        <v>0</v>
      </c>
      <c r="AE146" s="18">
        <f>КМС!AE147+ИГС!AE147+МАКС!AE147</f>
        <v>0</v>
      </c>
      <c r="AF146" s="17">
        <f>КМС!AF147+ИГС!AF147+МАКС!AF147</f>
        <v>0</v>
      </c>
      <c r="AG146" s="18">
        <f>КМС!AG147+ИГС!AG147+МАКС!AG147</f>
        <v>0</v>
      </c>
      <c r="AH146" s="17">
        <f>КМС!AH147+ИГС!AH147+МАКС!AH147</f>
        <v>0</v>
      </c>
      <c r="AI146" s="18">
        <f>КМС!AI147+ИГС!AI147+МАКС!AI147</f>
        <v>0</v>
      </c>
      <c r="AJ146" s="17">
        <f>КМС!AJ147+ИГС!AJ147+МАКС!AJ147</f>
        <v>0</v>
      </c>
      <c r="AK146" s="18">
        <f>КМС!AK147+ИГС!AK147+МАКС!AK147</f>
        <v>0</v>
      </c>
      <c r="AL146" s="17">
        <f>КМС!AL147+ИГС!AL147+МАКС!AL147</f>
        <v>0</v>
      </c>
      <c r="AM146" s="17">
        <f>КМС!AM147+ИГС!AM147+МАКС!AM147</f>
        <v>0</v>
      </c>
      <c r="AN146" s="17">
        <f>КМС!AN147+ИГС!AN147+МАКС!AN147</f>
        <v>0</v>
      </c>
      <c r="AO146" s="18">
        <f>КМС!AO147+ИГС!AO147+МАКС!AO147</f>
        <v>0</v>
      </c>
      <c r="AP146" s="17">
        <f>КМС!AP147+ИГС!AP147+МАКС!AP147</f>
        <v>0</v>
      </c>
      <c r="AQ146" s="18">
        <f>КМС!AQ147+ИГС!AQ147+МАКС!AQ147</f>
        <v>0</v>
      </c>
      <c r="AR146" s="17">
        <f>КМС!AR147+ИГС!AR147+МАКС!AR147</f>
        <v>0</v>
      </c>
      <c r="AS146" s="18">
        <f>КМС!AS147+ИГС!AS147+МАКС!AS147</f>
        <v>0</v>
      </c>
      <c r="AT146" s="17">
        <f>КМС!AT147+ИГС!AT147+МАКС!AT147</f>
        <v>0</v>
      </c>
      <c r="AU146" s="18">
        <f>КМС!AU147+ИГС!AU147+МАКС!AU147</f>
        <v>0</v>
      </c>
      <c r="AV146" s="17">
        <f>КМС!AV147+ИГС!AV147+МАКС!AV147</f>
        <v>0</v>
      </c>
      <c r="AW146" s="18">
        <f>КМС!AW147+ИГС!AW147+МАКС!AW147</f>
        <v>0</v>
      </c>
      <c r="AX146" s="17">
        <f>КМС!AX147+ИГС!AX147+МАКС!AX147</f>
        <v>0</v>
      </c>
      <c r="AY146" s="18">
        <f>КМС!AY147+ИГС!AY147+МАКС!AY147</f>
        <v>0</v>
      </c>
      <c r="AZ146" s="17">
        <f>КМС!AZ147+ИГС!AZ147+МАКС!AZ147</f>
        <v>0</v>
      </c>
      <c r="BA146" s="18">
        <f>КМС!BA147+ИГС!BA147+МАКС!BA147</f>
        <v>0</v>
      </c>
      <c r="BB146" s="17">
        <f>КМС!BB147+ИГС!BB147+МАКС!BB147</f>
        <v>0</v>
      </c>
      <c r="BC146" s="18">
        <f>КМС!BC147+ИГС!BC147+МАКС!BC147</f>
        <v>0</v>
      </c>
      <c r="BD146" s="17">
        <f>КМС!BD147+ИГС!BD147+МАКС!BD147</f>
        <v>0</v>
      </c>
      <c r="BE146" s="17">
        <f>КМС!BE147+ИГС!BE147+МАКС!BE147</f>
        <v>0</v>
      </c>
      <c r="BF146" s="17">
        <f>КМС!BF147+ИГС!BF147+МАКС!BF147</f>
        <v>0</v>
      </c>
      <c r="BG146" s="18">
        <f>КМС!BG147+ИГС!BG147+МАКС!BG147</f>
        <v>0</v>
      </c>
      <c r="BH146" s="17">
        <f>КМС!BH147+ИГС!BH147+МАКС!BH147</f>
        <v>0</v>
      </c>
      <c r="BI146" s="18">
        <f>КМС!BI147+ИГС!BI147+МАКС!BI147</f>
        <v>0</v>
      </c>
      <c r="BJ146" s="17">
        <f>КМС!BJ147+ИГС!BJ147+МАКС!BJ147</f>
        <v>0</v>
      </c>
      <c r="BK146" s="18">
        <f>КМС!BK147+ИГС!BK147+МАКС!BK147</f>
        <v>0</v>
      </c>
      <c r="BL146" s="17">
        <f>КМС!BL147+ИГС!BL147+МАКС!BL147</f>
        <v>0</v>
      </c>
      <c r="BM146" s="18">
        <f>КМС!BM147+ИГС!BM147+МАКС!BM147</f>
        <v>0</v>
      </c>
      <c r="BN146" s="17">
        <f>КМС!BN147+ИГС!BN147+МАКС!BN147</f>
        <v>0</v>
      </c>
      <c r="BO146" s="18">
        <f>КМС!BO147+ИГС!BO147+МАКС!BO147</f>
        <v>0</v>
      </c>
      <c r="BP146" s="17">
        <f>КМС!BP147+ИГС!BP147+МАКС!BP147</f>
        <v>0</v>
      </c>
      <c r="BQ146" s="18">
        <f>КМС!BQ147+ИГС!BQ147+МАКС!BQ147</f>
        <v>0</v>
      </c>
      <c r="BR146" s="17">
        <f>КМС!BR147+ИГС!BR147+МАКС!BR147</f>
        <v>0</v>
      </c>
      <c r="BS146" s="18">
        <f>КМС!BS147+ИГС!BS147+МАКС!BS147</f>
        <v>0</v>
      </c>
      <c r="BT146" s="17">
        <f>КМС!BT147+ИГС!BT147+МАКС!BT147</f>
        <v>0</v>
      </c>
      <c r="BU146" s="18">
        <f>КМС!BU147+ИГС!BU147+МАКС!BU147</f>
        <v>0</v>
      </c>
      <c r="BV146" s="17">
        <f>КМС!BV147+ИГС!BV147+МАКС!BV147</f>
        <v>0</v>
      </c>
      <c r="BW146" s="17">
        <f>КМС!BW147+ИГС!BW147+МАКС!BW147</f>
        <v>0</v>
      </c>
      <c r="BX146" s="17">
        <f>КМС!BX147+ИГС!BX147+МАКС!BX147</f>
        <v>0</v>
      </c>
      <c r="BY146" s="18">
        <f>КМС!BY147+ИГС!BY147+МАКС!BY147</f>
        <v>0</v>
      </c>
      <c r="BZ146" s="17">
        <f>КМС!BZ147+ИГС!BZ147+МАКС!BZ147</f>
        <v>0</v>
      </c>
      <c r="CA146" s="18">
        <f>КМС!CA147+ИГС!CA147+МАКС!CA147</f>
        <v>0</v>
      </c>
      <c r="CB146" s="17">
        <f>КМС!CB147+ИГС!CB147+МАКС!CB147</f>
        <v>0</v>
      </c>
      <c r="CC146" s="18">
        <f>КМС!CC147+ИГС!CC147+МАКС!CC147</f>
        <v>0</v>
      </c>
      <c r="CD146" s="17">
        <f>КМС!CD147+ИГС!CD147+МАКС!CD147</f>
        <v>0</v>
      </c>
      <c r="CE146" s="18">
        <f>КМС!CE147+ИГС!CE147+МАКС!CE147</f>
        <v>0</v>
      </c>
      <c r="CF146" s="17">
        <f>КМС!CF147+ИГС!CF147+МАКС!CF147</f>
        <v>0</v>
      </c>
      <c r="CG146" s="18">
        <f>КМС!CG147+ИГС!CG147+МАКС!CG147</f>
        <v>0</v>
      </c>
      <c r="CH146" s="17">
        <f>КМС!CH147+ИГС!CH147+МАКС!CH147</f>
        <v>0</v>
      </c>
      <c r="CI146" s="18">
        <f>КМС!CI147+ИГС!CI147+МАКС!CI147</f>
        <v>0</v>
      </c>
      <c r="CJ146" s="17">
        <f>КМС!CJ147+ИГС!CJ147+МАКС!CJ147</f>
        <v>0</v>
      </c>
      <c r="CK146" s="18">
        <f>КМС!CK147+ИГС!CK147+МАКС!CK147</f>
        <v>0</v>
      </c>
      <c r="CL146" s="17">
        <f>КМС!CL147+ИГС!CL147+МАКС!CL147</f>
        <v>0</v>
      </c>
      <c r="CM146" s="18">
        <f>КМС!CM147+ИГС!CM147+МАКС!CM147</f>
        <v>0</v>
      </c>
      <c r="CN146" s="17">
        <f>КМС!CN147+ИГС!CN147+МАКС!CN147</f>
        <v>0</v>
      </c>
    </row>
    <row r="147" spans="1:92" s="11" customFormat="1" x14ac:dyDescent="0.25">
      <c r="A147" s="27">
        <f>1+A145</f>
        <v>113</v>
      </c>
      <c r="B147" s="54" t="s">
        <v>167</v>
      </c>
      <c r="C147" s="9">
        <f>КМС!C148+ИГС!C148+МАКС!C148</f>
        <v>17849638.140000001</v>
      </c>
      <c r="D147" s="9">
        <f>КМС!D148+ИГС!D148+МАКС!D148</f>
        <v>30690</v>
      </c>
      <c r="E147" s="10">
        <f>КМС!E148+ИГС!E148+МАКС!E148</f>
        <v>0</v>
      </c>
      <c r="F147" s="9">
        <f>КМС!F148+ИГС!F148+МАКС!F148</f>
        <v>0</v>
      </c>
      <c r="G147" s="10">
        <f>КМС!G148+ИГС!G148+МАКС!G148</f>
        <v>0</v>
      </c>
      <c r="H147" s="9">
        <f>КМС!H148+ИГС!H148+МАКС!H148</f>
        <v>0</v>
      </c>
      <c r="I147" s="10">
        <f>КМС!I148+ИГС!I148+МАКС!I148</f>
        <v>1000</v>
      </c>
      <c r="J147" s="9">
        <f>КМС!J148+ИГС!J148+МАКС!J148</f>
        <v>30690</v>
      </c>
      <c r="K147" s="10">
        <f>КМС!K148+ИГС!K148+МАКС!K148</f>
        <v>128</v>
      </c>
      <c r="L147" s="9">
        <f>КМС!L148+ИГС!L148+МАКС!L148</f>
        <v>17818948.140000001</v>
      </c>
      <c r="M147" s="10">
        <f>КМС!M148+ИГС!M148+МАКС!M148</f>
        <v>0</v>
      </c>
      <c r="N147" s="9">
        <f>КМС!N148+ИГС!N148+МАКС!N148</f>
        <v>0</v>
      </c>
      <c r="O147" s="10">
        <f>КМС!O148+ИГС!O148+МАКС!O148</f>
        <v>0</v>
      </c>
      <c r="P147" s="9">
        <f>КМС!P148+ИГС!P148+МАКС!P148</f>
        <v>0</v>
      </c>
      <c r="Q147" s="10">
        <f>КМС!Q148+ИГС!Q148+МАКС!Q148</f>
        <v>0</v>
      </c>
      <c r="R147" s="9">
        <f>КМС!R148+ИГС!R148+МАКС!R148</f>
        <v>0</v>
      </c>
      <c r="S147" s="10">
        <f>КМС!S148+ИГС!S148+МАКС!S148</f>
        <v>0</v>
      </c>
      <c r="T147" s="9">
        <f>КМС!T148+ИГС!T148+МАКС!T148</f>
        <v>0</v>
      </c>
      <c r="U147" s="17">
        <f>КМС!U148+ИГС!U148+МАКС!U148</f>
        <v>0</v>
      </c>
      <c r="V147" s="17">
        <f>КМС!V148+ИГС!V148+МАКС!V148</f>
        <v>0</v>
      </c>
      <c r="W147" s="18">
        <f>КМС!W148+ИГС!W148+МАКС!W148</f>
        <v>0</v>
      </c>
      <c r="X147" s="17">
        <f>КМС!X148+ИГС!X148+МАКС!X148</f>
        <v>0</v>
      </c>
      <c r="Y147" s="18">
        <f>КМС!Y148+ИГС!Y148+МАКС!Y148</f>
        <v>0</v>
      </c>
      <c r="Z147" s="17">
        <f>КМС!Z148+ИГС!Z148+МАКС!Z148</f>
        <v>0</v>
      </c>
      <c r="AA147" s="18">
        <f>КМС!AA148+ИГС!AA148+МАКС!AA148</f>
        <v>0</v>
      </c>
      <c r="AB147" s="17">
        <f>КМС!AB148+ИГС!AB148+МАКС!AB148</f>
        <v>0</v>
      </c>
      <c r="AC147" s="18">
        <f>КМС!AC148+ИГС!AC148+МАКС!AC148</f>
        <v>0</v>
      </c>
      <c r="AD147" s="17">
        <f>КМС!AD148+ИГС!AD148+МАКС!AD148</f>
        <v>0</v>
      </c>
      <c r="AE147" s="18">
        <f>КМС!AE148+ИГС!AE148+МАКС!AE148</f>
        <v>0</v>
      </c>
      <c r="AF147" s="17">
        <f>КМС!AF148+ИГС!AF148+МАКС!AF148</f>
        <v>0</v>
      </c>
      <c r="AG147" s="18">
        <f>КМС!AG148+ИГС!AG148+МАКС!AG148</f>
        <v>0</v>
      </c>
      <c r="AH147" s="17">
        <f>КМС!AH148+ИГС!AH148+МАКС!AH148</f>
        <v>0</v>
      </c>
      <c r="AI147" s="18">
        <f>КМС!AI148+ИГС!AI148+МАКС!AI148</f>
        <v>0</v>
      </c>
      <c r="AJ147" s="17">
        <f>КМС!AJ148+ИГС!AJ148+МАКС!AJ148</f>
        <v>0</v>
      </c>
      <c r="AK147" s="18">
        <f>КМС!AK148+ИГС!AK148+МАКС!AK148</f>
        <v>0</v>
      </c>
      <c r="AL147" s="17">
        <f>КМС!AL148+ИГС!AL148+МАКС!AL148</f>
        <v>0</v>
      </c>
      <c r="AM147" s="17">
        <f>КМС!AM148+ИГС!AM148+МАКС!AM148</f>
        <v>6621039.6399999997</v>
      </c>
      <c r="AN147" s="17">
        <f>КМС!AN148+ИГС!AN148+МАКС!AN148</f>
        <v>8500</v>
      </c>
      <c r="AO147" s="18">
        <f>КМС!AO148+ИГС!AO148+МАКС!AO148</f>
        <v>0</v>
      </c>
      <c r="AP147" s="17">
        <f>КМС!AP148+ИГС!AP148+МАКС!AP148</f>
        <v>0</v>
      </c>
      <c r="AQ147" s="18">
        <f>КМС!AQ148+ИГС!AQ148+МАКС!AQ148</f>
        <v>0</v>
      </c>
      <c r="AR147" s="17">
        <f>КМС!AR148+ИГС!AR148+МАКС!AR148</f>
        <v>0</v>
      </c>
      <c r="AS147" s="18">
        <f>КМС!AS148+ИГС!AS148+МАКС!AS148</f>
        <v>330</v>
      </c>
      <c r="AT147" s="17">
        <f>КМС!AT148+ИГС!AT148+МАКС!AT148</f>
        <v>8500</v>
      </c>
      <c r="AU147" s="18">
        <f>КМС!AU148+ИГС!AU148+МАКС!AU148</f>
        <v>89</v>
      </c>
      <c r="AV147" s="17">
        <f>КМС!AV148+ИГС!AV148+МАКС!AV148</f>
        <v>6612539.6399999997</v>
      </c>
      <c r="AW147" s="18">
        <f>КМС!AW148+ИГС!AW148+МАКС!AW148</f>
        <v>0</v>
      </c>
      <c r="AX147" s="17">
        <f>КМС!AX148+ИГС!AX148+МАКС!AX148</f>
        <v>0</v>
      </c>
      <c r="AY147" s="18">
        <f>КМС!AY148+ИГС!AY148+МАКС!AY148</f>
        <v>0</v>
      </c>
      <c r="AZ147" s="17">
        <f>КМС!AZ148+ИГС!AZ148+МАКС!AZ148</f>
        <v>0</v>
      </c>
      <c r="BA147" s="18">
        <f>КМС!BA148+ИГС!BA148+МАКС!BA148</f>
        <v>0</v>
      </c>
      <c r="BB147" s="17">
        <f>КМС!BB148+ИГС!BB148+МАКС!BB148</f>
        <v>0</v>
      </c>
      <c r="BC147" s="18">
        <f>КМС!BC148+ИГС!BC148+МАКС!BC148</f>
        <v>0</v>
      </c>
      <c r="BD147" s="17">
        <f>КМС!BD148+ИГС!BD148+МАКС!BD148</f>
        <v>0</v>
      </c>
      <c r="BE147" s="17">
        <f>КМС!BE148+ИГС!BE148+МАКС!BE148</f>
        <v>5008942.47</v>
      </c>
      <c r="BF147" s="17">
        <f>КМС!BF148+ИГС!BF148+МАКС!BF148</f>
        <v>8490</v>
      </c>
      <c r="BG147" s="18">
        <f>КМС!BG148+ИГС!BG148+МАКС!BG148</f>
        <v>0</v>
      </c>
      <c r="BH147" s="17">
        <f>КМС!BH148+ИГС!BH148+МАКС!BH148</f>
        <v>0</v>
      </c>
      <c r="BI147" s="18">
        <f>КМС!BI148+ИГС!BI148+МАКС!BI148</f>
        <v>0</v>
      </c>
      <c r="BJ147" s="17">
        <f>КМС!BJ148+ИГС!BJ148+МАКС!BJ148</f>
        <v>0</v>
      </c>
      <c r="BK147" s="18">
        <f>КМС!BK148+ИГС!BK148+МАКС!BK148</f>
        <v>330</v>
      </c>
      <c r="BL147" s="17">
        <f>КМС!BL148+ИГС!BL148+МАКС!BL148</f>
        <v>8490</v>
      </c>
      <c r="BM147" s="18">
        <f>КМС!BM148+ИГС!BM148+МАКС!BM148</f>
        <v>26</v>
      </c>
      <c r="BN147" s="17">
        <f>КМС!BN148+ИГС!BN148+МАКС!BN148</f>
        <v>5000452.47</v>
      </c>
      <c r="BO147" s="18">
        <f>КМС!BO148+ИГС!BO148+МАКС!BO148</f>
        <v>0</v>
      </c>
      <c r="BP147" s="17">
        <f>КМС!BP148+ИГС!BP148+МАКС!BP148</f>
        <v>0</v>
      </c>
      <c r="BQ147" s="18">
        <f>КМС!BQ148+ИГС!BQ148+МАКС!BQ148</f>
        <v>0</v>
      </c>
      <c r="BR147" s="17">
        <f>КМС!BR148+ИГС!BR148+МАКС!BR148</f>
        <v>0</v>
      </c>
      <c r="BS147" s="18">
        <f>КМС!BS148+ИГС!BS148+МАКС!BS148</f>
        <v>0</v>
      </c>
      <c r="BT147" s="17">
        <f>КМС!BT148+ИГС!BT148+МАКС!BT148</f>
        <v>0</v>
      </c>
      <c r="BU147" s="18">
        <f>КМС!BU148+ИГС!BU148+МАКС!BU148</f>
        <v>0</v>
      </c>
      <c r="BV147" s="17">
        <f>КМС!BV148+ИГС!BV148+МАКС!BV148</f>
        <v>0</v>
      </c>
      <c r="BW147" s="17">
        <f>КМС!BW148+ИГС!BW148+МАКС!BW148</f>
        <v>6219656.0300000003</v>
      </c>
      <c r="BX147" s="17">
        <f>КМС!BX148+ИГС!BX148+МАКС!BX148</f>
        <v>13700</v>
      </c>
      <c r="BY147" s="18">
        <f>КМС!BY148+ИГС!BY148+МАКС!BY148</f>
        <v>0</v>
      </c>
      <c r="BZ147" s="17">
        <f>КМС!BZ148+ИГС!BZ148+МАКС!BZ148</f>
        <v>0</v>
      </c>
      <c r="CA147" s="18">
        <f>КМС!CA148+ИГС!CA148+МАКС!CA148</f>
        <v>0</v>
      </c>
      <c r="CB147" s="17">
        <f>КМС!CB148+ИГС!CB148+МАКС!CB148</f>
        <v>0</v>
      </c>
      <c r="CC147" s="18">
        <f>КМС!CC148+ИГС!CC148+МАКС!CC148</f>
        <v>340</v>
      </c>
      <c r="CD147" s="17">
        <f>КМС!CD148+ИГС!CD148+МАКС!CD148</f>
        <v>13700</v>
      </c>
      <c r="CE147" s="18">
        <f>КМС!CE148+ИГС!CE148+МАКС!CE148</f>
        <v>13</v>
      </c>
      <c r="CF147" s="17">
        <f>КМС!CF148+ИГС!CF148+МАКС!CF148</f>
        <v>6205956.0300000003</v>
      </c>
      <c r="CG147" s="18">
        <f>КМС!CG148+ИГС!CG148+МАКС!CG148</f>
        <v>0</v>
      </c>
      <c r="CH147" s="17">
        <f>КМС!CH148+ИГС!CH148+МАКС!CH148</f>
        <v>0</v>
      </c>
      <c r="CI147" s="18">
        <f>КМС!CI148+ИГС!CI148+МАКС!CI148</f>
        <v>0</v>
      </c>
      <c r="CJ147" s="17">
        <f>КМС!CJ148+ИГС!CJ148+МАКС!CJ148</f>
        <v>0</v>
      </c>
      <c r="CK147" s="18">
        <f>КМС!CK148+ИГС!CK148+МАКС!CK148</f>
        <v>0</v>
      </c>
      <c r="CL147" s="17">
        <f>КМС!CL148+ИГС!CL148+МАКС!CL148</f>
        <v>0</v>
      </c>
      <c r="CM147" s="18">
        <f>КМС!CM148+ИГС!CM148+МАКС!CM148</f>
        <v>0</v>
      </c>
      <c r="CN147" s="17">
        <f>КМС!CN148+ИГС!CN148+МАКС!CN148</f>
        <v>0</v>
      </c>
    </row>
    <row r="148" spans="1:92" x14ac:dyDescent="0.25">
      <c r="A148" s="27">
        <v>114</v>
      </c>
      <c r="B148" s="54" t="s">
        <v>168</v>
      </c>
      <c r="C148" s="9">
        <f>КМС!C149+ИГС!C149+МАКС!C149</f>
        <v>1053944.48</v>
      </c>
      <c r="D148" s="9">
        <f>КМС!D149+ИГС!D149+МАКС!D149</f>
        <v>1053944.48</v>
      </c>
      <c r="E148" s="10">
        <f>КМС!E149+ИГС!E149+МАКС!E149</f>
        <v>0</v>
      </c>
      <c r="F148" s="9">
        <f>КМС!F149+ИГС!F149+МАКС!F149</f>
        <v>0</v>
      </c>
      <c r="G148" s="10">
        <f>КМС!G149+ИГС!G149+МАКС!G149</f>
        <v>0</v>
      </c>
      <c r="H148" s="9">
        <f>КМС!H149+ИГС!H149+МАКС!H149</f>
        <v>0</v>
      </c>
      <c r="I148" s="10">
        <f>КМС!I149+ИГС!I149+МАКС!I149</f>
        <v>0</v>
      </c>
      <c r="J148" s="9">
        <f>КМС!J149+ИГС!J149+МАКС!J149</f>
        <v>1053944.48</v>
      </c>
      <c r="K148" s="10">
        <f>КМС!K149+ИГС!K149+МАКС!K149</f>
        <v>0</v>
      </c>
      <c r="L148" s="9">
        <f>КМС!L149+ИГС!L149+МАКС!L149</f>
        <v>0</v>
      </c>
      <c r="M148" s="10">
        <f>КМС!M149+ИГС!M149+МАКС!M149</f>
        <v>0</v>
      </c>
      <c r="N148" s="9">
        <f>КМС!N149+ИГС!N149+МАКС!N149</f>
        <v>0</v>
      </c>
      <c r="O148" s="10">
        <f>КМС!O149+ИГС!O149+МАКС!O149</f>
        <v>0</v>
      </c>
      <c r="P148" s="9">
        <f>КМС!P149+ИГС!P149+МАКС!P149</f>
        <v>0</v>
      </c>
      <c r="Q148" s="10">
        <f>КМС!Q149+ИГС!Q149+МАКС!Q149</f>
        <v>0</v>
      </c>
      <c r="R148" s="9">
        <f>КМС!R149+ИГС!R149+МАКС!R149</f>
        <v>0</v>
      </c>
      <c r="S148" s="10">
        <f>КМС!S149+ИГС!S149+МАКС!S149</f>
        <v>0</v>
      </c>
      <c r="T148" s="9">
        <f>КМС!T149+ИГС!T149+МАКС!T149</f>
        <v>0</v>
      </c>
      <c r="U148" s="17">
        <f>КМС!U149+ИГС!U149+МАКС!U149</f>
        <v>0</v>
      </c>
      <c r="V148" s="17">
        <f>КМС!V149+ИГС!V149+МАКС!V149</f>
        <v>0</v>
      </c>
      <c r="W148" s="18">
        <f>КМС!W149+ИГС!W149+МАКС!W149</f>
        <v>0</v>
      </c>
      <c r="X148" s="17">
        <f>КМС!X149+ИГС!X149+МАКС!X149</f>
        <v>0</v>
      </c>
      <c r="Y148" s="18">
        <f>КМС!Y149+ИГС!Y149+МАКС!Y149</f>
        <v>0</v>
      </c>
      <c r="Z148" s="17">
        <f>КМС!Z149+ИГС!Z149+МАКС!Z149</f>
        <v>0</v>
      </c>
      <c r="AA148" s="18">
        <f>КМС!AA149+ИГС!AA149+МАКС!AA149</f>
        <v>0</v>
      </c>
      <c r="AB148" s="17">
        <f>КМС!AB149+ИГС!AB149+МАКС!AB149</f>
        <v>0</v>
      </c>
      <c r="AC148" s="18">
        <f>КМС!AC149+ИГС!AC149+МАКС!AC149</f>
        <v>0</v>
      </c>
      <c r="AD148" s="17">
        <f>КМС!AD149+ИГС!AD149+МАКС!AD149</f>
        <v>0</v>
      </c>
      <c r="AE148" s="18">
        <f>КМС!AE149+ИГС!AE149+МАКС!AE149</f>
        <v>0</v>
      </c>
      <c r="AF148" s="17">
        <f>КМС!AF149+ИГС!AF149+МАКС!AF149</f>
        <v>0</v>
      </c>
      <c r="AG148" s="18">
        <f>КМС!AG149+ИГС!AG149+МАКС!AG149</f>
        <v>0</v>
      </c>
      <c r="AH148" s="17">
        <f>КМС!AH149+ИГС!AH149+МАКС!AH149</f>
        <v>0</v>
      </c>
      <c r="AI148" s="18">
        <f>КМС!AI149+ИГС!AI149+МАКС!AI149</f>
        <v>0</v>
      </c>
      <c r="AJ148" s="17">
        <f>КМС!AJ149+ИГС!AJ149+МАКС!AJ149</f>
        <v>0</v>
      </c>
      <c r="AK148" s="18">
        <f>КМС!AK149+ИГС!AK149+МАКС!AK149</f>
        <v>0</v>
      </c>
      <c r="AL148" s="17">
        <f>КМС!AL149+ИГС!AL149+МАКС!AL149</f>
        <v>0</v>
      </c>
      <c r="AM148" s="17">
        <f>КМС!AM149+ИГС!AM149+МАКС!AM149</f>
        <v>217820.9</v>
      </c>
      <c r="AN148" s="17">
        <f>КМС!AN149+ИГС!AN149+МАКС!AN149</f>
        <v>217820.9</v>
      </c>
      <c r="AO148" s="18">
        <f>КМС!AO149+ИГС!AO149+МАКС!AO149</f>
        <v>0</v>
      </c>
      <c r="AP148" s="17">
        <f>КМС!AP149+ИГС!AP149+МАКС!AP149</f>
        <v>0</v>
      </c>
      <c r="AQ148" s="18">
        <f>КМС!AQ149+ИГС!AQ149+МАКС!AQ149</f>
        <v>0</v>
      </c>
      <c r="AR148" s="17">
        <f>КМС!AR149+ИГС!AR149+МАКС!AR149</f>
        <v>0</v>
      </c>
      <c r="AS148" s="18">
        <f>КМС!AS149+ИГС!AS149+МАКС!AS149</f>
        <v>0</v>
      </c>
      <c r="AT148" s="17">
        <f>КМС!AT149+ИГС!AT149+МАКС!AT149</f>
        <v>217820.9</v>
      </c>
      <c r="AU148" s="18">
        <f>КМС!AU149+ИГС!AU149+МАКС!AU149</f>
        <v>0</v>
      </c>
      <c r="AV148" s="17">
        <f>КМС!AV149+ИГС!AV149+МАКС!AV149</f>
        <v>0</v>
      </c>
      <c r="AW148" s="18">
        <f>КМС!AW149+ИГС!AW149+МАКС!AW149</f>
        <v>0</v>
      </c>
      <c r="AX148" s="17">
        <f>КМС!AX149+ИГС!AX149+МАКС!AX149</f>
        <v>0</v>
      </c>
      <c r="AY148" s="18">
        <f>КМС!AY149+ИГС!AY149+МАКС!AY149</f>
        <v>0</v>
      </c>
      <c r="AZ148" s="17">
        <f>КМС!AZ149+ИГС!AZ149+МАКС!AZ149</f>
        <v>0</v>
      </c>
      <c r="BA148" s="18">
        <f>КМС!BA149+ИГС!BA149+МАКС!BA149</f>
        <v>0</v>
      </c>
      <c r="BB148" s="17">
        <f>КМС!BB149+ИГС!BB149+МАКС!BB149</f>
        <v>0</v>
      </c>
      <c r="BC148" s="18">
        <f>КМС!BC149+ИГС!BC149+МАКС!BC149</f>
        <v>0</v>
      </c>
      <c r="BD148" s="17">
        <f>КМС!BD149+ИГС!BD149+МАКС!BD149</f>
        <v>0</v>
      </c>
      <c r="BE148" s="17">
        <f>КМС!BE149+ИГС!BE149+МАКС!BE149</f>
        <v>0</v>
      </c>
      <c r="BF148" s="17">
        <f>КМС!BF149+ИГС!BF149+МАКС!BF149</f>
        <v>0</v>
      </c>
      <c r="BG148" s="18">
        <f>КМС!BG149+ИГС!BG149+МАКС!BG149</f>
        <v>0</v>
      </c>
      <c r="BH148" s="17">
        <f>КМС!BH149+ИГС!BH149+МАКС!BH149</f>
        <v>0</v>
      </c>
      <c r="BI148" s="18">
        <f>КМС!BI149+ИГС!BI149+МАКС!BI149</f>
        <v>0</v>
      </c>
      <c r="BJ148" s="17">
        <f>КМС!BJ149+ИГС!BJ149+МАКС!BJ149</f>
        <v>0</v>
      </c>
      <c r="BK148" s="18">
        <f>КМС!BK149+ИГС!BK149+МАКС!BK149</f>
        <v>0</v>
      </c>
      <c r="BL148" s="17">
        <f>КМС!BL149+ИГС!BL149+МАКС!BL149</f>
        <v>0</v>
      </c>
      <c r="BM148" s="18">
        <f>КМС!BM149+ИГС!BM149+МАКС!BM149</f>
        <v>0</v>
      </c>
      <c r="BN148" s="17">
        <f>КМС!BN149+ИГС!BN149+МАКС!BN149</f>
        <v>0</v>
      </c>
      <c r="BO148" s="18">
        <f>КМС!BO149+ИГС!BO149+МАКС!BO149</f>
        <v>0</v>
      </c>
      <c r="BP148" s="17">
        <f>КМС!BP149+ИГС!BP149+МАКС!BP149</f>
        <v>0</v>
      </c>
      <c r="BQ148" s="18">
        <f>КМС!BQ149+ИГС!BQ149+МАКС!BQ149</f>
        <v>0</v>
      </c>
      <c r="BR148" s="17">
        <f>КМС!BR149+ИГС!BR149+МАКС!BR149</f>
        <v>0</v>
      </c>
      <c r="BS148" s="18">
        <f>КМС!BS149+ИГС!BS149+МАКС!BS149</f>
        <v>0</v>
      </c>
      <c r="BT148" s="17">
        <f>КМС!BT149+ИГС!BT149+МАКС!BT149</f>
        <v>0</v>
      </c>
      <c r="BU148" s="18">
        <f>КМС!BU149+ИГС!BU149+МАКС!BU149</f>
        <v>0</v>
      </c>
      <c r="BV148" s="17">
        <f>КМС!BV149+ИГС!BV149+МАКС!BV149</f>
        <v>0</v>
      </c>
      <c r="BW148" s="17">
        <f>КМС!BW149+ИГС!BW149+МАКС!BW149</f>
        <v>836123.58</v>
      </c>
      <c r="BX148" s="17">
        <f>КМС!BX149+ИГС!BX149+МАКС!BX149</f>
        <v>836123.58</v>
      </c>
      <c r="BY148" s="18">
        <f>КМС!BY149+ИГС!BY149+МАКС!BY149</f>
        <v>0</v>
      </c>
      <c r="BZ148" s="17">
        <f>КМС!BZ149+ИГС!BZ149+МАКС!BZ149</f>
        <v>0</v>
      </c>
      <c r="CA148" s="18">
        <f>КМС!CA149+ИГС!CA149+МАКС!CA149</f>
        <v>0</v>
      </c>
      <c r="CB148" s="17">
        <f>КМС!CB149+ИГС!CB149+МАКС!CB149</f>
        <v>0</v>
      </c>
      <c r="CC148" s="18">
        <f>КМС!CC149+ИГС!CC149+МАКС!CC149</f>
        <v>0</v>
      </c>
      <c r="CD148" s="17">
        <f>КМС!CD149+ИГС!CD149+МАКС!CD149</f>
        <v>836123.58</v>
      </c>
      <c r="CE148" s="18">
        <f>КМС!CE149+ИГС!CE149+МАКС!CE149</f>
        <v>0</v>
      </c>
      <c r="CF148" s="17">
        <f>КМС!CF149+ИГС!CF149+МАКС!CF149</f>
        <v>0</v>
      </c>
      <c r="CG148" s="18">
        <f>КМС!CG149+ИГС!CG149+МАКС!CG149</f>
        <v>0</v>
      </c>
      <c r="CH148" s="17">
        <f>КМС!CH149+ИГС!CH149+МАКС!CH149</f>
        <v>0</v>
      </c>
      <c r="CI148" s="18">
        <f>КМС!CI149+ИГС!CI149+МАКС!CI149</f>
        <v>0</v>
      </c>
      <c r="CJ148" s="17">
        <f>КМС!CJ149+ИГС!CJ149+МАКС!CJ149</f>
        <v>0</v>
      </c>
      <c r="CK148" s="18">
        <f>КМС!CK149+ИГС!CK149+МАКС!CK149</f>
        <v>0</v>
      </c>
      <c r="CL148" s="17">
        <f>КМС!CL149+ИГС!CL149+МАКС!CL149</f>
        <v>0</v>
      </c>
      <c r="CM148" s="18">
        <f>КМС!CM149+ИГС!CM149+МАКС!CM149</f>
        <v>0</v>
      </c>
      <c r="CN148" s="17">
        <f>КМС!CN149+ИГС!CN149+МАКС!CN149</f>
        <v>0</v>
      </c>
    </row>
    <row r="149" spans="1:92" s="11" customFormat="1" x14ac:dyDescent="0.2">
      <c r="A149" s="27"/>
      <c r="B149" s="53" t="s">
        <v>169</v>
      </c>
      <c r="C149" s="49">
        <f>КМС!C150+ИГС!C150+МАКС!C150</f>
        <v>14322788361.18</v>
      </c>
      <c r="D149" s="49">
        <f>КМС!D150+ИГС!D150+МАКС!D150</f>
        <v>5215824946.3299999</v>
      </c>
      <c r="E149" s="50">
        <f>КМС!E150+ИГС!E150+МАКС!E150</f>
        <v>3853587</v>
      </c>
      <c r="F149" s="49">
        <f>КМС!F150+ИГС!F150+МАКС!F150</f>
        <v>1529226178.49</v>
      </c>
      <c r="G149" s="50">
        <f>КМС!G150+ИГС!G150+МАКС!G150</f>
        <v>775849</v>
      </c>
      <c r="H149" s="49">
        <f>КМС!H150+ИГС!H150+МАКС!H150</f>
        <v>318730835.13999999</v>
      </c>
      <c r="I149" s="50">
        <f>КМС!I150+ИГС!I150+МАКС!I150</f>
        <v>2449769</v>
      </c>
      <c r="J149" s="49">
        <f>КМС!J150+ИГС!J150+МАКС!J150</f>
        <v>3367867932.6999998</v>
      </c>
      <c r="K149" s="50">
        <f>КМС!K150+ИГС!K150+МАКС!K150</f>
        <v>81899</v>
      </c>
      <c r="L149" s="49">
        <f>КМС!L150+ИГС!L150+МАКС!L150</f>
        <v>1272081094.3900001</v>
      </c>
      <c r="M149" s="50">
        <f>КМС!M150+ИГС!M150+МАКС!M150</f>
        <v>218978</v>
      </c>
      <c r="N149" s="49">
        <f>КМС!N150+ИГС!N150+МАКС!N150</f>
        <v>6998461865.5500002</v>
      </c>
      <c r="O149" s="50">
        <f>КМС!O150+ИГС!O150+МАКС!O150</f>
        <v>4237</v>
      </c>
      <c r="P149" s="49">
        <f>КМС!P150+ИГС!P150+МАКС!P150</f>
        <v>170731586.52000001</v>
      </c>
      <c r="Q149" s="50">
        <f>КМС!Q150+ИГС!Q150+МАКС!Q150</f>
        <v>6765</v>
      </c>
      <c r="R149" s="49">
        <f>КМС!R150+ИГС!R150+МАКС!R150</f>
        <v>1114928925</v>
      </c>
      <c r="S149" s="50">
        <f>КМС!S150+ИГС!S150+МАКС!S150</f>
        <v>409779</v>
      </c>
      <c r="T149" s="49">
        <f>КМС!T150+ИГС!T150+МАКС!T150</f>
        <v>836420454.90999997</v>
      </c>
      <c r="U149" s="51">
        <f>КМС!U150+ИГС!U150+МАКС!U150</f>
        <v>3667497500.9099998</v>
      </c>
      <c r="V149" s="51">
        <f>КМС!V150+ИГС!V150+МАКС!V150</f>
        <v>1335123231.03</v>
      </c>
      <c r="W149" s="52">
        <f>КМС!W150+ИГС!W150+МАКС!W150</f>
        <v>972266</v>
      </c>
      <c r="X149" s="51">
        <f>КМС!X150+ИГС!X150+МАКС!X150</f>
        <v>414682014.39999998</v>
      </c>
      <c r="Y149" s="52">
        <f>КМС!Y150+ИГС!Y150+МАКС!Y150</f>
        <v>194361</v>
      </c>
      <c r="Z149" s="51">
        <f>КМС!Z150+ИГС!Z150+МАКС!Z150</f>
        <v>90948141.920000002</v>
      </c>
      <c r="AA149" s="52">
        <f>КМС!AA150+ИГС!AA150+МАКС!AA150</f>
        <v>597187</v>
      </c>
      <c r="AB149" s="51">
        <f>КМС!AB150+ИГС!AB150+МАКС!AB150</f>
        <v>829493074.71000004</v>
      </c>
      <c r="AC149" s="52">
        <f>КМС!AC150+ИГС!AC150+МАКС!AC150</f>
        <v>19965</v>
      </c>
      <c r="AD149" s="51">
        <f>КМС!AD150+ИГС!AD150+МАКС!AD150</f>
        <v>319724576.30000001</v>
      </c>
      <c r="AE149" s="52">
        <f>КМС!AE150+ИГС!AE150+МАКС!AE150</f>
        <v>58924</v>
      </c>
      <c r="AF149" s="51">
        <f>КМС!AF150+ИГС!AF150+МАКС!AF150</f>
        <v>1798115167.6500001</v>
      </c>
      <c r="AG149" s="52">
        <f>КМС!AG150+ИГС!AG150+МАКС!AG150</f>
        <v>1015</v>
      </c>
      <c r="AH149" s="51">
        <f>КМС!AH150+ИГС!AH150+МАКС!AH150</f>
        <v>40277010.590000004</v>
      </c>
      <c r="AI149" s="52">
        <f>КМС!AI150+ИГС!AI150+МАКС!AI150</f>
        <v>1817</v>
      </c>
      <c r="AJ149" s="51">
        <f>КМС!AJ150+ИГС!AJ150+МАКС!AJ150</f>
        <v>299798687.81999999</v>
      </c>
      <c r="AK149" s="52">
        <f>КМС!AK150+ИГС!AK150+МАКС!AK150</f>
        <v>103021</v>
      </c>
      <c r="AL149" s="51">
        <f>КМС!AL150+ИГС!AL150+МАКС!AL150</f>
        <v>214534525.93000001</v>
      </c>
      <c r="AM149" s="51">
        <f>КМС!AM150+ИГС!AM150+МАКС!AM150</f>
        <v>3698254836.1199999</v>
      </c>
      <c r="AN149" s="51">
        <f>КМС!AN150+ИГС!AN150+МАКС!AN150</f>
        <v>1208051218.54</v>
      </c>
      <c r="AO149" s="52">
        <f>КМС!AO150+ИГС!AO150+МАКС!AO150</f>
        <v>868056</v>
      </c>
      <c r="AP149" s="51">
        <f>КМС!AP150+ИГС!AP150+МАКС!AP150</f>
        <v>300413479.93000001</v>
      </c>
      <c r="AQ149" s="52">
        <f>КМС!AQ150+ИГС!AQ150+МАКС!AQ150</f>
        <v>183346</v>
      </c>
      <c r="AR149" s="51">
        <f>КМС!AR150+ИГС!AR150+МАКС!AR150</f>
        <v>83557986.730000004</v>
      </c>
      <c r="AS149" s="52">
        <f>КМС!AS150+ИГС!AS150+МАКС!AS150</f>
        <v>525201</v>
      </c>
      <c r="AT149" s="51">
        <f>КМС!AT150+ИГС!AT150+МАКС!AT150</f>
        <v>824079751.88</v>
      </c>
      <c r="AU149" s="52">
        <f>КМС!AU150+ИГС!AU150+МАКС!AU150</f>
        <v>20178</v>
      </c>
      <c r="AV149" s="51">
        <f>КМС!AV150+ИГС!AV150+МАКС!AV150</f>
        <v>328562495.44</v>
      </c>
      <c r="AW149" s="52">
        <f>КМС!AW150+ИГС!AW150+МАКС!AW150</f>
        <v>56647</v>
      </c>
      <c r="AX149" s="51">
        <f>КМС!AX150+ИГС!AX150+МАКС!AX150</f>
        <v>1953138481.8</v>
      </c>
      <c r="AY149" s="52">
        <f>КМС!AY150+ИГС!AY150+МАКС!AY150</f>
        <v>1215</v>
      </c>
      <c r="AZ149" s="51">
        <f>КМС!AZ150+ИГС!AZ150+МАКС!AZ150</f>
        <v>51893536.340000004</v>
      </c>
      <c r="BA149" s="52">
        <f>КМС!BA150+ИГС!BA150+МАКС!BA150</f>
        <v>1730</v>
      </c>
      <c r="BB149" s="51">
        <f>КМС!BB150+ИГС!BB150+МАКС!BB150</f>
        <v>285880052.18000001</v>
      </c>
      <c r="BC149" s="52">
        <f>КМС!BC150+ИГС!BC150+МАКС!BC150</f>
        <v>96452</v>
      </c>
      <c r="BD149" s="51">
        <f>КМС!BD150+ИГС!BD150+МАКС!BD150</f>
        <v>208502640.34</v>
      </c>
      <c r="BE149" s="51">
        <f>КМС!BE150+ИГС!BE150+МАКС!BE150</f>
        <v>3622256283.21</v>
      </c>
      <c r="BF149" s="51">
        <f>КМС!BF150+ИГС!BF150+МАКС!BF150</f>
        <v>1302360852.6099999</v>
      </c>
      <c r="BG149" s="52">
        <f>КМС!BG150+ИГС!BG150+МАКС!BG150</f>
        <v>898544</v>
      </c>
      <c r="BH149" s="51">
        <f>КМС!BH150+ИГС!BH150+МАКС!BH150</f>
        <v>427434357.86000001</v>
      </c>
      <c r="BI149" s="52">
        <f>КМС!BI150+ИГС!BI150+МАКС!BI150</f>
        <v>167002</v>
      </c>
      <c r="BJ149" s="51">
        <f>КМС!BJ150+ИГС!BJ150+МАКС!BJ150</f>
        <v>75337722.260000005</v>
      </c>
      <c r="BK149" s="52">
        <f>КМС!BK150+ИГС!BK150+МАКС!BK150</f>
        <v>548273</v>
      </c>
      <c r="BL149" s="51">
        <f>КМС!BL150+ИГС!BL150+МАКС!BL150</f>
        <v>799588772.49000001</v>
      </c>
      <c r="BM149" s="52">
        <f>КМС!BM150+ИГС!BM150+МАКС!BM150</f>
        <v>19872</v>
      </c>
      <c r="BN149" s="51">
        <f>КМС!BN150+ИГС!BN150+МАКС!BN150</f>
        <v>305279654.30000001</v>
      </c>
      <c r="BO149" s="52">
        <f>КМС!BO150+ИГС!BO150+МАКС!BO150</f>
        <v>54510</v>
      </c>
      <c r="BP149" s="51">
        <f>КМС!BP150+ИГС!BP150+МАКС!BP150</f>
        <v>1801805049.78</v>
      </c>
      <c r="BQ149" s="52">
        <f>КМС!BQ150+ИГС!BQ150+МАКС!BQ150</f>
        <v>1141</v>
      </c>
      <c r="BR149" s="51">
        <f>КМС!BR150+ИГС!BR150+МАКС!BR150</f>
        <v>45029345.25</v>
      </c>
      <c r="BS149" s="52">
        <f>КМС!BS150+ИГС!BS150+МАКС!BS150</f>
        <v>1901</v>
      </c>
      <c r="BT149" s="51">
        <f>КМС!BT150+ИГС!BT150+МАКС!BT150</f>
        <v>313694083.63999999</v>
      </c>
      <c r="BU149" s="52">
        <f>КМС!BU150+ИГС!BU150+МАКС!BU150</f>
        <v>91866</v>
      </c>
      <c r="BV149" s="51">
        <f>КМС!BV150+ИГС!BV150+МАКС!BV150</f>
        <v>212810726.52000001</v>
      </c>
      <c r="BW149" s="51">
        <f>КМС!BW150+ИГС!BW150+МАКС!BW150</f>
        <v>3334779740.9400001</v>
      </c>
      <c r="BX149" s="51">
        <f>КМС!BX150+ИГС!BX150+МАКС!BX150</f>
        <v>1370289644.1500001</v>
      </c>
      <c r="BY149" s="52">
        <f>КМС!BY150+ИГС!BY150+МАКС!BY150</f>
        <v>1114721</v>
      </c>
      <c r="BZ149" s="51">
        <f>КМС!BZ150+ИГС!BZ150+МАКС!BZ150</f>
        <v>386696326.30000001</v>
      </c>
      <c r="CA149" s="52">
        <f>КМС!CA150+ИГС!CA150+МАКС!CA150</f>
        <v>231140</v>
      </c>
      <c r="CB149" s="51">
        <f>КМС!CB150+ИГС!CB150+МАКС!CB150</f>
        <v>68886984.230000004</v>
      </c>
      <c r="CC149" s="52">
        <f>КМС!CC150+ИГС!CC150+МАКС!CC150</f>
        <v>779108</v>
      </c>
      <c r="CD149" s="51">
        <f>КМС!CD150+ИГС!CD150+МАКС!CD150</f>
        <v>914706333.62</v>
      </c>
      <c r="CE149" s="52">
        <f>КМС!CE150+ИГС!CE150+МАКС!CE150</f>
        <v>21884</v>
      </c>
      <c r="CF149" s="51">
        <f>КМС!CF150+ИГС!CF150+МАКС!CF150</f>
        <v>318514368.35000002</v>
      </c>
      <c r="CG149" s="52">
        <f>КМС!CG150+ИГС!CG150+МАКС!CG150</f>
        <v>48897</v>
      </c>
      <c r="CH149" s="51">
        <f>КМС!CH150+ИГС!CH150+МАКС!CH150</f>
        <v>1445403166.3199999</v>
      </c>
      <c r="CI149" s="52">
        <f>КМС!CI150+ИГС!CI150+МАКС!CI150</f>
        <v>866</v>
      </c>
      <c r="CJ149" s="51">
        <f>КМС!CJ150+ИГС!CJ150+МАКС!CJ150</f>
        <v>33531694.34</v>
      </c>
      <c r="CK149" s="52">
        <f>КМС!CK150+ИГС!CK150+МАКС!CK150</f>
        <v>1317</v>
      </c>
      <c r="CL149" s="51">
        <f>КМС!CL150+ИГС!CL150+МАКС!CL150</f>
        <v>215556101.36000001</v>
      </c>
      <c r="CM149" s="52">
        <f>КМС!CM150+ИГС!CM150+МАКС!CM150</f>
        <v>118440</v>
      </c>
      <c r="CN149" s="51">
        <f>КМС!CN150+ИГС!CN150+МАКС!CN150</f>
        <v>200572562.12</v>
      </c>
    </row>
    <row r="150" spans="1:92" x14ac:dyDescent="0.25">
      <c r="D150" s="25"/>
      <c r="E150" s="25"/>
      <c r="F150" s="25"/>
      <c r="G150" s="25"/>
      <c r="H150" s="25"/>
      <c r="I150" s="25"/>
      <c r="J150" s="25"/>
      <c r="N150" s="25"/>
    </row>
    <row r="151" spans="1:92" x14ac:dyDescent="0.25">
      <c r="B151" s="57" t="s">
        <v>172</v>
      </c>
      <c r="C151" s="25">
        <f>C149-D149-L149-N149-T149</f>
        <v>0</v>
      </c>
      <c r="D151" s="25">
        <f>D149-F149-H149-J149</f>
        <v>0</v>
      </c>
      <c r="N151" s="25"/>
    </row>
    <row r="152" spans="1:92" x14ac:dyDescent="0.25"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9"/>
      <c r="O152" s="59"/>
      <c r="P152" s="58"/>
      <c r="Q152" s="58"/>
      <c r="R152" s="58"/>
      <c r="S152" s="58"/>
      <c r="T152" s="58"/>
      <c r="U152" s="7"/>
      <c r="V152" s="7"/>
      <c r="AM152" s="7"/>
      <c r="AN152" s="7"/>
      <c r="BE152" s="7"/>
      <c r="BF152" s="7"/>
      <c r="BW152" s="7"/>
      <c r="BX152" s="7"/>
    </row>
    <row r="153" spans="1:92" x14ac:dyDescent="0.25">
      <c r="B153" s="57" t="s">
        <v>173</v>
      </c>
      <c r="C153" s="59">
        <f>C149-U149-AM149-BE149-BW149</f>
        <v>0</v>
      </c>
      <c r="D153" s="59">
        <f t="shared" ref="D153:T153" si="8">D149-V149-AN149-BF149-BX149</f>
        <v>0</v>
      </c>
      <c r="E153" s="59">
        <f t="shared" si="8"/>
        <v>0</v>
      </c>
      <c r="F153" s="59">
        <f t="shared" si="8"/>
        <v>0</v>
      </c>
      <c r="G153" s="59">
        <f t="shared" si="8"/>
        <v>0</v>
      </c>
      <c r="H153" s="59">
        <f t="shared" si="8"/>
        <v>0</v>
      </c>
      <c r="I153" s="59">
        <f t="shared" si="8"/>
        <v>0</v>
      </c>
      <c r="J153" s="59">
        <f t="shared" si="8"/>
        <v>0</v>
      </c>
      <c r="K153" s="59">
        <f t="shared" si="8"/>
        <v>0</v>
      </c>
      <c r="L153" s="59">
        <f t="shared" si="8"/>
        <v>0</v>
      </c>
      <c r="M153" s="59">
        <f t="shared" si="8"/>
        <v>0</v>
      </c>
      <c r="N153" s="59">
        <f t="shared" si="8"/>
        <v>0</v>
      </c>
      <c r="O153" s="59">
        <f t="shared" si="8"/>
        <v>0</v>
      </c>
      <c r="P153" s="59">
        <f t="shared" si="8"/>
        <v>0</v>
      </c>
      <c r="Q153" s="59">
        <f t="shared" si="8"/>
        <v>0</v>
      </c>
      <c r="R153" s="59">
        <f t="shared" si="8"/>
        <v>0</v>
      </c>
      <c r="S153" s="59">
        <f t="shared" si="8"/>
        <v>0</v>
      </c>
      <c r="T153" s="59">
        <f t="shared" si="8"/>
        <v>0</v>
      </c>
    </row>
    <row r="154" spans="1:92" x14ac:dyDescent="0.25">
      <c r="N154" s="25"/>
    </row>
    <row r="155" spans="1:92" x14ac:dyDescent="0.25">
      <c r="B155" s="6" t="s">
        <v>174</v>
      </c>
      <c r="C155" s="25">
        <f>C149-КМС!C150-ИГС!C150-МАКС!C150</f>
        <v>0</v>
      </c>
      <c r="D155" s="25">
        <f>D149-КМС!D150-ИГС!D150-МАКС!D150</f>
        <v>0</v>
      </c>
      <c r="E155" s="25">
        <f>E149-КМС!E150-ИГС!E150-МАКС!E150</f>
        <v>0</v>
      </c>
      <c r="F155" s="25">
        <f>F149-КМС!F150-ИГС!F150-МАКС!F150</f>
        <v>0</v>
      </c>
      <c r="G155" s="25">
        <f>G149-КМС!G150-ИГС!G150-МАКС!G150</f>
        <v>0</v>
      </c>
      <c r="H155" s="25">
        <f>H149-КМС!H150-ИГС!H150-МАКС!H150</f>
        <v>0</v>
      </c>
      <c r="I155" s="25">
        <f>I149-КМС!I150-ИГС!I150-МАКС!I150</f>
        <v>0</v>
      </c>
      <c r="J155" s="25">
        <f>J149-КМС!J150-ИГС!J150-МАКС!J150</f>
        <v>0</v>
      </c>
      <c r="K155" s="25">
        <f>K149-КМС!K150-ИГС!K150-МАКС!K150</f>
        <v>0</v>
      </c>
      <c r="L155" s="25">
        <f>L149-КМС!L150-ИГС!L150-МАКС!L150</f>
        <v>0</v>
      </c>
      <c r="M155" s="25">
        <f>M149-КМС!M150-ИГС!M150-МАКС!M150</f>
        <v>0</v>
      </c>
      <c r="N155" s="25">
        <f>N149-КМС!N150-ИГС!N150-МАКС!N150</f>
        <v>0</v>
      </c>
      <c r="O155" s="25">
        <f>O149-КМС!O150-ИГС!O150-МАКС!O150</f>
        <v>0</v>
      </c>
      <c r="P155" s="25">
        <f>P149-КМС!P150-ИГС!P150-МАКС!P150</f>
        <v>0</v>
      </c>
      <c r="Q155" s="25">
        <f>Q149-КМС!Q150-ИГС!Q150-МАКС!Q150</f>
        <v>0</v>
      </c>
      <c r="R155" s="25">
        <f>R149-КМС!R150-ИГС!R150-МАКС!R150</f>
        <v>0</v>
      </c>
      <c r="S155" s="25">
        <f>S149-КМС!S150-ИГС!S150-МАКС!S150</f>
        <v>0</v>
      </c>
      <c r="T155" s="25">
        <f>T149-КМС!T150-ИГС!T150-МАКС!T150</f>
        <v>0</v>
      </c>
      <c r="U155" s="25">
        <f>U149-КМС!U150-ИГС!U150-МАКС!U150</f>
        <v>0</v>
      </c>
      <c r="V155" s="25">
        <f>V149-КМС!V150-ИГС!V150-МАКС!V150</f>
        <v>0</v>
      </c>
      <c r="W155" s="25">
        <f>W149-КМС!W150-ИГС!W150-МАКС!W150</f>
        <v>0</v>
      </c>
      <c r="X155" s="25">
        <f>X149-КМС!X150-ИГС!X150-МАКС!X150</f>
        <v>0</v>
      </c>
      <c r="Y155" s="25">
        <f>Y149-КМС!Y150-ИГС!Y150-МАКС!Y150</f>
        <v>0</v>
      </c>
      <c r="Z155" s="25">
        <f>Z149-КМС!Z150-ИГС!Z150-МАКС!Z150</f>
        <v>0</v>
      </c>
      <c r="AA155" s="25">
        <f>AA149-КМС!AA150-ИГС!AA150-МАКС!AA150</f>
        <v>0</v>
      </c>
      <c r="AB155" s="25">
        <f>AB149-КМС!AB150-ИГС!AB150-МАКС!AB150</f>
        <v>0</v>
      </c>
      <c r="AC155" s="25">
        <f>AC149-КМС!AC150-ИГС!AC150-МАКС!AC150</f>
        <v>0</v>
      </c>
      <c r="AD155" s="25">
        <f>AD149-КМС!AD150-ИГС!AD150-МАКС!AD150</f>
        <v>0</v>
      </c>
      <c r="AE155" s="25">
        <f>AE149-КМС!AE150-ИГС!AE150-МАКС!AE150</f>
        <v>0</v>
      </c>
      <c r="AF155" s="25">
        <f>AF149-КМС!AF150-ИГС!AF150-МАКС!AF150</f>
        <v>0</v>
      </c>
      <c r="AG155" s="25">
        <f>AG149-КМС!AG150-ИГС!AG150-МАКС!AG150</f>
        <v>0</v>
      </c>
      <c r="AH155" s="25">
        <f>AH149-КМС!AH150-ИГС!AH150-МАКС!AH150</f>
        <v>0</v>
      </c>
      <c r="AI155" s="25">
        <f>AI149-КМС!AI150-ИГС!AI150-МАКС!AI150</f>
        <v>0</v>
      </c>
      <c r="AJ155" s="25">
        <f>AJ149-КМС!AJ150-ИГС!AJ150-МАКС!AJ150</f>
        <v>0</v>
      </c>
      <c r="AK155" s="25">
        <f>AK149-КМС!AK150-ИГС!AK150-МАКС!AK150</f>
        <v>0</v>
      </c>
      <c r="AL155" s="25">
        <f>AL149-КМС!AL150-ИГС!AL150-МАКС!AL150</f>
        <v>0</v>
      </c>
      <c r="AM155" s="25">
        <f>AM149-КМС!AM150-ИГС!AM150-МАКС!AM150</f>
        <v>0</v>
      </c>
      <c r="AN155" s="25">
        <f>AN149-КМС!AN150-ИГС!AN150-МАКС!AN150</f>
        <v>0</v>
      </c>
      <c r="AO155" s="25">
        <f>AO149-КМС!AO150-ИГС!AO150-МАКС!AO150</f>
        <v>0</v>
      </c>
      <c r="AP155" s="25">
        <f>AP149-КМС!AP150-ИГС!AP150-МАКС!AP150</f>
        <v>0</v>
      </c>
      <c r="AQ155" s="25">
        <f>AQ149-КМС!AQ150-ИГС!AQ150-МАКС!AQ150</f>
        <v>0</v>
      </c>
      <c r="AR155" s="25">
        <f>AR149-КМС!AR150-ИГС!AR150-МАКС!AR150</f>
        <v>0</v>
      </c>
      <c r="AS155" s="25">
        <f>AS149-КМС!AS150-ИГС!AS150-МАКС!AS150</f>
        <v>0</v>
      </c>
      <c r="AT155" s="25">
        <f>AT149-КМС!AT150-ИГС!AT150-МАКС!AT150</f>
        <v>0</v>
      </c>
      <c r="AU155" s="25">
        <f>AU149-КМС!AU150-ИГС!AU150-МАКС!AU150</f>
        <v>0</v>
      </c>
      <c r="AV155" s="25">
        <f>AV149-КМС!AV150-ИГС!AV150-МАКС!AV150</f>
        <v>0</v>
      </c>
      <c r="AW155" s="25">
        <f>AW149-КМС!AW150-ИГС!AW150-МАКС!AW150</f>
        <v>0</v>
      </c>
      <c r="AX155" s="25">
        <f>AX149-КМС!AX150-ИГС!AX150-МАКС!AX150</f>
        <v>0</v>
      </c>
      <c r="AY155" s="25">
        <f>AY149-КМС!AY150-ИГС!AY150-МАКС!AY150</f>
        <v>0</v>
      </c>
      <c r="AZ155" s="25">
        <f>AZ149-КМС!AZ150-ИГС!AZ150-МАКС!AZ150</f>
        <v>0</v>
      </c>
      <c r="BA155" s="25">
        <f>BA149-КМС!BA150-ИГС!BA150-МАКС!BA150</f>
        <v>0</v>
      </c>
      <c r="BB155" s="25">
        <f>BB149-КМС!BB150-ИГС!BB150-МАКС!BB150</f>
        <v>0</v>
      </c>
      <c r="BC155" s="25">
        <f>BC149-КМС!BC150-ИГС!BC150-МАКС!BC150</f>
        <v>0</v>
      </c>
      <c r="BD155" s="25">
        <f>BD149-КМС!BD150-ИГС!BD150-МАКС!BD150</f>
        <v>0</v>
      </c>
      <c r="BE155" s="25">
        <f>BE149-КМС!BE150-ИГС!BE150-МАКС!BE150</f>
        <v>0</v>
      </c>
      <c r="BF155" s="25">
        <f>BF149-КМС!BF150-ИГС!BF150-МАКС!BF150</f>
        <v>0</v>
      </c>
      <c r="BG155" s="25">
        <f>BG149-КМС!BG150-ИГС!BG150-МАКС!BG150</f>
        <v>0</v>
      </c>
      <c r="BH155" s="25">
        <f>BH149-КМС!BH150-ИГС!BH150-МАКС!BH150</f>
        <v>0</v>
      </c>
      <c r="BI155" s="25">
        <f>BI149-КМС!BI150-ИГС!BI150-МАКС!BI150</f>
        <v>0</v>
      </c>
      <c r="BJ155" s="25">
        <f>BJ149-КМС!BJ150-ИГС!BJ150-МАКС!BJ150</f>
        <v>0</v>
      </c>
      <c r="BK155" s="25">
        <f>BK149-КМС!BK150-ИГС!BK150-МАКС!BK150</f>
        <v>0</v>
      </c>
      <c r="BL155" s="25">
        <f>BL149-КМС!BL150-ИГС!BL150-МАКС!BL150</f>
        <v>0</v>
      </c>
      <c r="BM155" s="25">
        <f>BM149-КМС!BM150-ИГС!BM150-МАКС!BM150</f>
        <v>0</v>
      </c>
      <c r="BN155" s="25">
        <f>BN149-КМС!BN150-ИГС!BN150-МАКС!BN150</f>
        <v>0</v>
      </c>
      <c r="BO155" s="25">
        <f>BO149-КМС!BO150-ИГС!BO150-МАКС!BO150</f>
        <v>0</v>
      </c>
      <c r="BP155" s="25">
        <f>BP149-КМС!BP150-ИГС!BP150-МАКС!BP150</f>
        <v>0</v>
      </c>
      <c r="BQ155" s="25">
        <f>BQ149-КМС!BQ150-ИГС!BQ150-МАКС!BQ150</f>
        <v>0</v>
      </c>
      <c r="BR155" s="25">
        <f>BR149-КМС!BR150-ИГС!BR150-МАКС!BR150</f>
        <v>0</v>
      </c>
      <c r="BS155" s="25">
        <f>BS149-КМС!BS150-ИГС!BS150-МАКС!BS150</f>
        <v>0</v>
      </c>
      <c r="BT155" s="25">
        <f>BT149-КМС!BT150-ИГС!BT150-МАКС!BT150</f>
        <v>0</v>
      </c>
      <c r="BU155" s="25">
        <f>BU149-КМС!BU150-ИГС!BU150-МАКС!BU150</f>
        <v>0</v>
      </c>
      <c r="BV155" s="25">
        <f>BV149-КМС!BV150-ИГС!BV150-МАКС!BV150</f>
        <v>0</v>
      </c>
      <c r="BW155" s="25">
        <f>BW149-КМС!BW150-ИГС!BW150-МАКС!BW150</f>
        <v>0</v>
      </c>
      <c r="BX155" s="25">
        <f>BX149-КМС!BX150-ИГС!BX150-МАКС!BX150</f>
        <v>0</v>
      </c>
      <c r="BY155" s="25">
        <f>BY149-КМС!BY150-ИГС!BY150-МАКС!BY150</f>
        <v>0</v>
      </c>
      <c r="BZ155" s="25">
        <f>BZ149-КМС!BZ150-ИГС!BZ150-МАКС!BZ150</f>
        <v>0</v>
      </c>
      <c r="CA155" s="25">
        <f>CA149-КМС!CA150-ИГС!CA150-МАКС!CA150</f>
        <v>0</v>
      </c>
      <c r="CB155" s="25">
        <f>CB149-КМС!CB150-ИГС!CB150-МАКС!CB150</f>
        <v>0</v>
      </c>
      <c r="CC155" s="25">
        <f>CC149-КМС!CC150-ИГС!CC150-МАКС!CC150</f>
        <v>0</v>
      </c>
      <c r="CD155" s="25">
        <f>CD149-КМС!CD150-ИГС!CD150-МАКС!CD150</f>
        <v>0</v>
      </c>
      <c r="CE155" s="25">
        <f>CE149-КМС!CE150-ИГС!CE150-МАКС!CE150</f>
        <v>0</v>
      </c>
      <c r="CF155" s="25">
        <f>CF149-КМС!CF150-ИГС!CF150-МАКС!CF150</f>
        <v>0</v>
      </c>
      <c r="CG155" s="25">
        <f>CG149-КМС!CG150-ИГС!CG150-МАКС!CG150</f>
        <v>0</v>
      </c>
      <c r="CH155" s="25">
        <f>CH149-КМС!CH150-ИГС!CH150-МАКС!CH150</f>
        <v>0</v>
      </c>
      <c r="CI155" s="25">
        <f>CI149-КМС!CI150-ИГС!CI150-МАКС!CI150</f>
        <v>0</v>
      </c>
      <c r="CJ155" s="25">
        <f>CJ149-КМС!CJ150-ИГС!CJ150-МАКС!CJ150</f>
        <v>0</v>
      </c>
      <c r="CK155" s="25">
        <f>CK149-КМС!CK150-ИГС!CK150-МАКС!CK150</f>
        <v>0</v>
      </c>
      <c r="CL155" s="25">
        <f>CL149-КМС!CL150-ИГС!CL150-МАКС!CL150</f>
        <v>0</v>
      </c>
      <c r="CM155" s="25">
        <f>CM149-КМС!CM150-ИГС!CM150-МАКС!CM150</f>
        <v>0</v>
      </c>
      <c r="CN155" s="25">
        <f>CN149-КМС!CN150-ИГС!CN150-МАКС!CN150</f>
        <v>0</v>
      </c>
    </row>
  </sheetData>
  <customSheetViews>
    <customSheetView guid="{40AA6847-ADDF-4C74-8B3E-D1CCBEEB7235}" scale="90" showPageBreaks="1" zeroValues="0" fitToPage="1" printArea="1" view="pageBreakPreview">
      <pane xSplit="2" ySplit="8" topLeftCell="C9" activePane="bottomRight" state="frozen"/>
      <selection pane="bottomRight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1"/>
    </customSheetView>
    <customSheetView guid="{2AE181D0-EBE1-4976-8A10-E11977F7D69E}" scale="90" showPageBreaks="1" zeroValues="0" printArea="1" view="pageBreakPreview">
      <pane xSplit="2" ySplit="8" topLeftCell="G144" activePane="bottomRight" state="frozen"/>
      <selection pane="bottomRight" activeCell="N1" sqref="N1:N1048576"/>
      <pageMargins left="0.39370078740157483" right="0" top="0.59055118110236227" bottom="0.19685039370078741" header="0.31496062992125984" footer="0.31496062992125984"/>
      <pageSetup paperSize="8" scale="65" fitToHeight="3" orientation="landscape" r:id="rId2"/>
    </customSheetView>
    <customSheetView guid="{A438F315-6496-4240-8882-7C29E0FE4492}" scale="90" showPageBreaks="1" fitToPage="1" printArea="1" view="pageBreakPreview">
      <pane xSplit="2" ySplit="8" topLeftCell="C34" activePane="bottomRight" state="frozen"/>
      <selection pane="bottomRight" activeCell="A44" sqref="A44:XFD44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0" fitToWidth="0" fitToHeight="2" orientation="landscape" r:id="rId3"/>
    </customSheetView>
    <customSheetView guid="{EDC71DCB-7AA5-4C5F-98A0-59C6796EDD33}" scale="90" showPageBreaks="1" fitToPage="1" printArea="1" view="pageBreakPreview">
      <pane xSplit="2" ySplit="8" topLeftCell="H144" activePane="bottomRight" state="frozen"/>
      <selection pane="bottomRight" activeCell="M151" sqref="M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4"/>
    </customSheetView>
    <customSheetView guid="{6ACAC417-79FB-499C-A411-B589206B17E5}" scale="90" showPageBreaks="1" fitToPage="1" printArea="1" view="pageBreakPreview">
      <pane xSplit="2" ySplit="8" topLeftCell="AP9" activePane="bottomRight" state="frozen"/>
      <selection pane="bottomRight" activeCell="AX6" sqref="AX6:AX7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0" fitToWidth="0" fitToHeight="2" orientation="landscape" r:id="rId5"/>
    </customSheetView>
    <customSheetView guid="{856964FD-C69B-4DBD-A2ED-FC82A1EDBD1D}" scale="90" showPageBreaks="1" fitToPage="1" printArea="1" view="pageBreakPreview">
      <pane xSplit="2" ySplit="8" topLeftCell="I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6"/>
    </customSheetView>
  </customSheetViews>
  <mergeCells count="98">
    <mergeCell ref="BV6:BV7"/>
    <mergeCell ref="BX6:BX7"/>
    <mergeCell ref="BY6:BZ6"/>
    <mergeCell ref="CA6:CB6"/>
    <mergeCell ref="CC6:CD6"/>
    <mergeCell ref="BW5:BW7"/>
    <mergeCell ref="BX5:CD5"/>
    <mergeCell ref="AL6:AL7"/>
    <mergeCell ref="AN6:AN7"/>
    <mergeCell ref="AO6:AP6"/>
    <mergeCell ref="AQ6:AR6"/>
    <mergeCell ref="AS6:AT6"/>
    <mergeCell ref="AM5:AM7"/>
    <mergeCell ref="AN5:AT5"/>
    <mergeCell ref="CE5:CF5"/>
    <mergeCell ref="CG5:CL5"/>
    <mergeCell ref="CM5:CN5"/>
    <mergeCell ref="CE6:CE7"/>
    <mergeCell ref="CF6:CF7"/>
    <mergeCell ref="CG6:CG7"/>
    <mergeCell ref="CH6:CH7"/>
    <mergeCell ref="CI6:CJ6"/>
    <mergeCell ref="CK6:CL6"/>
    <mergeCell ref="CM6:CM7"/>
    <mergeCell ref="CN6:CN7"/>
    <mergeCell ref="BE5:BE7"/>
    <mergeCell ref="BF5:BL5"/>
    <mergeCell ref="BM5:BN5"/>
    <mergeCell ref="BO5:BT5"/>
    <mergeCell ref="BU5:BV5"/>
    <mergeCell ref="BF6:BF7"/>
    <mergeCell ref="BG6:BH6"/>
    <mergeCell ref="BI6:BJ6"/>
    <mergeCell ref="BK6:BL6"/>
    <mergeCell ref="BM6:BM7"/>
    <mergeCell ref="BN6:BN7"/>
    <mergeCell ref="BO6:BO7"/>
    <mergeCell ref="BP6:BP7"/>
    <mergeCell ref="BQ6:BR6"/>
    <mergeCell ref="BS6:BT6"/>
    <mergeCell ref="BU6:BU7"/>
    <mergeCell ref="AU5:AV5"/>
    <mergeCell ref="AW5:BB5"/>
    <mergeCell ref="BC5:BD5"/>
    <mergeCell ref="AU6:AU7"/>
    <mergeCell ref="AV6:AV7"/>
    <mergeCell ref="AW6:AW7"/>
    <mergeCell ref="AX6:AX7"/>
    <mergeCell ref="AY6:AZ6"/>
    <mergeCell ref="BA6:BB6"/>
    <mergeCell ref="BC6:BC7"/>
    <mergeCell ref="BD6:BD7"/>
    <mergeCell ref="U5:U7"/>
    <mergeCell ref="V5:AB5"/>
    <mergeCell ref="AC5:AD5"/>
    <mergeCell ref="AE5:AJ5"/>
    <mergeCell ref="AK5:AL5"/>
    <mergeCell ref="V6:V7"/>
    <mergeCell ref="W6:X6"/>
    <mergeCell ref="Y6:Z6"/>
    <mergeCell ref="AA6:AB6"/>
    <mergeCell ref="AC6:AC7"/>
    <mergeCell ref="AD6:AD7"/>
    <mergeCell ref="AE6:AE7"/>
    <mergeCell ref="AF6:AF7"/>
    <mergeCell ref="AG6:AH6"/>
    <mergeCell ref="AI6:AJ6"/>
    <mergeCell ref="AK6:AK7"/>
    <mergeCell ref="AI1:AL1"/>
    <mergeCell ref="BA1:BD1"/>
    <mergeCell ref="BS1:BV1"/>
    <mergeCell ref="CK1:CN1"/>
    <mergeCell ref="U4:AL4"/>
    <mergeCell ref="AM4:BD4"/>
    <mergeCell ref="BE4:BV4"/>
    <mergeCell ref="BW4:CN4"/>
    <mergeCell ref="C2:T2"/>
    <mergeCell ref="Q1:T1"/>
    <mergeCell ref="G6:H6"/>
    <mergeCell ref="I6:J6"/>
    <mergeCell ref="D5:J5"/>
    <mergeCell ref="D6:D7"/>
    <mergeCell ref="S5:T5"/>
    <mergeCell ref="S6:S7"/>
    <mergeCell ref="T6:T7"/>
    <mergeCell ref="B4:B7"/>
    <mergeCell ref="A4:A7"/>
    <mergeCell ref="C4:T4"/>
    <mergeCell ref="K5:L5"/>
    <mergeCell ref="C5:C7"/>
    <mergeCell ref="M5:R5"/>
    <mergeCell ref="O6:P6"/>
    <mergeCell ref="Q6:R6"/>
    <mergeCell ref="N6:N7"/>
    <mergeCell ref="K6:K7"/>
    <mergeCell ref="L6:L7"/>
    <mergeCell ref="M6:M7"/>
    <mergeCell ref="E6:F6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7"/>
  <colBreaks count="4" manualBreakCount="4">
    <brk id="92" max="150" man="1"/>
    <brk id="110" max="150" man="1"/>
    <brk id="128" max="150" man="1"/>
    <brk id="146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4"/>
  <sheetViews>
    <sheetView showZeros="0" view="pageBreakPreview" zoomScale="80" zoomScaleSheetLayoutView="80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Q2" sqref="Q2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0" width="15.7109375" style="14" customWidth="1"/>
    <col min="21" max="21" width="18.42578125" style="14" customWidth="1"/>
    <col min="22" max="22" width="16.7109375" style="14" customWidth="1"/>
    <col min="23" max="23" width="13.7109375" style="14" customWidth="1"/>
    <col min="24" max="24" width="16.7109375" style="14" customWidth="1"/>
    <col min="25" max="25" width="13.7109375" style="14" customWidth="1"/>
    <col min="26" max="26" width="16.7109375" style="14" customWidth="1"/>
    <col min="27" max="27" width="13.7109375" style="14" customWidth="1"/>
    <col min="28" max="28" width="16.7109375" style="14" customWidth="1"/>
    <col min="29" max="29" width="13.7109375" style="14" customWidth="1"/>
    <col min="30" max="30" width="16.7109375" style="14" customWidth="1"/>
    <col min="31" max="31" width="13.7109375" style="14" customWidth="1"/>
    <col min="32" max="32" width="16.7109375" style="14" customWidth="1"/>
    <col min="33" max="33" width="13.7109375" style="14" customWidth="1"/>
    <col min="34" max="34" width="15.7109375" style="14" customWidth="1"/>
    <col min="35" max="35" width="13.7109375" style="14" customWidth="1"/>
    <col min="36" max="36" width="15.7109375" style="14" customWidth="1"/>
    <col min="37" max="37" width="13.7109375" style="14" customWidth="1"/>
    <col min="38" max="38" width="15.7109375" style="14" customWidth="1"/>
    <col min="39" max="39" width="18.42578125" style="14" customWidth="1"/>
    <col min="40" max="40" width="16.7109375" style="14" customWidth="1"/>
    <col min="41" max="41" width="13.7109375" style="14" customWidth="1"/>
    <col min="42" max="42" width="16.7109375" style="14" customWidth="1"/>
    <col min="43" max="43" width="13.7109375" style="14" customWidth="1"/>
    <col min="44" max="44" width="16.7109375" style="14" customWidth="1"/>
    <col min="45" max="45" width="13.7109375" style="14" customWidth="1"/>
    <col min="46" max="46" width="16.7109375" style="14" customWidth="1"/>
    <col min="47" max="47" width="13.7109375" style="14" customWidth="1"/>
    <col min="48" max="48" width="16.7109375" style="14" customWidth="1"/>
    <col min="49" max="49" width="13.7109375" style="14" customWidth="1"/>
    <col min="50" max="50" width="16.7109375" style="14" customWidth="1"/>
    <col min="51" max="51" width="13.7109375" style="14" customWidth="1"/>
    <col min="52" max="52" width="15.7109375" style="14" customWidth="1"/>
    <col min="53" max="53" width="13.7109375" style="14" customWidth="1"/>
    <col min="54" max="54" width="15.7109375" style="14" customWidth="1"/>
    <col min="55" max="55" width="13.7109375" style="14" customWidth="1"/>
    <col min="56" max="56" width="15.7109375" style="14" customWidth="1"/>
    <col min="57" max="57" width="18.42578125" style="14" customWidth="1"/>
    <col min="58" max="58" width="16.7109375" style="14" customWidth="1"/>
    <col min="59" max="59" width="13.7109375" style="14" customWidth="1"/>
    <col min="60" max="60" width="16.7109375" style="14" customWidth="1"/>
    <col min="61" max="61" width="13.7109375" style="14" customWidth="1"/>
    <col min="62" max="62" width="16.7109375" style="14" customWidth="1"/>
    <col min="63" max="63" width="13.7109375" style="14" customWidth="1"/>
    <col min="64" max="64" width="16.7109375" style="14" customWidth="1"/>
    <col min="65" max="65" width="13.7109375" style="14" customWidth="1"/>
    <col min="66" max="66" width="16.7109375" style="14" customWidth="1"/>
    <col min="67" max="67" width="13.7109375" style="14" customWidth="1"/>
    <col min="68" max="68" width="16.7109375" style="14" customWidth="1"/>
    <col min="69" max="69" width="13.7109375" style="14" customWidth="1"/>
    <col min="70" max="70" width="15.7109375" style="14" customWidth="1"/>
    <col min="71" max="71" width="13.7109375" style="14" customWidth="1"/>
    <col min="72" max="72" width="15.7109375" style="14" customWidth="1"/>
    <col min="73" max="73" width="13.7109375" style="14" customWidth="1"/>
    <col min="74" max="74" width="15.7109375" style="14" customWidth="1"/>
    <col min="75" max="75" width="18.42578125" style="14" customWidth="1"/>
    <col min="76" max="76" width="16.7109375" style="14" customWidth="1"/>
    <col min="77" max="77" width="13.7109375" style="14" customWidth="1"/>
    <col min="78" max="78" width="16.7109375" style="14" customWidth="1"/>
    <col min="79" max="79" width="13.7109375" style="14" customWidth="1"/>
    <col min="80" max="80" width="16.7109375" style="14" customWidth="1"/>
    <col min="81" max="81" width="13.7109375" style="14" customWidth="1"/>
    <col min="82" max="82" width="16.7109375" style="14" customWidth="1"/>
    <col min="83" max="83" width="13.7109375" style="14" customWidth="1"/>
    <col min="84" max="84" width="16.7109375" style="14" customWidth="1"/>
    <col min="85" max="85" width="13.7109375" style="14" customWidth="1"/>
    <col min="86" max="86" width="16.7109375" style="14" customWidth="1"/>
    <col min="87" max="87" width="13.7109375" style="14" customWidth="1"/>
    <col min="88" max="88" width="15.7109375" style="14" customWidth="1"/>
    <col min="89" max="89" width="13.7109375" style="14" customWidth="1"/>
    <col min="90" max="90" width="15.7109375" style="14" customWidth="1"/>
    <col min="91" max="91" width="13.7109375" style="14" customWidth="1"/>
    <col min="92" max="93" width="15.7109375" style="14" customWidth="1"/>
    <col min="94" max="16384" width="9.140625" style="12"/>
  </cols>
  <sheetData>
    <row r="1" spans="1:93" ht="72.75" customHeight="1" x14ac:dyDescent="0.25">
      <c r="A1" s="12"/>
      <c r="B1" s="72"/>
      <c r="C1" s="73"/>
      <c r="D1" s="73"/>
      <c r="E1" s="73"/>
      <c r="Q1" s="70" t="s">
        <v>175</v>
      </c>
      <c r="R1" s="71"/>
      <c r="S1" s="71"/>
      <c r="T1" s="71"/>
      <c r="U1" s="32"/>
      <c r="V1" s="32"/>
      <c r="W1" s="32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2"/>
      <c r="AJ1" s="73"/>
      <c r="AK1" s="73"/>
      <c r="AL1" s="73"/>
      <c r="AM1" s="32"/>
      <c r="AN1" s="32"/>
      <c r="AO1" s="32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2"/>
      <c r="BB1" s="73"/>
      <c r="BC1" s="73"/>
      <c r="BD1" s="73"/>
      <c r="BE1" s="32"/>
      <c r="BF1" s="32"/>
      <c r="BG1" s="32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2"/>
      <c r="BT1" s="73"/>
      <c r="BU1" s="73"/>
      <c r="BV1" s="73"/>
      <c r="BW1" s="32"/>
      <c r="BX1" s="32"/>
      <c r="BY1" s="32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2"/>
      <c r="CL1" s="73"/>
      <c r="CM1" s="73"/>
      <c r="CN1" s="73"/>
      <c r="CO1" s="32"/>
    </row>
    <row r="2" spans="1:93" x14ac:dyDescent="0.25">
      <c r="A2" s="12"/>
      <c r="B2" s="13"/>
    </row>
    <row r="3" spans="1:93" ht="18.75" x14ac:dyDescent="0.3">
      <c r="A3" s="23"/>
      <c r="B3" s="24"/>
      <c r="C3" s="82" t="s">
        <v>170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1"/>
    </row>
    <row r="4" spans="1:93" x14ac:dyDescent="0.25">
      <c r="A4" s="12"/>
      <c r="B4" s="13"/>
    </row>
    <row r="5" spans="1:93" ht="15" customHeight="1" x14ac:dyDescent="0.25">
      <c r="A5" s="80" t="s">
        <v>0</v>
      </c>
      <c r="B5" s="80" t="s">
        <v>1</v>
      </c>
      <c r="C5" s="62" t="s">
        <v>149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74" t="s">
        <v>151</v>
      </c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4" t="s">
        <v>150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4" t="s">
        <v>152</v>
      </c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4" t="s">
        <v>153</v>
      </c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35"/>
    </row>
    <row r="6" spans="1:93" ht="44.25" customHeight="1" x14ac:dyDescent="0.25">
      <c r="A6" s="81"/>
      <c r="B6" s="81"/>
      <c r="C6" s="76" t="s">
        <v>127</v>
      </c>
      <c r="D6" s="78" t="s">
        <v>113</v>
      </c>
      <c r="E6" s="79"/>
      <c r="F6" s="79"/>
      <c r="G6" s="79"/>
      <c r="H6" s="79"/>
      <c r="I6" s="79"/>
      <c r="J6" s="79"/>
      <c r="K6" s="78" t="s">
        <v>120</v>
      </c>
      <c r="L6" s="79"/>
      <c r="M6" s="78" t="s">
        <v>123</v>
      </c>
      <c r="N6" s="79"/>
      <c r="O6" s="79"/>
      <c r="P6" s="79"/>
      <c r="Q6" s="79"/>
      <c r="R6" s="79"/>
      <c r="S6" s="78" t="s">
        <v>124</v>
      </c>
      <c r="T6" s="79"/>
      <c r="U6" s="76" t="s">
        <v>127</v>
      </c>
      <c r="V6" s="78" t="s">
        <v>113</v>
      </c>
      <c r="W6" s="79"/>
      <c r="X6" s="79"/>
      <c r="Y6" s="79"/>
      <c r="Z6" s="79"/>
      <c r="AA6" s="79"/>
      <c r="AB6" s="79"/>
      <c r="AC6" s="78" t="s">
        <v>120</v>
      </c>
      <c r="AD6" s="79"/>
      <c r="AE6" s="78" t="s">
        <v>123</v>
      </c>
      <c r="AF6" s="79"/>
      <c r="AG6" s="79"/>
      <c r="AH6" s="79"/>
      <c r="AI6" s="79"/>
      <c r="AJ6" s="79"/>
      <c r="AK6" s="78" t="s">
        <v>124</v>
      </c>
      <c r="AL6" s="79"/>
      <c r="AM6" s="76" t="s">
        <v>127</v>
      </c>
      <c r="AN6" s="78" t="s">
        <v>113</v>
      </c>
      <c r="AO6" s="79"/>
      <c r="AP6" s="79"/>
      <c r="AQ6" s="79"/>
      <c r="AR6" s="79"/>
      <c r="AS6" s="79"/>
      <c r="AT6" s="79"/>
      <c r="AU6" s="78" t="s">
        <v>120</v>
      </c>
      <c r="AV6" s="79"/>
      <c r="AW6" s="78" t="s">
        <v>123</v>
      </c>
      <c r="AX6" s="79"/>
      <c r="AY6" s="79"/>
      <c r="AZ6" s="79"/>
      <c r="BA6" s="79"/>
      <c r="BB6" s="79"/>
      <c r="BC6" s="78" t="s">
        <v>124</v>
      </c>
      <c r="BD6" s="79"/>
      <c r="BE6" s="76" t="s">
        <v>127</v>
      </c>
      <c r="BF6" s="78" t="s">
        <v>113</v>
      </c>
      <c r="BG6" s="79"/>
      <c r="BH6" s="79"/>
      <c r="BI6" s="79"/>
      <c r="BJ6" s="79"/>
      <c r="BK6" s="79"/>
      <c r="BL6" s="79"/>
      <c r="BM6" s="78" t="s">
        <v>120</v>
      </c>
      <c r="BN6" s="79"/>
      <c r="BO6" s="78" t="s">
        <v>123</v>
      </c>
      <c r="BP6" s="79"/>
      <c r="BQ6" s="79"/>
      <c r="BR6" s="79"/>
      <c r="BS6" s="79"/>
      <c r="BT6" s="79"/>
      <c r="BU6" s="78" t="s">
        <v>124</v>
      </c>
      <c r="BV6" s="79"/>
      <c r="BW6" s="76" t="s">
        <v>127</v>
      </c>
      <c r="BX6" s="78" t="s">
        <v>113</v>
      </c>
      <c r="BY6" s="79"/>
      <c r="BZ6" s="79"/>
      <c r="CA6" s="79"/>
      <c r="CB6" s="79"/>
      <c r="CC6" s="79"/>
      <c r="CD6" s="79"/>
      <c r="CE6" s="78" t="s">
        <v>120</v>
      </c>
      <c r="CF6" s="79"/>
      <c r="CG6" s="78" t="s">
        <v>123</v>
      </c>
      <c r="CH6" s="79"/>
      <c r="CI6" s="79"/>
      <c r="CJ6" s="79"/>
      <c r="CK6" s="79"/>
      <c r="CL6" s="79"/>
      <c r="CM6" s="78" t="s">
        <v>124</v>
      </c>
      <c r="CN6" s="79"/>
      <c r="CO6" s="36"/>
    </row>
    <row r="7" spans="1:93" ht="33" customHeight="1" x14ac:dyDescent="0.25">
      <c r="A7" s="81"/>
      <c r="B7" s="81"/>
      <c r="C7" s="77"/>
      <c r="D7" s="78" t="s">
        <v>126</v>
      </c>
      <c r="E7" s="78" t="s">
        <v>115</v>
      </c>
      <c r="F7" s="79"/>
      <c r="G7" s="78" t="s">
        <v>117</v>
      </c>
      <c r="H7" s="79"/>
      <c r="I7" s="78" t="s">
        <v>118</v>
      </c>
      <c r="J7" s="79"/>
      <c r="K7" s="78" t="s">
        <v>121</v>
      </c>
      <c r="L7" s="78" t="s">
        <v>114</v>
      </c>
      <c r="M7" s="78" t="s">
        <v>131</v>
      </c>
      <c r="N7" s="78" t="s">
        <v>126</v>
      </c>
      <c r="O7" s="78" t="s">
        <v>129</v>
      </c>
      <c r="P7" s="79"/>
      <c r="Q7" s="78" t="s">
        <v>130</v>
      </c>
      <c r="R7" s="79"/>
      <c r="S7" s="78" t="s">
        <v>125</v>
      </c>
      <c r="T7" s="78" t="s">
        <v>114</v>
      </c>
      <c r="U7" s="77"/>
      <c r="V7" s="78" t="s">
        <v>126</v>
      </c>
      <c r="W7" s="78" t="s">
        <v>115</v>
      </c>
      <c r="X7" s="79"/>
      <c r="Y7" s="78" t="s">
        <v>117</v>
      </c>
      <c r="Z7" s="79"/>
      <c r="AA7" s="78" t="s">
        <v>118</v>
      </c>
      <c r="AB7" s="79"/>
      <c r="AC7" s="78" t="s">
        <v>121</v>
      </c>
      <c r="AD7" s="78" t="s">
        <v>114</v>
      </c>
      <c r="AE7" s="78" t="s">
        <v>131</v>
      </c>
      <c r="AF7" s="78" t="s">
        <v>126</v>
      </c>
      <c r="AG7" s="78" t="s">
        <v>129</v>
      </c>
      <c r="AH7" s="79"/>
      <c r="AI7" s="78" t="s">
        <v>130</v>
      </c>
      <c r="AJ7" s="79"/>
      <c r="AK7" s="78" t="s">
        <v>125</v>
      </c>
      <c r="AL7" s="78" t="s">
        <v>114</v>
      </c>
      <c r="AM7" s="77"/>
      <c r="AN7" s="78" t="s">
        <v>126</v>
      </c>
      <c r="AO7" s="78" t="s">
        <v>115</v>
      </c>
      <c r="AP7" s="79"/>
      <c r="AQ7" s="78" t="s">
        <v>117</v>
      </c>
      <c r="AR7" s="79"/>
      <c r="AS7" s="78" t="s">
        <v>118</v>
      </c>
      <c r="AT7" s="79"/>
      <c r="AU7" s="78" t="s">
        <v>121</v>
      </c>
      <c r="AV7" s="78" t="s">
        <v>114</v>
      </c>
      <c r="AW7" s="78" t="s">
        <v>131</v>
      </c>
      <c r="AX7" s="78" t="s">
        <v>126</v>
      </c>
      <c r="AY7" s="78" t="s">
        <v>129</v>
      </c>
      <c r="AZ7" s="79"/>
      <c r="BA7" s="78" t="s">
        <v>130</v>
      </c>
      <c r="BB7" s="79"/>
      <c r="BC7" s="78" t="s">
        <v>125</v>
      </c>
      <c r="BD7" s="78" t="s">
        <v>114</v>
      </c>
      <c r="BE7" s="77"/>
      <c r="BF7" s="78" t="s">
        <v>126</v>
      </c>
      <c r="BG7" s="78" t="s">
        <v>115</v>
      </c>
      <c r="BH7" s="79"/>
      <c r="BI7" s="78" t="s">
        <v>117</v>
      </c>
      <c r="BJ7" s="79"/>
      <c r="BK7" s="78" t="s">
        <v>118</v>
      </c>
      <c r="BL7" s="79"/>
      <c r="BM7" s="78" t="s">
        <v>121</v>
      </c>
      <c r="BN7" s="78" t="s">
        <v>114</v>
      </c>
      <c r="BO7" s="78" t="s">
        <v>131</v>
      </c>
      <c r="BP7" s="78" t="s">
        <v>126</v>
      </c>
      <c r="BQ7" s="78" t="s">
        <v>129</v>
      </c>
      <c r="BR7" s="79"/>
      <c r="BS7" s="78" t="s">
        <v>130</v>
      </c>
      <c r="BT7" s="79"/>
      <c r="BU7" s="78" t="s">
        <v>125</v>
      </c>
      <c r="BV7" s="78" t="s">
        <v>114</v>
      </c>
      <c r="BW7" s="77"/>
      <c r="BX7" s="78" t="s">
        <v>126</v>
      </c>
      <c r="BY7" s="78" t="s">
        <v>115</v>
      </c>
      <c r="BZ7" s="79"/>
      <c r="CA7" s="78" t="s">
        <v>117</v>
      </c>
      <c r="CB7" s="79"/>
      <c r="CC7" s="78" t="s">
        <v>118</v>
      </c>
      <c r="CD7" s="79"/>
      <c r="CE7" s="78" t="s">
        <v>121</v>
      </c>
      <c r="CF7" s="78" t="s">
        <v>114</v>
      </c>
      <c r="CG7" s="78" t="s">
        <v>131</v>
      </c>
      <c r="CH7" s="78" t="s">
        <v>126</v>
      </c>
      <c r="CI7" s="78" t="s">
        <v>129</v>
      </c>
      <c r="CJ7" s="79"/>
      <c r="CK7" s="78" t="s">
        <v>130</v>
      </c>
      <c r="CL7" s="79"/>
      <c r="CM7" s="78" t="s">
        <v>125</v>
      </c>
      <c r="CN7" s="78" t="s">
        <v>114</v>
      </c>
      <c r="CO7" s="37"/>
    </row>
    <row r="8" spans="1:93" ht="40.5" x14ac:dyDescent="0.25">
      <c r="A8" s="81"/>
      <c r="B8" s="81"/>
      <c r="C8" s="77"/>
      <c r="D8" s="79"/>
      <c r="E8" s="26" t="s">
        <v>116</v>
      </c>
      <c r="F8" s="26" t="s">
        <v>114</v>
      </c>
      <c r="G8" s="26" t="s">
        <v>116</v>
      </c>
      <c r="H8" s="26" t="s">
        <v>114</v>
      </c>
      <c r="I8" s="26" t="s">
        <v>119</v>
      </c>
      <c r="J8" s="26" t="s">
        <v>114</v>
      </c>
      <c r="K8" s="79"/>
      <c r="L8" s="79"/>
      <c r="M8" s="79"/>
      <c r="N8" s="79"/>
      <c r="O8" s="26" t="s">
        <v>132</v>
      </c>
      <c r="P8" s="26" t="s">
        <v>114</v>
      </c>
      <c r="Q8" s="26" t="s">
        <v>132</v>
      </c>
      <c r="R8" s="26" t="s">
        <v>114</v>
      </c>
      <c r="S8" s="79"/>
      <c r="T8" s="79"/>
      <c r="U8" s="77"/>
      <c r="V8" s="79"/>
      <c r="W8" s="33" t="s">
        <v>116</v>
      </c>
      <c r="X8" s="33" t="s">
        <v>114</v>
      </c>
      <c r="Y8" s="33" t="s">
        <v>116</v>
      </c>
      <c r="Z8" s="33" t="s">
        <v>114</v>
      </c>
      <c r="AA8" s="33" t="s">
        <v>119</v>
      </c>
      <c r="AB8" s="33" t="s">
        <v>114</v>
      </c>
      <c r="AC8" s="79"/>
      <c r="AD8" s="79"/>
      <c r="AE8" s="79"/>
      <c r="AF8" s="79"/>
      <c r="AG8" s="33" t="s">
        <v>132</v>
      </c>
      <c r="AH8" s="33" t="s">
        <v>114</v>
      </c>
      <c r="AI8" s="33" t="s">
        <v>132</v>
      </c>
      <c r="AJ8" s="33" t="s">
        <v>114</v>
      </c>
      <c r="AK8" s="79"/>
      <c r="AL8" s="79"/>
      <c r="AM8" s="77"/>
      <c r="AN8" s="79"/>
      <c r="AO8" s="33" t="s">
        <v>116</v>
      </c>
      <c r="AP8" s="33" t="s">
        <v>114</v>
      </c>
      <c r="AQ8" s="33" t="s">
        <v>116</v>
      </c>
      <c r="AR8" s="33" t="s">
        <v>114</v>
      </c>
      <c r="AS8" s="33" t="s">
        <v>119</v>
      </c>
      <c r="AT8" s="33" t="s">
        <v>114</v>
      </c>
      <c r="AU8" s="79"/>
      <c r="AV8" s="79"/>
      <c r="AW8" s="79"/>
      <c r="AX8" s="79"/>
      <c r="AY8" s="33" t="s">
        <v>132</v>
      </c>
      <c r="AZ8" s="33" t="s">
        <v>114</v>
      </c>
      <c r="BA8" s="33" t="s">
        <v>132</v>
      </c>
      <c r="BB8" s="33" t="s">
        <v>114</v>
      </c>
      <c r="BC8" s="79"/>
      <c r="BD8" s="79"/>
      <c r="BE8" s="77"/>
      <c r="BF8" s="79"/>
      <c r="BG8" s="33" t="s">
        <v>116</v>
      </c>
      <c r="BH8" s="33" t="s">
        <v>114</v>
      </c>
      <c r="BI8" s="33" t="s">
        <v>116</v>
      </c>
      <c r="BJ8" s="33" t="s">
        <v>114</v>
      </c>
      <c r="BK8" s="33" t="s">
        <v>119</v>
      </c>
      <c r="BL8" s="33" t="s">
        <v>114</v>
      </c>
      <c r="BM8" s="79"/>
      <c r="BN8" s="79"/>
      <c r="BO8" s="79"/>
      <c r="BP8" s="79"/>
      <c r="BQ8" s="33" t="s">
        <v>132</v>
      </c>
      <c r="BR8" s="33" t="s">
        <v>114</v>
      </c>
      <c r="BS8" s="33" t="s">
        <v>132</v>
      </c>
      <c r="BT8" s="33" t="s">
        <v>114</v>
      </c>
      <c r="BU8" s="79"/>
      <c r="BV8" s="79"/>
      <c r="BW8" s="77"/>
      <c r="BX8" s="79"/>
      <c r="BY8" s="33" t="s">
        <v>116</v>
      </c>
      <c r="BZ8" s="33" t="s">
        <v>114</v>
      </c>
      <c r="CA8" s="33" t="s">
        <v>116</v>
      </c>
      <c r="CB8" s="33" t="s">
        <v>114</v>
      </c>
      <c r="CC8" s="33" t="s">
        <v>119</v>
      </c>
      <c r="CD8" s="33" t="s">
        <v>114</v>
      </c>
      <c r="CE8" s="79"/>
      <c r="CF8" s="79"/>
      <c r="CG8" s="79"/>
      <c r="CH8" s="79"/>
      <c r="CI8" s="33" t="s">
        <v>132</v>
      </c>
      <c r="CJ8" s="33" t="s">
        <v>114</v>
      </c>
      <c r="CK8" s="33" t="s">
        <v>132</v>
      </c>
      <c r="CL8" s="33" t="s">
        <v>114</v>
      </c>
      <c r="CM8" s="79"/>
      <c r="CN8" s="79"/>
      <c r="CO8" s="36"/>
    </row>
    <row r="9" spans="1:93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>1+T9</f>
        <v>21</v>
      </c>
      <c r="V9" s="15">
        <f t="shared" ref="V9:AL9" si="1">1+U9</f>
        <v>22</v>
      </c>
      <c r="W9" s="15">
        <f t="shared" si="1"/>
        <v>23</v>
      </c>
      <c r="X9" s="15">
        <f t="shared" si="1"/>
        <v>24</v>
      </c>
      <c r="Y9" s="15">
        <f t="shared" si="1"/>
        <v>25</v>
      </c>
      <c r="Z9" s="15">
        <f t="shared" si="1"/>
        <v>26</v>
      </c>
      <c r="AA9" s="15">
        <f t="shared" si="1"/>
        <v>27</v>
      </c>
      <c r="AB9" s="15">
        <f t="shared" si="1"/>
        <v>28</v>
      </c>
      <c r="AC9" s="15">
        <f t="shared" si="1"/>
        <v>29</v>
      </c>
      <c r="AD9" s="15">
        <f t="shared" si="1"/>
        <v>30</v>
      </c>
      <c r="AE9" s="15">
        <f t="shared" si="1"/>
        <v>31</v>
      </c>
      <c r="AF9" s="15">
        <f t="shared" si="1"/>
        <v>32</v>
      </c>
      <c r="AG9" s="15">
        <f t="shared" si="1"/>
        <v>33</v>
      </c>
      <c r="AH9" s="15">
        <f t="shared" si="1"/>
        <v>34</v>
      </c>
      <c r="AI9" s="15">
        <f t="shared" si="1"/>
        <v>35</v>
      </c>
      <c r="AJ9" s="15">
        <f t="shared" si="1"/>
        <v>36</v>
      </c>
      <c r="AK9" s="15">
        <f t="shared" si="1"/>
        <v>37</v>
      </c>
      <c r="AL9" s="15">
        <f t="shared" si="1"/>
        <v>38</v>
      </c>
      <c r="AM9" s="15">
        <f t="shared" ref="AM9" si="2">1+AL9</f>
        <v>39</v>
      </c>
      <c r="AN9" s="15">
        <f t="shared" ref="AN9" si="3">1+AM9</f>
        <v>40</v>
      </c>
      <c r="AO9" s="15">
        <f t="shared" ref="AO9:BD9" si="4">1+AN9</f>
        <v>41</v>
      </c>
      <c r="AP9" s="15">
        <f t="shared" si="4"/>
        <v>42</v>
      </c>
      <c r="AQ9" s="15">
        <f t="shared" si="4"/>
        <v>43</v>
      </c>
      <c r="AR9" s="15">
        <f t="shared" si="4"/>
        <v>44</v>
      </c>
      <c r="AS9" s="15">
        <f t="shared" si="4"/>
        <v>45</v>
      </c>
      <c r="AT9" s="15">
        <f t="shared" si="4"/>
        <v>46</v>
      </c>
      <c r="AU9" s="15">
        <f t="shared" si="4"/>
        <v>47</v>
      </c>
      <c r="AV9" s="15">
        <f t="shared" si="4"/>
        <v>48</v>
      </c>
      <c r="AW9" s="15">
        <f t="shared" si="4"/>
        <v>49</v>
      </c>
      <c r="AX9" s="15">
        <f t="shared" si="4"/>
        <v>50</v>
      </c>
      <c r="AY9" s="15">
        <f t="shared" si="4"/>
        <v>51</v>
      </c>
      <c r="AZ9" s="15">
        <f t="shared" si="4"/>
        <v>52</v>
      </c>
      <c r="BA9" s="15">
        <f t="shared" si="4"/>
        <v>53</v>
      </c>
      <c r="BB9" s="15">
        <f t="shared" si="4"/>
        <v>54</v>
      </c>
      <c r="BC9" s="15">
        <f t="shared" si="4"/>
        <v>55</v>
      </c>
      <c r="BD9" s="15">
        <f t="shared" si="4"/>
        <v>56</v>
      </c>
      <c r="BE9" s="15">
        <f t="shared" ref="BE9" si="5">1+BD9</f>
        <v>57</v>
      </c>
      <c r="BF9" s="15">
        <f t="shared" ref="BF9" si="6">1+BE9</f>
        <v>58</v>
      </c>
      <c r="BG9" s="15">
        <f t="shared" ref="BG9" si="7">1+BF9</f>
        <v>59</v>
      </c>
      <c r="BH9" s="15">
        <f t="shared" ref="BH9" si="8">1+BG9</f>
        <v>60</v>
      </c>
      <c r="BI9" s="15">
        <f t="shared" ref="BI9" si="9">1+BH9</f>
        <v>61</v>
      </c>
      <c r="BJ9" s="15">
        <f t="shared" ref="BJ9" si="10">1+BI9</f>
        <v>62</v>
      </c>
      <c r="BK9" s="15">
        <f t="shared" ref="BK9" si="11">1+BJ9</f>
        <v>63</v>
      </c>
      <c r="BL9" s="15">
        <f t="shared" ref="BL9" si="12">1+BK9</f>
        <v>64</v>
      </c>
      <c r="BM9" s="15">
        <f t="shared" ref="BM9:BV9" si="13">1+BL9</f>
        <v>65</v>
      </c>
      <c r="BN9" s="15">
        <f t="shared" si="13"/>
        <v>66</v>
      </c>
      <c r="BO9" s="15">
        <f t="shared" si="13"/>
        <v>67</v>
      </c>
      <c r="BP9" s="15">
        <f t="shared" si="13"/>
        <v>68</v>
      </c>
      <c r="BQ9" s="15">
        <f t="shared" si="13"/>
        <v>69</v>
      </c>
      <c r="BR9" s="15">
        <f t="shared" si="13"/>
        <v>70</v>
      </c>
      <c r="BS9" s="15">
        <f t="shared" si="13"/>
        <v>71</v>
      </c>
      <c r="BT9" s="15">
        <f t="shared" si="13"/>
        <v>72</v>
      </c>
      <c r="BU9" s="15">
        <f t="shared" si="13"/>
        <v>73</v>
      </c>
      <c r="BV9" s="15">
        <f t="shared" si="13"/>
        <v>74</v>
      </c>
      <c r="BW9" s="15">
        <f>1+AL9</f>
        <v>39</v>
      </c>
      <c r="BX9" s="15">
        <f t="shared" ref="BX9:CN9" si="14">1+BW9</f>
        <v>40</v>
      </c>
      <c r="BY9" s="15">
        <f t="shared" si="14"/>
        <v>41</v>
      </c>
      <c r="BZ9" s="15">
        <f t="shared" si="14"/>
        <v>42</v>
      </c>
      <c r="CA9" s="15">
        <f t="shared" si="14"/>
        <v>43</v>
      </c>
      <c r="CB9" s="15">
        <f t="shared" si="14"/>
        <v>44</v>
      </c>
      <c r="CC9" s="15">
        <f t="shared" si="14"/>
        <v>45</v>
      </c>
      <c r="CD9" s="15">
        <f t="shared" si="14"/>
        <v>46</v>
      </c>
      <c r="CE9" s="15">
        <f t="shared" si="14"/>
        <v>47</v>
      </c>
      <c r="CF9" s="15">
        <f t="shared" si="14"/>
        <v>48</v>
      </c>
      <c r="CG9" s="15">
        <f t="shared" si="14"/>
        <v>49</v>
      </c>
      <c r="CH9" s="15">
        <f t="shared" si="14"/>
        <v>50</v>
      </c>
      <c r="CI9" s="15">
        <f t="shared" si="14"/>
        <v>51</v>
      </c>
      <c r="CJ9" s="15">
        <f t="shared" si="14"/>
        <v>52</v>
      </c>
      <c r="CK9" s="15">
        <f t="shared" si="14"/>
        <v>53</v>
      </c>
      <c r="CL9" s="15">
        <f t="shared" si="14"/>
        <v>54</v>
      </c>
      <c r="CM9" s="15">
        <f t="shared" si="14"/>
        <v>55</v>
      </c>
      <c r="CN9" s="15">
        <f t="shared" si="14"/>
        <v>56</v>
      </c>
      <c r="CO9" s="38"/>
    </row>
    <row r="10" spans="1:93" x14ac:dyDescent="0.25">
      <c r="A10" s="27"/>
      <c r="B10" s="55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7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7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7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7"/>
      <c r="BX10" s="17"/>
      <c r="BY10" s="18"/>
      <c r="BZ10" s="17"/>
      <c r="CA10" s="18"/>
      <c r="CB10" s="17"/>
      <c r="CC10" s="18"/>
      <c r="CD10" s="17"/>
      <c r="CE10" s="18"/>
      <c r="CF10" s="17"/>
      <c r="CG10" s="18"/>
      <c r="CH10" s="17"/>
      <c r="CI10" s="18"/>
      <c r="CJ10" s="17"/>
      <c r="CK10" s="18"/>
      <c r="CL10" s="17"/>
      <c r="CM10" s="18"/>
      <c r="CN10" s="17"/>
      <c r="CO10" s="39"/>
    </row>
    <row r="11" spans="1:93" ht="30" x14ac:dyDescent="0.25">
      <c r="A11" s="27">
        <v>1</v>
      </c>
      <c r="B11" s="29" t="s">
        <v>2</v>
      </c>
      <c r="C11" s="17">
        <f t="shared" ref="C11" si="15">D11+L11+N11+T11</f>
        <v>334439040.62</v>
      </c>
      <c r="D11" s="17">
        <f t="shared" ref="D11" si="16">F11+H11+J11</f>
        <v>87011184.269999996</v>
      </c>
      <c r="E11" s="18">
        <f t="shared" ref="E11" si="17">W11+AO11+BG11+BY11</f>
        <v>159206</v>
      </c>
      <c r="F11" s="17">
        <f t="shared" ref="F11:T11" si="18">X11+AP11+BH11+BZ11</f>
        <v>44840125.789999999</v>
      </c>
      <c r="G11" s="18">
        <f t="shared" si="18"/>
        <v>7374</v>
      </c>
      <c r="H11" s="17">
        <f t="shared" si="18"/>
        <v>2750017.53</v>
      </c>
      <c r="I11" s="18">
        <f t="shared" si="18"/>
        <v>29270</v>
      </c>
      <c r="J11" s="17">
        <f t="shared" si="18"/>
        <v>39421040.950000003</v>
      </c>
      <c r="K11" s="18">
        <f t="shared" si="18"/>
        <v>704</v>
      </c>
      <c r="L11" s="17">
        <f t="shared" si="18"/>
        <v>8271699.8499999996</v>
      </c>
      <c r="M11" s="18">
        <f t="shared" si="18"/>
        <v>5945</v>
      </c>
      <c r="N11" s="17">
        <f t="shared" si="18"/>
        <v>239156156.5</v>
      </c>
      <c r="O11" s="18">
        <f t="shared" si="18"/>
        <v>0</v>
      </c>
      <c r="P11" s="17">
        <f t="shared" si="18"/>
        <v>0</v>
      </c>
      <c r="Q11" s="18">
        <f t="shared" si="18"/>
        <v>120</v>
      </c>
      <c r="R11" s="17">
        <f t="shared" si="18"/>
        <v>28886087.609999999</v>
      </c>
      <c r="S11" s="18">
        <f t="shared" si="18"/>
        <v>0</v>
      </c>
      <c r="T11" s="17">
        <f t="shared" si="18"/>
        <v>0</v>
      </c>
      <c r="U11" s="17">
        <f t="shared" ref="U11" si="19">V11+AD11+AF11+AL11</f>
        <v>78768265.319999993</v>
      </c>
      <c r="V11" s="17">
        <f t="shared" ref="V11" si="20">X11+Z11+AB11</f>
        <v>20979393.260000002</v>
      </c>
      <c r="W11" s="18">
        <v>34656</v>
      </c>
      <c r="X11" s="17">
        <v>12034887.67</v>
      </c>
      <c r="Y11" s="18">
        <v>1845</v>
      </c>
      <c r="Z11" s="17">
        <v>731228.63</v>
      </c>
      <c r="AA11" s="18">
        <v>7568</v>
      </c>
      <c r="AB11" s="17">
        <v>8213276.96</v>
      </c>
      <c r="AC11" s="18">
        <v>197</v>
      </c>
      <c r="AD11" s="17">
        <v>2011735.83</v>
      </c>
      <c r="AE11" s="18">
        <v>1442</v>
      </c>
      <c r="AF11" s="17">
        <v>55777136.229999997</v>
      </c>
      <c r="AG11" s="18">
        <v>0</v>
      </c>
      <c r="AH11" s="17">
        <v>0</v>
      </c>
      <c r="AI11" s="18">
        <v>16</v>
      </c>
      <c r="AJ11" s="17">
        <v>3455791</v>
      </c>
      <c r="AK11" s="18">
        <v>0</v>
      </c>
      <c r="AL11" s="17">
        <v>0</v>
      </c>
      <c r="AM11" s="17">
        <f>AN11+AV11+AX11+BD11</f>
        <v>84746920.489999995</v>
      </c>
      <c r="AN11" s="17">
        <f>AP11+AR11+AT11</f>
        <v>20943197.34</v>
      </c>
      <c r="AO11" s="18">
        <v>47670</v>
      </c>
      <c r="AP11" s="17">
        <v>9901471.7200000007</v>
      </c>
      <c r="AQ11" s="18">
        <v>1916</v>
      </c>
      <c r="AR11" s="17">
        <v>728884.64</v>
      </c>
      <c r="AS11" s="18">
        <v>7328</v>
      </c>
      <c r="AT11" s="17">
        <v>10312840.98</v>
      </c>
      <c r="AU11" s="18">
        <v>162</v>
      </c>
      <c r="AV11" s="17">
        <v>2590418.5699999998</v>
      </c>
      <c r="AW11" s="18">
        <v>1499</v>
      </c>
      <c r="AX11" s="17">
        <v>61213304.579999998</v>
      </c>
      <c r="AY11" s="18">
        <v>0</v>
      </c>
      <c r="AZ11" s="17">
        <v>0</v>
      </c>
      <c r="BA11" s="18">
        <v>30</v>
      </c>
      <c r="BB11" s="17">
        <v>7656837.5</v>
      </c>
      <c r="BC11" s="18">
        <v>0</v>
      </c>
      <c r="BD11" s="17">
        <v>0</v>
      </c>
      <c r="BE11" s="17">
        <f>BF11+BN11+BP11+BV11</f>
        <v>97557534.140000001</v>
      </c>
      <c r="BF11" s="17">
        <f>BH11+BJ11+BL11</f>
        <v>19980954.82</v>
      </c>
      <c r="BG11" s="18">
        <v>28131</v>
      </c>
      <c r="BH11" s="17">
        <v>10006256.58</v>
      </c>
      <c r="BI11" s="18">
        <v>1593</v>
      </c>
      <c r="BJ11" s="17">
        <v>704275.66</v>
      </c>
      <c r="BK11" s="18">
        <v>4536</v>
      </c>
      <c r="BL11" s="17">
        <v>9270422.5800000001</v>
      </c>
      <c r="BM11" s="18">
        <v>191</v>
      </c>
      <c r="BN11" s="17">
        <v>2717005.55</v>
      </c>
      <c r="BO11" s="18">
        <v>1705</v>
      </c>
      <c r="BP11" s="17">
        <v>74859573.769999996</v>
      </c>
      <c r="BQ11" s="18">
        <v>0</v>
      </c>
      <c r="BR11" s="17">
        <v>0</v>
      </c>
      <c r="BS11" s="18">
        <v>49</v>
      </c>
      <c r="BT11" s="17">
        <v>11993981.060000001</v>
      </c>
      <c r="BU11" s="18">
        <v>0</v>
      </c>
      <c r="BV11" s="17">
        <v>0</v>
      </c>
      <c r="BW11" s="17">
        <f>BX11+CF11+CH11+CN11</f>
        <v>73366320.670000002</v>
      </c>
      <c r="BX11" s="17">
        <f>BZ11+CB11+CD11</f>
        <v>25107638.850000001</v>
      </c>
      <c r="BY11" s="18">
        <v>48749</v>
      </c>
      <c r="BZ11" s="17">
        <v>12897509.82</v>
      </c>
      <c r="CA11" s="18">
        <v>2020</v>
      </c>
      <c r="CB11" s="17">
        <v>585628.6</v>
      </c>
      <c r="CC11" s="18">
        <v>9838</v>
      </c>
      <c r="CD11" s="17">
        <v>11624500.43</v>
      </c>
      <c r="CE11" s="18">
        <v>154</v>
      </c>
      <c r="CF11" s="17">
        <v>952539.9</v>
      </c>
      <c r="CG11" s="18">
        <v>1299</v>
      </c>
      <c r="CH11" s="17">
        <v>47306141.920000002</v>
      </c>
      <c r="CI11" s="18">
        <v>0</v>
      </c>
      <c r="CJ11" s="17">
        <v>0</v>
      </c>
      <c r="CK11" s="18">
        <v>25</v>
      </c>
      <c r="CL11" s="17">
        <v>5779478.0499999998</v>
      </c>
      <c r="CM11" s="18">
        <v>0</v>
      </c>
      <c r="CN11" s="17">
        <v>0</v>
      </c>
      <c r="CO11" s="39"/>
    </row>
    <row r="12" spans="1:93" ht="30" x14ac:dyDescent="0.25">
      <c r="A12" s="27">
        <f t="shared" ref="A12:A19" si="21">1+A11</f>
        <v>2</v>
      </c>
      <c r="B12" s="29" t="s">
        <v>3</v>
      </c>
      <c r="C12" s="17">
        <f t="shared" ref="C12:C75" si="22">D12+L12+N12+T12</f>
        <v>30009335.719999999</v>
      </c>
      <c r="D12" s="17">
        <f t="shared" ref="D12:D75" si="23">F12+H12+J12</f>
        <v>6203461.6399999997</v>
      </c>
      <c r="E12" s="18">
        <f t="shared" ref="E12:E75" si="24">W12+AO12+BG12+BY12</f>
        <v>14424</v>
      </c>
      <c r="F12" s="17">
        <f t="shared" ref="F12:F75" si="25">X12+AP12+BH12+BZ12</f>
        <v>2675488.1</v>
      </c>
      <c r="G12" s="18">
        <f t="shared" ref="G12:G75" si="26">Y12+AQ12+BI12+CA12</f>
        <v>0</v>
      </c>
      <c r="H12" s="17">
        <f t="shared" ref="H12:H75" si="27">Z12+AR12+BJ12+CB12</f>
        <v>0</v>
      </c>
      <c r="I12" s="18">
        <f t="shared" ref="I12:I75" si="28">AA12+AS12+BK12+CC12</f>
        <v>7917</v>
      </c>
      <c r="J12" s="17">
        <f t="shared" ref="J12:J75" si="29">AB12+AT12+BL12+CD12</f>
        <v>3527973.54</v>
      </c>
      <c r="K12" s="18">
        <f t="shared" ref="K12:K75" si="30">AC12+AU12+BM12+CE12</f>
        <v>720</v>
      </c>
      <c r="L12" s="17">
        <f t="shared" ref="L12:L75" si="31">AD12+AV12+BN12+CF12</f>
        <v>12675856.970000001</v>
      </c>
      <c r="M12" s="18">
        <f t="shared" ref="M12:M75" si="32">AE12+AW12+BO12+CG12</f>
        <v>357</v>
      </c>
      <c r="N12" s="17">
        <f t="shared" ref="N12:N75" si="33">AF12+AX12+BP12+CH12</f>
        <v>11130017.109999999</v>
      </c>
      <c r="O12" s="18">
        <f t="shared" ref="O12:O75" si="34">AG12+AY12+BQ12+CI12</f>
        <v>0</v>
      </c>
      <c r="P12" s="17">
        <f t="shared" ref="P12:P75" si="35">AH12+AZ12+BR12+CJ12</f>
        <v>0</v>
      </c>
      <c r="Q12" s="18">
        <f t="shared" ref="Q12:Q75" si="36">AI12+BA12+BS12+CK12</f>
        <v>4</v>
      </c>
      <c r="R12" s="17">
        <f t="shared" ref="R12:R75" si="37">AJ12+BB12+BT12+CL12</f>
        <v>390716</v>
      </c>
      <c r="S12" s="18">
        <f t="shared" ref="S12:S75" si="38">AK12+BC12+BU12+CM12</f>
        <v>0</v>
      </c>
      <c r="T12" s="17">
        <f t="shared" ref="T12:T75" si="39">AL12+BD12+BV12+CN12</f>
        <v>0</v>
      </c>
      <c r="U12" s="17">
        <f t="shared" ref="U12:U75" si="40">V12+AD12+AF12+AL12</f>
        <v>8712521.2599999998</v>
      </c>
      <c r="V12" s="17">
        <f t="shared" ref="V12:V75" si="41">X12+Z12+AB12</f>
        <v>1707805.43</v>
      </c>
      <c r="W12" s="18">
        <v>3616</v>
      </c>
      <c r="X12" s="17">
        <v>781739.58</v>
      </c>
      <c r="Y12" s="18">
        <v>0</v>
      </c>
      <c r="Z12" s="17">
        <v>0</v>
      </c>
      <c r="AA12" s="18">
        <v>1803</v>
      </c>
      <c r="AB12" s="17">
        <v>926065.85</v>
      </c>
      <c r="AC12" s="18">
        <v>199</v>
      </c>
      <c r="AD12" s="17">
        <v>3908311.13</v>
      </c>
      <c r="AE12" s="18">
        <v>86</v>
      </c>
      <c r="AF12" s="17">
        <v>3096404.7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7">
        <f t="shared" ref="AM12:AM75" si="42">AN12+AV12+AX12+BD12</f>
        <v>7142546.5999999996</v>
      </c>
      <c r="AN12" s="17">
        <f t="shared" ref="AN12:AN75" si="43">AP12+AR12+AT12</f>
        <v>1449200.69</v>
      </c>
      <c r="AO12" s="18">
        <v>3974</v>
      </c>
      <c r="AP12" s="17">
        <v>626208.04</v>
      </c>
      <c r="AQ12" s="18">
        <v>0</v>
      </c>
      <c r="AR12" s="17">
        <v>0</v>
      </c>
      <c r="AS12" s="18">
        <v>2122</v>
      </c>
      <c r="AT12" s="17">
        <v>822992.65</v>
      </c>
      <c r="AU12" s="18">
        <v>211</v>
      </c>
      <c r="AV12" s="17">
        <v>3153472.39</v>
      </c>
      <c r="AW12" s="18">
        <v>84</v>
      </c>
      <c r="AX12" s="17">
        <v>2539873.52</v>
      </c>
      <c r="AY12" s="18">
        <v>0</v>
      </c>
      <c r="AZ12" s="17">
        <v>0</v>
      </c>
      <c r="BA12" s="18">
        <v>3</v>
      </c>
      <c r="BB12" s="17">
        <v>293037</v>
      </c>
      <c r="BC12" s="18">
        <v>0</v>
      </c>
      <c r="BD12" s="17">
        <v>0</v>
      </c>
      <c r="BE12" s="17">
        <f t="shared" ref="BE12:BE75" si="44">BF12+BN12+BP12+BV12</f>
        <v>7242923.4699999997</v>
      </c>
      <c r="BF12" s="17">
        <f t="shared" ref="BF12:BF75" si="45">BH12+BJ12+BL12</f>
        <v>1432045.62</v>
      </c>
      <c r="BG12" s="18">
        <v>3391</v>
      </c>
      <c r="BH12" s="17">
        <v>632157.72</v>
      </c>
      <c r="BI12" s="18">
        <v>0</v>
      </c>
      <c r="BJ12" s="17">
        <v>0</v>
      </c>
      <c r="BK12" s="18">
        <v>1795</v>
      </c>
      <c r="BL12" s="17">
        <v>799887.9</v>
      </c>
      <c r="BM12" s="18">
        <v>188</v>
      </c>
      <c r="BN12" s="17">
        <v>3377736.51</v>
      </c>
      <c r="BO12" s="18">
        <v>80</v>
      </c>
      <c r="BP12" s="17">
        <v>2433141.34</v>
      </c>
      <c r="BQ12" s="18">
        <v>0</v>
      </c>
      <c r="BR12" s="17">
        <v>0</v>
      </c>
      <c r="BS12" s="18">
        <v>1</v>
      </c>
      <c r="BT12" s="17">
        <v>97679</v>
      </c>
      <c r="BU12" s="18">
        <v>0</v>
      </c>
      <c r="BV12" s="17">
        <v>0</v>
      </c>
      <c r="BW12" s="17">
        <f t="shared" ref="BW12:BW75" si="46">BX12+CF12+CH12+CN12</f>
        <v>6911344.3899999997</v>
      </c>
      <c r="BX12" s="17">
        <f t="shared" ref="BX12:BX75" si="47">BZ12+CB12+CD12</f>
        <v>1614409.9</v>
      </c>
      <c r="BY12" s="18">
        <v>3443</v>
      </c>
      <c r="BZ12" s="17">
        <v>635382.76</v>
      </c>
      <c r="CA12" s="18">
        <v>0</v>
      </c>
      <c r="CB12" s="17">
        <v>0</v>
      </c>
      <c r="CC12" s="18">
        <v>2197</v>
      </c>
      <c r="CD12" s="17">
        <v>979027.14</v>
      </c>
      <c r="CE12" s="18">
        <v>122</v>
      </c>
      <c r="CF12" s="17">
        <v>2236336.94</v>
      </c>
      <c r="CG12" s="18">
        <v>107</v>
      </c>
      <c r="CH12" s="17">
        <v>3060597.55</v>
      </c>
      <c r="CI12" s="18">
        <v>0</v>
      </c>
      <c r="CJ12" s="17">
        <v>0</v>
      </c>
      <c r="CK12" s="18">
        <v>0</v>
      </c>
      <c r="CL12" s="17">
        <v>0</v>
      </c>
      <c r="CM12" s="18">
        <v>0</v>
      </c>
      <c r="CN12" s="17">
        <v>0</v>
      </c>
      <c r="CO12" s="39"/>
    </row>
    <row r="13" spans="1:93" x14ac:dyDescent="0.25">
      <c r="A13" s="27">
        <f t="shared" si="21"/>
        <v>3</v>
      </c>
      <c r="B13" s="29" t="s">
        <v>4</v>
      </c>
      <c r="C13" s="17">
        <f t="shared" si="22"/>
        <v>735452451.75</v>
      </c>
      <c r="D13" s="17">
        <f t="shared" si="23"/>
        <v>72610630.060000002</v>
      </c>
      <c r="E13" s="18">
        <f t="shared" si="24"/>
        <v>52937</v>
      </c>
      <c r="F13" s="17">
        <f t="shared" si="25"/>
        <v>16375604.23</v>
      </c>
      <c r="G13" s="18">
        <f t="shared" si="26"/>
        <v>0</v>
      </c>
      <c r="H13" s="17">
        <f t="shared" si="27"/>
        <v>0</v>
      </c>
      <c r="I13" s="18">
        <f t="shared" si="28"/>
        <v>9</v>
      </c>
      <c r="J13" s="17">
        <f t="shared" si="29"/>
        <v>56235025.829999998</v>
      </c>
      <c r="K13" s="18">
        <f t="shared" si="30"/>
        <v>503</v>
      </c>
      <c r="L13" s="17">
        <f t="shared" si="31"/>
        <v>29002198.559999999</v>
      </c>
      <c r="M13" s="18">
        <f t="shared" si="32"/>
        <v>11939</v>
      </c>
      <c r="N13" s="17">
        <f t="shared" si="33"/>
        <v>633839623.13</v>
      </c>
      <c r="O13" s="18">
        <f t="shared" si="34"/>
        <v>0</v>
      </c>
      <c r="P13" s="17">
        <f t="shared" si="35"/>
        <v>0</v>
      </c>
      <c r="Q13" s="18">
        <f t="shared" si="36"/>
        <v>1412</v>
      </c>
      <c r="R13" s="17">
        <f t="shared" si="37"/>
        <v>233718905.34</v>
      </c>
      <c r="S13" s="18">
        <f t="shared" si="38"/>
        <v>0</v>
      </c>
      <c r="T13" s="17">
        <f t="shared" si="39"/>
        <v>0</v>
      </c>
      <c r="U13" s="17">
        <f t="shared" si="40"/>
        <v>182379344.86000001</v>
      </c>
      <c r="V13" s="17">
        <f t="shared" si="41"/>
        <v>17460079.309999999</v>
      </c>
      <c r="W13" s="18">
        <v>12769</v>
      </c>
      <c r="X13" s="17">
        <v>3972751.92</v>
      </c>
      <c r="Y13" s="18">
        <v>0</v>
      </c>
      <c r="Z13" s="17">
        <v>0</v>
      </c>
      <c r="AA13" s="18">
        <v>2</v>
      </c>
      <c r="AB13" s="17">
        <v>13487327.390000001</v>
      </c>
      <c r="AC13" s="18">
        <v>72</v>
      </c>
      <c r="AD13" s="17">
        <v>5283016.71</v>
      </c>
      <c r="AE13" s="18">
        <v>3046</v>
      </c>
      <c r="AF13" s="17">
        <v>159636248.84</v>
      </c>
      <c r="AG13" s="18">
        <v>0</v>
      </c>
      <c r="AH13" s="17">
        <v>0</v>
      </c>
      <c r="AI13" s="18">
        <v>417</v>
      </c>
      <c r="AJ13" s="17">
        <v>69561294.180000007</v>
      </c>
      <c r="AK13" s="18">
        <v>0</v>
      </c>
      <c r="AL13" s="17">
        <v>0</v>
      </c>
      <c r="AM13" s="17">
        <f t="shared" si="42"/>
        <v>194112810.16999999</v>
      </c>
      <c r="AN13" s="17">
        <f t="shared" si="43"/>
        <v>17025286.859999999</v>
      </c>
      <c r="AO13" s="18">
        <v>11456</v>
      </c>
      <c r="AP13" s="17">
        <v>3550603.99</v>
      </c>
      <c r="AQ13" s="18">
        <v>0</v>
      </c>
      <c r="AR13" s="17">
        <v>0</v>
      </c>
      <c r="AS13" s="18">
        <v>2</v>
      </c>
      <c r="AT13" s="17">
        <v>13474682.869999999</v>
      </c>
      <c r="AU13" s="18">
        <v>122</v>
      </c>
      <c r="AV13" s="17">
        <v>7735619.5800000001</v>
      </c>
      <c r="AW13" s="18">
        <v>3279</v>
      </c>
      <c r="AX13" s="17">
        <v>169351903.72999999</v>
      </c>
      <c r="AY13" s="18">
        <v>0</v>
      </c>
      <c r="AZ13" s="17">
        <v>0</v>
      </c>
      <c r="BA13" s="18">
        <v>292</v>
      </c>
      <c r="BB13" s="17">
        <v>46823594.979999997</v>
      </c>
      <c r="BC13" s="18">
        <v>0</v>
      </c>
      <c r="BD13" s="17">
        <v>0</v>
      </c>
      <c r="BE13" s="17">
        <f t="shared" si="44"/>
        <v>216480418.75999999</v>
      </c>
      <c r="BF13" s="17">
        <f t="shared" si="45"/>
        <v>24458141.120000001</v>
      </c>
      <c r="BG13" s="18">
        <v>12600</v>
      </c>
      <c r="BH13" s="17">
        <v>3843243.04</v>
      </c>
      <c r="BI13" s="18">
        <v>0</v>
      </c>
      <c r="BJ13" s="17">
        <v>0</v>
      </c>
      <c r="BK13" s="18">
        <v>2</v>
      </c>
      <c r="BL13" s="17">
        <v>20614898.079999998</v>
      </c>
      <c r="BM13" s="18">
        <v>167</v>
      </c>
      <c r="BN13" s="17">
        <v>9814503.8000000007</v>
      </c>
      <c r="BO13" s="18">
        <v>3380</v>
      </c>
      <c r="BP13" s="17">
        <v>182207773.84</v>
      </c>
      <c r="BQ13" s="18">
        <v>0</v>
      </c>
      <c r="BR13" s="17">
        <v>0</v>
      </c>
      <c r="BS13" s="18">
        <v>422</v>
      </c>
      <c r="BT13" s="17">
        <v>71150943.439999998</v>
      </c>
      <c r="BU13" s="18">
        <v>0</v>
      </c>
      <c r="BV13" s="17">
        <v>0</v>
      </c>
      <c r="BW13" s="17">
        <f t="shared" si="46"/>
        <v>142479877.96000001</v>
      </c>
      <c r="BX13" s="17">
        <f t="shared" si="47"/>
        <v>13667122.77</v>
      </c>
      <c r="BY13" s="18">
        <v>16112</v>
      </c>
      <c r="BZ13" s="17">
        <v>5009005.28</v>
      </c>
      <c r="CA13" s="18">
        <v>0</v>
      </c>
      <c r="CB13" s="17">
        <v>0</v>
      </c>
      <c r="CC13" s="18">
        <v>3</v>
      </c>
      <c r="CD13" s="17">
        <v>8658117.4900000002</v>
      </c>
      <c r="CE13" s="18">
        <v>142</v>
      </c>
      <c r="CF13" s="17">
        <v>6169058.4699999997</v>
      </c>
      <c r="CG13" s="18">
        <v>2234</v>
      </c>
      <c r="CH13" s="17">
        <v>122643696.72</v>
      </c>
      <c r="CI13" s="18">
        <v>0</v>
      </c>
      <c r="CJ13" s="17">
        <v>0</v>
      </c>
      <c r="CK13" s="18">
        <v>281</v>
      </c>
      <c r="CL13" s="17">
        <v>46183072.740000002</v>
      </c>
      <c r="CM13" s="18">
        <v>0</v>
      </c>
      <c r="CN13" s="17">
        <v>0</v>
      </c>
      <c r="CO13" s="39"/>
    </row>
    <row r="14" spans="1:93" ht="30" x14ac:dyDescent="0.25">
      <c r="A14" s="27">
        <f t="shared" si="21"/>
        <v>4</v>
      </c>
      <c r="B14" s="29" t="s">
        <v>5</v>
      </c>
      <c r="C14" s="17">
        <f t="shared" si="22"/>
        <v>512390487.48000002</v>
      </c>
      <c r="D14" s="17">
        <f t="shared" si="23"/>
        <v>25991278.59</v>
      </c>
      <c r="E14" s="18">
        <f t="shared" si="24"/>
        <v>25580</v>
      </c>
      <c r="F14" s="17">
        <f t="shared" si="25"/>
        <v>6260173.3799999999</v>
      </c>
      <c r="G14" s="18">
        <f t="shared" si="26"/>
        <v>0</v>
      </c>
      <c r="H14" s="17">
        <f t="shared" si="27"/>
        <v>0</v>
      </c>
      <c r="I14" s="18">
        <f t="shared" si="28"/>
        <v>2522</v>
      </c>
      <c r="J14" s="17">
        <f t="shared" si="29"/>
        <v>19731105.210000001</v>
      </c>
      <c r="K14" s="18">
        <f t="shared" si="30"/>
        <v>1936</v>
      </c>
      <c r="L14" s="17">
        <f t="shared" si="31"/>
        <v>87842304.579999998</v>
      </c>
      <c r="M14" s="18">
        <f t="shared" si="32"/>
        <v>4764</v>
      </c>
      <c r="N14" s="17">
        <f t="shared" si="33"/>
        <v>398556904.31</v>
      </c>
      <c r="O14" s="18">
        <f t="shared" si="34"/>
        <v>0</v>
      </c>
      <c r="P14" s="17">
        <f t="shared" si="35"/>
        <v>0</v>
      </c>
      <c r="Q14" s="18">
        <f t="shared" si="36"/>
        <v>349</v>
      </c>
      <c r="R14" s="17">
        <f t="shared" si="37"/>
        <v>43033096</v>
      </c>
      <c r="S14" s="18">
        <f t="shared" si="38"/>
        <v>0</v>
      </c>
      <c r="T14" s="17">
        <f t="shared" si="39"/>
        <v>0</v>
      </c>
      <c r="U14" s="17">
        <f t="shared" si="40"/>
        <v>122373141.81999999</v>
      </c>
      <c r="V14" s="17">
        <f t="shared" si="41"/>
        <v>10474952.52</v>
      </c>
      <c r="W14" s="18">
        <v>6411</v>
      </c>
      <c r="X14" s="17">
        <v>1746268.9</v>
      </c>
      <c r="Y14" s="18">
        <v>0</v>
      </c>
      <c r="Z14" s="17">
        <v>0</v>
      </c>
      <c r="AA14" s="18">
        <v>657</v>
      </c>
      <c r="AB14" s="17">
        <v>8728683.6199999992</v>
      </c>
      <c r="AC14" s="18">
        <v>926</v>
      </c>
      <c r="AD14" s="17">
        <v>30429076.07</v>
      </c>
      <c r="AE14" s="18">
        <v>1141</v>
      </c>
      <c r="AF14" s="17">
        <v>81469113.230000004</v>
      </c>
      <c r="AG14" s="18">
        <v>0</v>
      </c>
      <c r="AH14" s="17">
        <v>0</v>
      </c>
      <c r="AI14" s="18">
        <v>86</v>
      </c>
      <c r="AJ14" s="17">
        <v>10631881.24</v>
      </c>
      <c r="AK14" s="18">
        <v>0</v>
      </c>
      <c r="AL14" s="17">
        <v>0</v>
      </c>
      <c r="AM14" s="17">
        <f t="shared" si="42"/>
        <v>136940297.81999999</v>
      </c>
      <c r="AN14" s="17">
        <f t="shared" si="43"/>
        <v>2542963.69</v>
      </c>
      <c r="AO14" s="18">
        <v>6330</v>
      </c>
      <c r="AP14" s="17">
        <v>1724735.1</v>
      </c>
      <c r="AQ14" s="18">
        <v>0</v>
      </c>
      <c r="AR14" s="17">
        <v>0</v>
      </c>
      <c r="AS14" s="18">
        <v>653</v>
      </c>
      <c r="AT14" s="17">
        <v>818228.59</v>
      </c>
      <c r="AU14" s="18">
        <v>407</v>
      </c>
      <c r="AV14" s="17">
        <v>22234356.350000001</v>
      </c>
      <c r="AW14" s="18">
        <v>1121</v>
      </c>
      <c r="AX14" s="17">
        <v>112162977.78</v>
      </c>
      <c r="AY14" s="18">
        <v>0</v>
      </c>
      <c r="AZ14" s="17">
        <v>0</v>
      </c>
      <c r="BA14" s="18">
        <v>77</v>
      </c>
      <c r="BB14" s="17">
        <v>9531207.8399999999</v>
      </c>
      <c r="BC14" s="18">
        <v>0</v>
      </c>
      <c r="BD14" s="17">
        <v>0</v>
      </c>
      <c r="BE14" s="17">
        <f t="shared" si="44"/>
        <v>118653254.98999999</v>
      </c>
      <c r="BF14" s="17">
        <f t="shared" si="45"/>
        <v>2415461.98</v>
      </c>
      <c r="BG14" s="18">
        <v>419</v>
      </c>
      <c r="BH14" s="17">
        <v>114143.98</v>
      </c>
      <c r="BI14" s="18">
        <v>0</v>
      </c>
      <c r="BJ14" s="17">
        <v>0</v>
      </c>
      <c r="BK14" s="18">
        <v>57</v>
      </c>
      <c r="BL14" s="17">
        <v>2301318</v>
      </c>
      <c r="BM14" s="18">
        <v>8</v>
      </c>
      <c r="BN14" s="17">
        <v>3603482.56</v>
      </c>
      <c r="BO14" s="18">
        <v>1335</v>
      </c>
      <c r="BP14" s="17">
        <v>112634310.45</v>
      </c>
      <c r="BQ14" s="18">
        <v>0</v>
      </c>
      <c r="BR14" s="17">
        <v>0</v>
      </c>
      <c r="BS14" s="18">
        <v>88</v>
      </c>
      <c r="BT14" s="17">
        <v>10850752</v>
      </c>
      <c r="BU14" s="18">
        <v>0</v>
      </c>
      <c r="BV14" s="17">
        <v>0</v>
      </c>
      <c r="BW14" s="17">
        <f t="shared" si="46"/>
        <v>134423792.84999999</v>
      </c>
      <c r="BX14" s="17">
        <f t="shared" si="47"/>
        <v>10557900.4</v>
      </c>
      <c r="BY14" s="18">
        <v>12420</v>
      </c>
      <c r="BZ14" s="17">
        <v>2675025.4</v>
      </c>
      <c r="CA14" s="18">
        <v>0</v>
      </c>
      <c r="CB14" s="17">
        <v>0</v>
      </c>
      <c r="CC14" s="18">
        <v>1155</v>
      </c>
      <c r="CD14" s="17">
        <v>7882875</v>
      </c>
      <c r="CE14" s="18">
        <v>595</v>
      </c>
      <c r="CF14" s="17">
        <v>31575389.600000001</v>
      </c>
      <c r="CG14" s="18">
        <v>1167</v>
      </c>
      <c r="CH14" s="17">
        <v>92290502.849999994</v>
      </c>
      <c r="CI14" s="18">
        <v>0</v>
      </c>
      <c r="CJ14" s="17">
        <v>0</v>
      </c>
      <c r="CK14" s="18">
        <v>98</v>
      </c>
      <c r="CL14" s="17">
        <v>12019254.92</v>
      </c>
      <c r="CM14" s="18">
        <v>0</v>
      </c>
      <c r="CN14" s="17">
        <v>0</v>
      </c>
      <c r="CO14" s="39"/>
    </row>
    <row r="15" spans="1:93" ht="30" x14ac:dyDescent="0.25">
      <c r="A15" s="27">
        <f t="shared" si="21"/>
        <v>5</v>
      </c>
      <c r="B15" s="29" t="s">
        <v>6</v>
      </c>
      <c r="C15" s="17">
        <f t="shared" si="22"/>
        <v>16149722.810000001</v>
      </c>
      <c r="D15" s="17">
        <f t="shared" si="23"/>
        <v>16149722.810000001</v>
      </c>
      <c r="E15" s="18">
        <f t="shared" si="24"/>
        <v>4222</v>
      </c>
      <c r="F15" s="17">
        <f t="shared" si="25"/>
        <v>1287891.04</v>
      </c>
      <c r="G15" s="18">
        <f t="shared" si="26"/>
        <v>6140</v>
      </c>
      <c r="H15" s="17">
        <f t="shared" si="27"/>
        <v>2921606.36</v>
      </c>
      <c r="I15" s="18">
        <f t="shared" si="28"/>
        <v>12432</v>
      </c>
      <c r="J15" s="17">
        <f t="shared" si="29"/>
        <v>11940225.41</v>
      </c>
      <c r="K15" s="18">
        <f t="shared" si="30"/>
        <v>0</v>
      </c>
      <c r="L15" s="17">
        <f t="shared" si="31"/>
        <v>0</v>
      </c>
      <c r="M15" s="18">
        <f t="shared" si="32"/>
        <v>0</v>
      </c>
      <c r="N15" s="17">
        <f t="shared" si="33"/>
        <v>0</v>
      </c>
      <c r="O15" s="18">
        <f t="shared" si="34"/>
        <v>0</v>
      </c>
      <c r="P15" s="17">
        <f t="shared" si="35"/>
        <v>0</v>
      </c>
      <c r="Q15" s="18">
        <f t="shared" si="36"/>
        <v>0</v>
      </c>
      <c r="R15" s="17">
        <f t="shared" si="37"/>
        <v>0</v>
      </c>
      <c r="S15" s="18">
        <f t="shared" si="38"/>
        <v>0</v>
      </c>
      <c r="T15" s="17">
        <f t="shared" si="39"/>
        <v>0</v>
      </c>
      <c r="U15" s="17">
        <f t="shared" si="40"/>
        <v>3978192.3</v>
      </c>
      <c r="V15" s="17">
        <f t="shared" si="41"/>
        <v>3978192.3</v>
      </c>
      <c r="W15" s="18">
        <v>971</v>
      </c>
      <c r="X15" s="17">
        <v>296018.01</v>
      </c>
      <c r="Y15" s="18">
        <v>1490</v>
      </c>
      <c r="Z15" s="17">
        <v>843234.26</v>
      </c>
      <c r="AA15" s="18">
        <v>2956</v>
      </c>
      <c r="AB15" s="17">
        <v>2838940.03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0</v>
      </c>
      <c r="AJ15" s="17">
        <v>0</v>
      </c>
      <c r="AK15" s="18">
        <v>0</v>
      </c>
      <c r="AL15" s="17">
        <v>0</v>
      </c>
      <c r="AM15" s="17">
        <f t="shared" si="42"/>
        <v>3386325.58</v>
      </c>
      <c r="AN15" s="17">
        <f t="shared" si="43"/>
        <v>3386325.58</v>
      </c>
      <c r="AO15" s="18">
        <v>1036</v>
      </c>
      <c r="AP15" s="17">
        <v>315998.51</v>
      </c>
      <c r="AQ15" s="18">
        <v>1456</v>
      </c>
      <c r="AR15" s="17">
        <v>549256.26</v>
      </c>
      <c r="AS15" s="18">
        <v>2624</v>
      </c>
      <c r="AT15" s="17">
        <v>2521070.81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7">
        <f t="shared" si="44"/>
        <v>3844503.88</v>
      </c>
      <c r="BF15" s="17">
        <f t="shared" si="45"/>
        <v>3844503.88</v>
      </c>
      <c r="BG15" s="18">
        <v>1025</v>
      </c>
      <c r="BH15" s="17">
        <v>312566.76</v>
      </c>
      <c r="BI15" s="18">
        <v>1528</v>
      </c>
      <c r="BJ15" s="17">
        <v>724207.81</v>
      </c>
      <c r="BK15" s="18">
        <v>2923</v>
      </c>
      <c r="BL15" s="17">
        <v>2807729.31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7">
        <f t="shared" si="46"/>
        <v>4940701.05</v>
      </c>
      <c r="BX15" s="17">
        <f t="shared" si="47"/>
        <v>4940701.05</v>
      </c>
      <c r="BY15" s="18">
        <v>1190</v>
      </c>
      <c r="BZ15" s="17">
        <v>363307.76</v>
      </c>
      <c r="CA15" s="18">
        <v>1666</v>
      </c>
      <c r="CB15" s="17">
        <v>804908.03</v>
      </c>
      <c r="CC15" s="18">
        <v>3929</v>
      </c>
      <c r="CD15" s="17">
        <v>3772485.26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8">
        <v>0</v>
      </c>
      <c r="CN15" s="17">
        <v>0</v>
      </c>
      <c r="CO15" s="39"/>
    </row>
    <row r="16" spans="1:93" x14ac:dyDescent="0.25">
      <c r="A16" s="27">
        <f t="shared" si="21"/>
        <v>6</v>
      </c>
      <c r="B16" s="29" t="s">
        <v>7</v>
      </c>
      <c r="C16" s="17">
        <f t="shared" si="22"/>
        <v>18863692.739999998</v>
      </c>
      <c r="D16" s="17">
        <f t="shared" si="23"/>
        <v>0</v>
      </c>
      <c r="E16" s="18">
        <f t="shared" si="24"/>
        <v>0</v>
      </c>
      <c r="F16" s="17">
        <f t="shared" si="25"/>
        <v>0</v>
      </c>
      <c r="G16" s="18">
        <f t="shared" si="26"/>
        <v>0</v>
      </c>
      <c r="H16" s="17">
        <f t="shared" si="27"/>
        <v>0</v>
      </c>
      <c r="I16" s="18">
        <f t="shared" si="28"/>
        <v>0</v>
      </c>
      <c r="J16" s="17">
        <f t="shared" si="29"/>
        <v>0</v>
      </c>
      <c r="K16" s="18">
        <f t="shared" si="30"/>
        <v>0</v>
      </c>
      <c r="L16" s="17">
        <f t="shared" si="31"/>
        <v>0</v>
      </c>
      <c r="M16" s="18">
        <f t="shared" si="32"/>
        <v>981</v>
      </c>
      <c r="N16" s="17">
        <f t="shared" si="33"/>
        <v>18863692.739999998</v>
      </c>
      <c r="O16" s="18">
        <f t="shared" si="34"/>
        <v>0</v>
      </c>
      <c r="P16" s="17">
        <f t="shared" si="35"/>
        <v>0</v>
      </c>
      <c r="Q16" s="18">
        <f t="shared" si="36"/>
        <v>0</v>
      </c>
      <c r="R16" s="17">
        <f t="shared" si="37"/>
        <v>0</v>
      </c>
      <c r="S16" s="18">
        <f t="shared" si="38"/>
        <v>0</v>
      </c>
      <c r="T16" s="17">
        <f t="shared" si="39"/>
        <v>0</v>
      </c>
      <c r="U16" s="17">
        <f t="shared" si="40"/>
        <v>5401284.0899999999</v>
      </c>
      <c r="V16" s="17">
        <f t="shared" si="41"/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271</v>
      </c>
      <c r="AF16" s="17">
        <v>5401284.0899999999</v>
      </c>
      <c r="AG16" s="18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7">
        <f t="shared" si="42"/>
        <v>5083377.1900000004</v>
      </c>
      <c r="AN16" s="17">
        <f t="shared" si="43"/>
        <v>0</v>
      </c>
      <c r="AO16" s="18">
        <v>0</v>
      </c>
      <c r="AP16" s="17">
        <v>0</v>
      </c>
      <c r="AQ16" s="18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260</v>
      </c>
      <c r="AX16" s="17">
        <v>5083377.1900000004</v>
      </c>
      <c r="AY16" s="18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7">
        <f t="shared" si="44"/>
        <v>4405081.4800000004</v>
      </c>
      <c r="BF16" s="17">
        <f t="shared" si="45"/>
        <v>0</v>
      </c>
      <c r="BG16" s="18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17">
        <v>0</v>
      </c>
      <c r="BO16" s="18">
        <v>230</v>
      </c>
      <c r="BP16" s="17">
        <v>4405081.4800000004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7">
        <f t="shared" si="46"/>
        <v>3973949.98</v>
      </c>
      <c r="BX16" s="17">
        <f t="shared" si="47"/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17">
        <v>0</v>
      </c>
      <c r="CE16" s="18">
        <v>0</v>
      </c>
      <c r="CF16" s="17">
        <v>0</v>
      </c>
      <c r="CG16" s="18">
        <v>220</v>
      </c>
      <c r="CH16" s="17">
        <v>3973949.98</v>
      </c>
      <c r="CI16" s="18">
        <v>0</v>
      </c>
      <c r="CJ16" s="17">
        <v>0</v>
      </c>
      <c r="CK16" s="18">
        <v>0</v>
      </c>
      <c r="CL16" s="17">
        <v>0</v>
      </c>
      <c r="CM16" s="18">
        <v>0</v>
      </c>
      <c r="CN16" s="17">
        <v>0</v>
      </c>
      <c r="CO16" s="39"/>
    </row>
    <row r="17" spans="1:93" ht="30" x14ac:dyDescent="0.25">
      <c r="A17" s="27">
        <f t="shared" si="21"/>
        <v>7</v>
      </c>
      <c r="B17" s="29" t="s">
        <v>8</v>
      </c>
      <c r="C17" s="17">
        <f t="shared" si="22"/>
        <v>3860541.96</v>
      </c>
      <c r="D17" s="17">
        <f t="shared" si="23"/>
        <v>796056.14</v>
      </c>
      <c r="E17" s="18">
        <f t="shared" si="24"/>
        <v>1128</v>
      </c>
      <c r="F17" s="17">
        <f t="shared" si="25"/>
        <v>796056.14</v>
      </c>
      <c r="G17" s="18">
        <f t="shared" si="26"/>
        <v>0</v>
      </c>
      <c r="H17" s="17">
        <f t="shared" si="27"/>
        <v>0</v>
      </c>
      <c r="I17" s="18">
        <f t="shared" si="28"/>
        <v>0</v>
      </c>
      <c r="J17" s="17">
        <f t="shared" si="29"/>
        <v>0</v>
      </c>
      <c r="K17" s="18">
        <f t="shared" si="30"/>
        <v>307</v>
      </c>
      <c r="L17" s="17">
        <f t="shared" si="31"/>
        <v>3064485.82</v>
      </c>
      <c r="M17" s="18">
        <f t="shared" si="32"/>
        <v>0</v>
      </c>
      <c r="N17" s="17">
        <f t="shared" si="33"/>
        <v>0</v>
      </c>
      <c r="O17" s="18">
        <f t="shared" si="34"/>
        <v>0</v>
      </c>
      <c r="P17" s="17">
        <f t="shared" si="35"/>
        <v>0</v>
      </c>
      <c r="Q17" s="18">
        <f t="shared" si="36"/>
        <v>0</v>
      </c>
      <c r="R17" s="17">
        <f t="shared" si="37"/>
        <v>0</v>
      </c>
      <c r="S17" s="18">
        <f t="shared" si="38"/>
        <v>0</v>
      </c>
      <c r="T17" s="17">
        <f t="shared" si="39"/>
        <v>0</v>
      </c>
      <c r="U17" s="17">
        <f t="shared" si="40"/>
        <v>1339629.78</v>
      </c>
      <c r="V17" s="17">
        <f t="shared" si="41"/>
        <v>195133.68</v>
      </c>
      <c r="W17" s="18">
        <v>252</v>
      </c>
      <c r="X17" s="17">
        <v>195133.68</v>
      </c>
      <c r="Y17" s="18">
        <v>0</v>
      </c>
      <c r="Z17" s="17">
        <v>0</v>
      </c>
      <c r="AA17" s="18">
        <v>0</v>
      </c>
      <c r="AB17" s="17">
        <v>0</v>
      </c>
      <c r="AC17" s="18">
        <v>115</v>
      </c>
      <c r="AD17" s="17">
        <v>1144496.1000000001</v>
      </c>
      <c r="AE17" s="18">
        <v>0</v>
      </c>
      <c r="AF17" s="17">
        <v>0</v>
      </c>
      <c r="AG17" s="18">
        <v>0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7">
        <f t="shared" si="42"/>
        <v>1440593.35</v>
      </c>
      <c r="AN17" s="17">
        <f t="shared" si="43"/>
        <v>208849.3</v>
      </c>
      <c r="AO17" s="18">
        <v>290</v>
      </c>
      <c r="AP17" s="17">
        <v>208849.3</v>
      </c>
      <c r="AQ17" s="18">
        <v>0</v>
      </c>
      <c r="AR17" s="17">
        <v>0</v>
      </c>
      <c r="AS17" s="18">
        <v>0</v>
      </c>
      <c r="AT17" s="17">
        <v>0</v>
      </c>
      <c r="AU17" s="18">
        <v>123</v>
      </c>
      <c r="AV17" s="17">
        <v>1231744.05</v>
      </c>
      <c r="AW17" s="18">
        <v>0</v>
      </c>
      <c r="AX17" s="17">
        <v>0</v>
      </c>
      <c r="AY17" s="18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7">
        <f t="shared" si="44"/>
        <v>899235.57</v>
      </c>
      <c r="BF17" s="17">
        <f t="shared" si="45"/>
        <v>210989.9</v>
      </c>
      <c r="BG17" s="18">
        <v>317</v>
      </c>
      <c r="BH17" s="17">
        <v>210989.9</v>
      </c>
      <c r="BI17" s="18">
        <v>0</v>
      </c>
      <c r="BJ17" s="17">
        <v>0</v>
      </c>
      <c r="BK17" s="18">
        <v>0</v>
      </c>
      <c r="BL17" s="17">
        <v>0</v>
      </c>
      <c r="BM17" s="18">
        <v>69</v>
      </c>
      <c r="BN17" s="17">
        <v>688245.67</v>
      </c>
      <c r="BO17" s="18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7">
        <f t="shared" si="46"/>
        <v>181083.26</v>
      </c>
      <c r="BX17" s="17">
        <f t="shared" si="47"/>
        <v>181083.26</v>
      </c>
      <c r="BY17" s="18">
        <v>269</v>
      </c>
      <c r="BZ17" s="17">
        <v>181083.26</v>
      </c>
      <c r="CA17" s="18">
        <v>0</v>
      </c>
      <c r="CB17" s="17">
        <v>0</v>
      </c>
      <c r="CC17" s="18">
        <v>0</v>
      </c>
      <c r="CD17" s="17">
        <v>0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8">
        <v>0</v>
      </c>
      <c r="CN17" s="17">
        <v>0</v>
      </c>
      <c r="CO17" s="39"/>
    </row>
    <row r="18" spans="1:93" ht="30" x14ac:dyDescent="0.25">
      <c r="A18" s="27">
        <f t="shared" si="21"/>
        <v>8</v>
      </c>
      <c r="B18" s="29" t="s">
        <v>9</v>
      </c>
      <c r="C18" s="17">
        <f t="shared" si="22"/>
        <v>52911061.850000001</v>
      </c>
      <c r="D18" s="17">
        <f t="shared" si="23"/>
        <v>378076.53</v>
      </c>
      <c r="E18" s="18">
        <f t="shared" si="24"/>
        <v>1532</v>
      </c>
      <c r="F18" s="17">
        <f t="shared" si="25"/>
        <v>378076.53</v>
      </c>
      <c r="G18" s="18">
        <f t="shared" si="26"/>
        <v>0</v>
      </c>
      <c r="H18" s="17">
        <f t="shared" si="27"/>
        <v>0</v>
      </c>
      <c r="I18" s="18">
        <f t="shared" si="28"/>
        <v>0</v>
      </c>
      <c r="J18" s="17">
        <f t="shared" si="29"/>
        <v>0</v>
      </c>
      <c r="K18" s="18">
        <f t="shared" si="30"/>
        <v>0</v>
      </c>
      <c r="L18" s="17">
        <f t="shared" si="31"/>
        <v>0</v>
      </c>
      <c r="M18" s="18">
        <f t="shared" si="32"/>
        <v>1281</v>
      </c>
      <c r="N18" s="17">
        <f t="shared" si="33"/>
        <v>52532985.32</v>
      </c>
      <c r="O18" s="18">
        <f t="shared" si="34"/>
        <v>606</v>
      </c>
      <c r="P18" s="17">
        <f t="shared" si="35"/>
        <v>26582354.859999999</v>
      </c>
      <c r="Q18" s="18">
        <f t="shared" si="36"/>
        <v>91</v>
      </c>
      <c r="R18" s="17">
        <f t="shared" si="37"/>
        <v>12999018</v>
      </c>
      <c r="S18" s="18">
        <f t="shared" si="38"/>
        <v>0</v>
      </c>
      <c r="T18" s="17">
        <f t="shared" si="39"/>
        <v>0</v>
      </c>
      <c r="U18" s="17">
        <f t="shared" si="40"/>
        <v>14153611.060000001</v>
      </c>
      <c r="V18" s="17">
        <f t="shared" si="41"/>
        <v>101657.3</v>
      </c>
      <c r="W18" s="18">
        <v>418</v>
      </c>
      <c r="X18" s="17">
        <v>101657.3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383</v>
      </c>
      <c r="AF18" s="17">
        <v>14051953.76</v>
      </c>
      <c r="AG18" s="18">
        <v>170</v>
      </c>
      <c r="AH18" s="17">
        <v>7818842.5</v>
      </c>
      <c r="AI18" s="18">
        <v>31</v>
      </c>
      <c r="AJ18" s="17">
        <v>4529286.45</v>
      </c>
      <c r="AK18" s="18">
        <v>0</v>
      </c>
      <c r="AL18" s="17">
        <v>0</v>
      </c>
      <c r="AM18" s="17">
        <f t="shared" si="42"/>
        <v>17461080.289999999</v>
      </c>
      <c r="AN18" s="17">
        <f t="shared" si="43"/>
        <v>57359.57</v>
      </c>
      <c r="AO18" s="18">
        <v>244</v>
      </c>
      <c r="AP18" s="17">
        <v>57359.57</v>
      </c>
      <c r="AQ18" s="18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358</v>
      </c>
      <c r="AX18" s="17">
        <v>17403720.719999999</v>
      </c>
      <c r="AY18" s="18">
        <v>138</v>
      </c>
      <c r="AZ18" s="17">
        <v>7224373.8700000001</v>
      </c>
      <c r="BA18" s="18">
        <v>31</v>
      </c>
      <c r="BB18" s="17">
        <v>4308132.55</v>
      </c>
      <c r="BC18" s="18">
        <v>0</v>
      </c>
      <c r="BD18" s="17">
        <v>0</v>
      </c>
      <c r="BE18" s="17">
        <f t="shared" si="44"/>
        <v>15391715.300000001</v>
      </c>
      <c r="BF18" s="17">
        <f t="shared" si="45"/>
        <v>100203.6</v>
      </c>
      <c r="BG18" s="18">
        <v>400</v>
      </c>
      <c r="BH18" s="17">
        <v>100203.6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17">
        <v>0</v>
      </c>
      <c r="BO18" s="18">
        <v>362</v>
      </c>
      <c r="BP18" s="17">
        <v>15291511.699999999</v>
      </c>
      <c r="BQ18" s="18">
        <v>172</v>
      </c>
      <c r="BR18" s="17">
        <v>6639620.0300000003</v>
      </c>
      <c r="BS18" s="18">
        <v>29</v>
      </c>
      <c r="BT18" s="17">
        <v>4161599</v>
      </c>
      <c r="BU18" s="18">
        <v>0</v>
      </c>
      <c r="BV18" s="17">
        <v>0</v>
      </c>
      <c r="BW18" s="17">
        <f t="shared" si="46"/>
        <v>5904655.2000000002</v>
      </c>
      <c r="BX18" s="17">
        <f t="shared" si="47"/>
        <v>118856.06</v>
      </c>
      <c r="BY18" s="18">
        <v>470</v>
      </c>
      <c r="BZ18" s="17">
        <v>118856.06</v>
      </c>
      <c r="CA18" s="18">
        <v>0</v>
      </c>
      <c r="CB18" s="17">
        <v>0</v>
      </c>
      <c r="CC18" s="18">
        <v>0</v>
      </c>
      <c r="CD18" s="17">
        <v>0</v>
      </c>
      <c r="CE18" s="18">
        <v>0</v>
      </c>
      <c r="CF18" s="17">
        <v>0</v>
      </c>
      <c r="CG18" s="18">
        <v>178</v>
      </c>
      <c r="CH18" s="17">
        <v>5785799.1399999997</v>
      </c>
      <c r="CI18" s="18">
        <v>126</v>
      </c>
      <c r="CJ18" s="17">
        <v>4899518.46</v>
      </c>
      <c r="CK18" s="18">
        <v>0</v>
      </c>
      <c r="CL18" s="17">
        <v>0</v>
      </c>
      <c r="CM18" s="18">
        <v>0</v>
      </c>
      <c r="CN18" s="17">
        <v>0</v>
      </c>
      <c r="CO18" s="39"/>
    </row>
    <row r="19" spans="1:93" x14ac:dyDescent="0.25">
      <c r="A19" s="27">
        <f t="shared" si="21"/>
        <v>9</v>
      </c>
      <c r="B19" s="29" t="s">
        <v>10</v>
      </c>
      <c r="C19" s="17">
        <f t="shared" si="22"/>
        <v>100814398.04000001</v>
      </c>
      <c r="D19" s="17">
        <f t="shared" si="23"/>
        <v>162237.62</v>
      </c>
      <c r="E19" s="18">
        <f t="shared" si="24"/>
        <v>503</v>
      </c>
      <c r="F19" s="17">
        <f t="shared" si="25"/>
        <v>162237.62</v>
      </c>
      <c r="G19" s="18">
        <f t="shared" si="26"/>
        <v>0</v>
      </c>
      <c r="H19" s="17">
        <f t="shared" si="27"/>
        <v>0</v>
      </c>
      <c r="I19" s="18">
        <f t="shared" si="28"/>
        <v>0</v>
      </c>
      <c r="J19" s="17">
        <f t="shared" si="29"/>
        <v>0</v>
      </c>
      <c r="K19" s="18">
        <f t="shared" si="30"/>
        <v>0</v>
      </c>
      <c r="L19" s="17">
        <f t="shared" si="31"/>
        <v>0</v>
      </c>
      <c r="M19" s="18">
        <f t="shared" si="32"/>
        <v>2702</v>
      </c>
      <c r="N19" s="17">
        <f t="shared" si="33"/>
        <v>100652160.42</v>
      </c>
      <c r="O19" s="18">
        <f t="shared" si="34"/>
        <v>0</v>
      </c>
      <c r="P19" s="17">
        <f t="shared" si="35"/>
        <v>0</v>
      </c>
      <c r="Q19" s="18">
        <f t="shared" si="36"/>
        <v>0</v>
      </c>
      <c r="R19" s="17">
        <f t="shared" si="37"/>
        <v>0</v>
      </c>
      <c r="S19" s="18">
        <f t="shared" si="38"/>
        <v>0</v>
      </c>
      <c r="T19" s="17">
        <f t="shared" si="39"/>
        <v>0</v>
      </c>
      <c r="U19" s="17">
        <f t="shared" si="40"/>
        <v>24231320.239999998</v>
      </c>
      <c r="V19" s="17">
        <f t="shared" si="41"/>
        <v>38382.26</v>
      </c>
      <c r="W19" s="18">
        <v>119</v>
      </c>
      <c r="X19" s="17">
        <v>38382.26</v>
      </c>
      <c r="Y19" s="18">
        <v>0</v>
      </c>
      <c r="Z19" s="17"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651</v>
      </c>
      <c r="AF19" s="17">
        <v>24192937.98</v>
      </c>
      <c r="AG19" s="18">
        <v>0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7">
        <f t="shared" si="42"/>
        <v>28234819.190000001</v>
      </c>
      <c r="AN19" s="17">
        <f t="shared" si="43"/>
        <v>35156.86</v>
      </c>
      <c r="AO19" s="18">
        <v>109</v>
      </c>
      <c r="AP19" s="17">
        <v>35156.86</v>
      </c>
      <c r="AQ19" s="18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736</v>
      </c>
      <c r="AX19" s="17">
        <v>28199662.329999998</v>
      </c>
      <c r="AY19" s="18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7">
        <f t="shared" si="44"/>
        <v>31385352.82</v>
      </c>
      <c r="BF19" s="17">
        <f t="shared" si="45"/>
        <v>26448.28</v>
      </c>
      <c r="BG19" s="18">
        <v>82</v>
      </c>
      <c r="BH19" s="17">
        <v>26448.28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924</v>
      </c>
      <c r="BP19" s="17">
        <v>31358904.539999999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7">
        <f t="shared" si="46"/>
        <v>16962905.789999999</v>
      </c>
      <c r="BX19" s="17">
        <f t="shared" si="47"/>
        <v>62250.22</v>
      </c>
      <c r="BY19" s="18">
        <v>193</v>
      </c>
      <c r="BZ19" s="17">
        <v>62250.22</v>
      </c>
      <c r="CA19" s="18">
        <v>0</v>
      </c>
      <c r="CB19" s="17"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391</v>
      </c>
      <c r="CH19" s="17">
        <v>16900655.57</v>
      </c>
      <c r="CI19" s="18">
        <v>0</v>
      </c>
      <c r="CJ19" s="17">
        <v>0</v>
      </c>
      <c r="CK19" s="18">
        <v>0</v>
      </c>
      <c r="CL19" s="17">
        <v>0</v>
      </c>
      <c r="CM19" s="18">
        <v>0</v>
      </c>
      <c r="CN19" s="17">
        <v>0</v>
      </c>
      <c r="CO19" s="39"/>
    </row>
    <row r="20" spans="1:93" x14ac:dyDescent="0.25">
      <c r="A20" s="27"/>
      <c r="B20" s="55" t="s">
        <v>11</v>
      </c>
      <c r="C20" s="17">
        <f t="shared" si="22"/>
        <v>0</v>
      </c>
      <c r="D20" s="17">
        <f t="shared" si="23"/>
        <v>0</v>
      </c>
      <c r="E20" s="18">
        <f t="shared" si="24"/>
        <v>0</v>
      </c>
      <c r="F20" s="17">
        <f t="shared" si="25"/>
        <v>0</v>
      </c>
      <c r="G20" s="18">
        <f t="shared" si="26"/>
        <v>0</v>
      </c>
      <c r="H20" s="17">
        <f t="shared" si="27"/>
        <v>0</v>
      </c>
      <c r="I20" s="18">
        <f t="shared" si="28"/>
        <v>0</v>
      </c>
      <c r="J20" s="17">
        <f t="shared" si="29"/>
        <v>0</v>
      </c>
      <c r="K20" s="18">
        <f t="shared" si="30"/>
        <v>0</v>
      </c>
      <c r="L20" s="17">
        <f t="shared" si="31"/>
        <v>0</v>
      </c>
      <c r="M20" s="18">
        <f t="shared" si="32"/>
        <v>0</v>
      </c>
      <c r="N20" s="17">
        <f t="shared" si="33"/>
        <v>0</v>
      </c>
      <c r="O20" s="18">
        <f t="shared" si="34"/>
        <v>0</v>
      </c>
      <c r="P20" s="17">
        <f t="shared" si="35"/>
        <v>0</v>
      </c>
      <c r="Q20" s="18">
        <f t="shared" si="36"/>
        <v>0</v>
      </c>
      <c r="R20" s="17">
        <f t="shared" si="37"/>
        <v>0</v>
      </c>
      <c r="S20" s="18">
        <f t="shared" si="38"/>
        <v>0</v>
      </c>
      <c r="T20" s="17">
        <f t="shared" si="39"/>
        <v>0</v>
      </c>
      <c r="U20" s="17">
        <f t="shared" si="40"/>
        <v>0</v>
      </c>
      <c r="V20" s="17">
        <f t="shared" si="41"/>
        <v>0</v>
      </c>
      <c r="W20" s="18">
        <v>0</v>
      </c>
      <c r="X20" s="17">
        <v>0</v>
      </c>
      <c r="Y20" s="18">
        <v>0</v>
      </c>
      <c r="Z20" s="17"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17">
        <v>0</v>
      </c>
      <c r="AK20" s="18">
        <v>0</v>
      </c>
      <c r="AL20" s="17">
        <v>0</v>
      </c>
      <c r="AM20" s="17">
        <f t="shared" si="42"/>
        <v>0</v>
      </c>
      <c r="AN20" s="17">
        <f t="shared" si="43"/>
        <v>0</v>
      </c>
      <c r="AO20" s="18">
        <v>0</v>
      </c>
      <c r="AP20" s="17">
        <v>0</v>
      </c>
      <c r="AQ20" s="18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7">
        <f t="shared" si="44"/>
        <v>0</v>
      </c>
      <c r="BF20" s="17">
        <f t="shared" si="45"/>
        <v>0</v>
      </c>
      <c r="BG20" s="18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7">
        <f t="shared" si="46"/>
        <v>0</v>
      </c>
      <c r="BX20" s="17">
        <f t="shared" si="47"/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8">
        <v>0</v>
      </c>
      <c r="CN20" s="17">
        <v>0</v>
      </c>
      <c r="CO20" s="39"/>
    </row>
    <row r="21" spans="1:93" ht="30" x14ac:dyDescent="0.25">
      <c r="A21" s="27">
        <f>1+A19</f>
        <v>10</v>
      </c>
      <c r="B21" s="29" t="s">
        <v>12</v>
      </c>
      <c r="C21" s="17">
        <f t="shared" si="22"/>
        <v>426872281.5</v>
      </c>
      <c r="D21" s="17">
        <f t="shared" si="23"/>
        <v>152904231.44999999</v>
      </c>
      <c r="E21" s="18">
        <f t="shared" si="24"/>
        <v>65133</v>
      </c>
      <c r="F21" s="17">
        <f t="shared" si="25"/>
        <v>32796448.440000001</v>
      </c>
      <c r="G21" s="18">
        <f t="shared" si="26"/>
        <v>26464</v>
      </c>
      <c r="H21" s="17">
        <f t="shared" si="27"/>
        <v>12257433.99</v>
      </c>
      <c r="I21" s="18">
        <f t="shared" si="28"/>
        <v>103201</v>
      </c>
      <c r="J21" s="17">
        <f t="shared" si="29"/>
        <v>107850349.02</v>
      </c>
      <c r="K21" s="18">
        <f t="shared" si="30"/>
        <v>3629</v>
      </c>
      <c r="L21" s="17">
        <f t="shared" si="31"/>
        <v>52470956.280000001</v>
      </c>
      <c r="M21" s="18">
        <f t="shared" si="32"/>
        <v>8138</v>
      </c>
      <c r="N21" s="17">
        <f t="shared" si="33"/>
        <v>221497093.77000001</v>
      </c>
      <c r="O21" s="18">
        <f t="shared" si="34"/>
        <v>0</v>
      </c>
      <c r="P21" s="17">
        <f t="shared" si="35"/>
        <v>0</v>
      </c>
      <c r="Q21" s="18">
        <f t="shared" si="36"/>
        <v>59</v>
      </c>
      <c r="R21" s="17">
        <f t="shared" si="37"/>
        <v>7784581</v>
      </c>
      <c r="S21" s="18">
        <f t="shared" si="38"/>
        <v>0</v>
      </c>
      <c r="T21" s="17">
        <f t="shared" si="39"/>
        <v>0</v>
      </c>
      <c r="U21" s="17">
        <f t="shared" si="40"/>
        <v>105051268</v>
      </c>
      <c r="V21" s="17">
        <f t="shared" si="41"/>
        <v>37987942.460000001</v>
      </c>
      <c r="W21" s="18">
        <v>17866</v>
      </c>
      <c r="X21" s="17">
        <v>8687564.9900000002</v>
      </c>
      <c r="Y21" s="18">
        <v>6774</v>
      </c>
      <c r="Z21" s="17">
        <v>3175625.48</v>
      </c>
      <c r="AA21" s="18">
        <v>23654</v>
      </c>
      <c r="AB21" s="17">
        <v>26124751.989999998</v>
      </c>
      <c r="AC21" s="18">
        <v>949</v>
      </c>
      <c r="AD21" s="17">
        <v>13515867.52</v>
      </c>
      <c r="AE21" s="18">
        <v>2050</v>
      </c>
      <c r="AF21" s="17">
        <v>53547458.020000003</v>
      </c>
      <c r="AG21" s="18">
        <v>0</v>
      </c>
      <c r="AH21" s="17">
        <v>0</v>
      </c>
      <c r="AI21" s="18">
        <v>10</v>
      </c>
      <c r="AJ21" s="17">
        <v>1272990</v>
      </c>
      <c r="AK21" s="18">
        <v>0</v>
      </c>
      <c r="AL21" s="17">
        <v>0</v>
      </c>
      <c r="AM21" s="17">
        <f t="shared" si="42"/>
        <v>108572837.73</v>
      </c>
      <c r="AN21" s="17">
        <f t="shared" si="43"/>
        <v>37914347.200000003</v>
      </c>
      <c r="AO21" s="18">
        <v>15861</v>
      </c>
      <c r="AP21" s="17">
        <v>7632970.6200000001</v>
      </c>
      <c r="AQ21" s="18">
        <v>6668</v>
      </c>
      <c r="AR21" s="17">
        <v>3089690.46</v>
      </c>
      <c r="AS21" s="18">
        <v>25390</v>
      </c>
      <c r="AT21" s="17">
        <v>27191686.120000001</v>
      </c>
      <c r="AU21" s="18">
        <v>882</v>
      </c>
      <c r="AV21" s="17">
        <v>12623777.91</v>
      </c>
      <c r="AW21" s="18">
        <v>2120</v>
      </c>
      <c r="AX21" s="17">
        <v>58034712.619999997</v>
      </c>
      <c r="AY21" s="18">
        <v>0</v>
      </c>
      <c r="AZ21" s="17">
        <v>0</v>
      </c>
      <c r="BA21" s="18">
        <v>18</v>
      </c>
      <c r="BB21" s="17">
        <v>2455746</v>
      </c>
      <c r="BC21" s="18">
        <v>0</v>
      </c>
      <c r="BD21" s="17">
        <v>0</v>
      </c>
      <c r="BE21" s="17">
        <f t="shared" si="44"/>
        <v>109042535.41</v>
      </c>
      <c r="BF21" s="17">
        <f t="shared" si="45"/>
        <v>40243925.289999999</v>
      </c>
      <c r="BG21" s="18">
        <v>14814</v>
      </c>
      <c r="BH21" s="17">
        <v>9326539.1099999994</v>
      </c>
      <c r="BI21" s="18">
        <v>6342</v>
      </c>
      <c r="BJ21" s="17">
        <v>2934548.16</v>
      </c>
      <c r="BK21" s="18">
        <v>24352</v>
      </c>
      <c r="BL21" s="17">
        <v>27982838.02</v>
      </c>
      <c r="BM21" s="18">
        <v>918</v>
      </c>
      <c r="BN21" s="17">
        <v>13401370.93</v>
      </c>
      <c r="BO21" s="18">
        <v>1900</v>
      </c>
      <c r="BP21" s="17">
        <v>55397239.189999998</v>
      </c>
      <c r="BQ21" s="18">
        <v>0</v>
      </c>
      <c r="BR21" s="17">
        <v>0</v>
      </c>
      <c r="BS21" s="18">
        <v>19</v>
      </c>
      <c r="BT21" s="17">
        <v>2528257</v>
      </c>
      <c r="BU21" s="18">
        <v>0</v>
      </c>
      <c r="BV21" s="17">
        <v>0</v>
      </c>
      <c r="BW21" s="17">
        <f t="shared" si="46"/>
        <v>104205640.36</v>
      </c>
      <c r="BX21" s="17">
        <f t="shared" si="47"/>
        <v>36758016.5</v>
      </c>
      <c r="BY21" s="18">
        <v>16592</v>
      </c>
      <c r="BZ21" s="17">
        <v>7149373.7199999997</v>
      </c>
      <c r="CA21" s="18">
        <v>6680</v>
      </c>
      <c r="CB21" s="17">
        <v>3057569.89</v>
      </c>
      <c r="CC21" s="18">
        <v>29805</v>
      </c>
      <c r="CD21" s="17">
        <v>26551072.890000001</v>
      </c>
      <c r="CE21" s="18">
        <v>880</v>
      </c>
      <c r="CF21" s="17">
        <v>12929939.92</v>
      </c>
      <c r="CG21" s="18">
        <v>2068</v>
      </c>
      <c r="CH21" s="17">
        <v>54517683.939999998</v>
      </c>
      <c r="CI21" s="18">
        <v>0</v>
      </c>
      <c r="CJ21" s="17">
        <v>0</v>
      </c>
      <c r="CK21" s="18">
        <v>12</v>
      </c>
      <c r="CL21" s="17">
        <v>1527588</v>
      </c>
      <c r="CM21" s="18">
        <v>0</v>
      </c>
      <c r="CN21" s="17">
        <v>0</v>
      </c>
      <c r="CO21" s="39"/>
    </row>
    <row r="22" spans="1:93" ht="30" x14ac:dyDescent="0.25">
      <c r="A22" s="27">
        <f t="shared" ref="A22:A48" si="48">1+A21</f>
        <v>11</v>
      </c>
      <c r="B22" s="29" t="s">
        <v>13</v>
      </c>
      <c r="C22" s="17">
        <f t="shared" si="22"/>
        <v>292913260.39999998</v>
      </c>
      <c r="D22" s="17">
        <f t="shared" si="23"/>
        <v>6236384.75</v>
      </c>
      <c r="E22" s="18">
        <f t="shared" si="24"/>
        <v>445</v>
      </c>
      <c r="F22" s="17">
        <f t="shared" si="25"/>
        <v>123870.2</v>
      </c>
      <c r="G22" s="18">
        <f t="shared" si="26"/>
        <v>11548</v>
      </c>
      <c r="H22" s="17">
        <f t="shared" si="27"/>
        <v>5158685.28</v>
      </c>
      <c r="I22" s="18">
        <f t="shared" si="28"/>
        <v>1594</v>
      </c>
      <c r="J22" s="17">
        <f t="shared" si="29"/>
        <v>953829.27</v>
      </c>
      <c r="K22" s="18">
        <f t="shared" si="30"/>
        <v>0</v>
      </c>
      <c r="L22" s="17">
        <f t="shared" si="31"/>
        <v>0</v>
      </c>
      <c r="M22" s="18">
        <f t="shared" si="32"/>
        <v>8162</v>
      </c>
      <c r="N22" s="17">
        <f t="shared" si="33"/>
        <v>286676875.64999998</v>
      </c>
      <c r="O22" s="18">
        <f t="shared" si="34"/>
        <v>0</v>
      </c>
      <c r="P22" s="17">
        <f t="shared" si="35"/>
        <v>0</v>
      </c>
      <c r="Q22" s="18">
        <f t="shared" si="36"/>
        <v>89</v>
      </c>
      <c r="R22" s="17">
        <f t="shared" si="37"/>
        <v>15088411.26</v>
      </c>
      <c r="S22" s="18">
        <f t="shared" si="38"/>
        <v>0</v>
      </c>
      <c r="T22" s="17">
        <f t="shared" si="39"/>
        <v>0</v>
      </c>
      <c r="U22" s="17">
        <f t="shared" si="40"/>
        <v>70961006.099999994</v>
      </c>
      <c r="V22" s="17">
        <f t="shared" si="41"/>
        <v>1955339.16</v>
      </c>
      <c r="W22" s="18">
        <v>107</v>
      </c>
      <c r="X22" s="17">
        <v>29667.279999999999</v>
      </c>
      <c r="Y22" s="18">
        <v>3062</v>
      </c>
      <c r="Z22" s="17">
        <v>1563330.95</v>
      </c>
      <c r="AA22" s="18">
        <v>419</v>
      </c>
      <c r="AB22" s="17">
        <v>362340.93</v>
      </c>
      <c r="AC22" s="18">
        <v>0</v>
      </c>
      <c r="AD22" s="17">
        <v>0</v>
      </c>
      <c r="AE22" s="18">
        <v>2275</v>
      </c>
      <c r="AF22" s="17">
        <v>69005666.939999998</v>
      </c>
      <c r="AG22" s="18">
        <v>0</v>
      </c>
      <c r="AH22" s="17">
        <v>0</v>
      </c>
      <c r="AI22" s="18">
        <v>23</v>
      </c>
      <c r="AJ22" s="17">
        <v>3811957.74</v>
      </c>
      <c r="AK22" s="18">
        <v>0</v>
      </c>
      <c r="AL22" s="17">
        <v>0</v>
      </c>
      <c r="AM22" s="17">
        <f t="shared" si="42"/>
        <v>81345708.099999994</v>
      </c>
      <c r="AN22" s="17">
        <f t="shared" si="43"/>
        <v>1170679.8799999999</v>
      </c>
      <c r="AO22" s="18">
        <v>169</v>
      </c>
      <c r="AP22" s="17">
        <v>47142.92</v>
      </c>
      <c r="AQ22" s="18">
        <v>1797</v>
      </c>
      <c r="AR22" s="17">
        <v>921485.73</v>
      </c>
      <c r="AS22" s="18">
        <v>260</v>
      </c>
      <c r="AT22" s="17">
        <v>202051.23</v>
      </c>
      <c r="AU22" s="18">
        <v>0</v>
      </c>
      <c r="AV22" s="17">
        <v>0</v>
      </c>
      <c r="AW22" s="18">
        <v>1941</v>
      </c>
      <c r="AX22" s="17">
        <v>80175028.219999999</v>
      </c>
      <c r="AY22" s="18">
        <v>0</v>
      </c>
      <c r="AZ22" s="17">
        <v>0</v>
      </c>
      <c r="BA22" s="18">
        <v>17</v>
      </c>
      <c r="BB22" s="17">
        <v>2636280.25</v>
      </c>
      <c r="BC22" s="18">
        <v>0</v>
      </c>
      <c r="BD22" s="17">
        <v>0</v>
      </c>
      <c r="BE22" s="17">
        <f t="shared" si="44"/>
        <v>68385223.450000003</v>
      </c>
      <c r="BF22" s="17">
        <f t="shared" si="45"/>
        <v>1218546.25</v>
      </c>
      <c r="BG22" s="18">
        <v>73</v>
      </c>
      <c r="BH22" s="17">
        <v>20320.28</v>
      </c>
      <c r="BI22" s="18">
        <v>2162</v>
      </c>
      <c r="BJ22" s="17">
        <v>1105441.8799999999</v>
      </c>
      <c r="BK22" s="18">
        <v>105</v>
      </c>
      <c r="BL22" s="17">
        <v>92784.09</v>
      </c>
      <c r="BM22" s="18">
        <v>0</v>
      </c>
      <c r="BN22" s="17">
        <v>0</v>
      </c>
      <c r="BO22" s="18">
        <v>1856</v>
      </c>
      <c r="BP22" s="17">
        <v>67166677.200000003</v>
      </c>
      <c r="BQ22" s="18">
        <v>0</v>
      </c>
      <c r="BR22" s="17">
        <v>0</v>
      </c>
      <c r="BS22" s="18">
        <v>28</v>
      </c>
      <c r="BT22" s="17">
        <v>4711120</v>
      </c>
      <c r="BU22" s="18">
        <v>0</v>
      </c>
      <c r="BV22" s="17">
        <v>0</v>
      </c>
      <c r="BW22" s="17">
        <f t="shared" si="46"/>
        <v>72221322.75</v>
      </c>
      <c r="BX22" s="17">
        <f t="shared" si="47"/>
        <v>1891819.46</v>
      </c>
      <c r="BY22" s="18">
        <v>96</v>
      </c>
      <c r="BZ22" s="17">
        <v>26739.72</v>
      </c>
      <c r="CA22" s="18">
        <v>4527</v>
      </c>
      <c r="CB22" s="17">
        <v>1568426.72</v>
      </c>
      <c r="CC22" s="18">
        <v>810</v>
      </c>
      <c r="CD22" s="17">
        <v>296653.02</v>
      </c>
      <c r="CE22" s="18">
        <v>0</v>
      </c>
      <c r="CF22" s="17">
        <v>0</v>
      </c>
      <c r="CG22" s="18">
        <v>2090</v>
      </c>
      <c r="CH22" s="17">
        <v>70329503.290000007</v>
      </c>
      <c r="CI22" s="18">
        <v>0</v>
      </c>
      <c r="CJ22" s="17">
        <v>0</v>
      </c>
      <c r="CK22" s="18">
        <v>21</v>
      </c>
      <c r="CL22" s="17">
        <v>3929053.27</v>
      </c>
      <c r="CM22" s="18">
        <v>0</v>
      </c>
      <c r="CN22" s="17">
        <v>0</v>
      </c>
      <c r="CO22" s="39"/>
    </row>
    <row r="23" spans="1:93" x14ac:dyDescent="0.25">
      <c r="A23" s="27">
        <f t="shared" si="48"/>
        <v>12</v>
      </c>
      <c r="B23" s="29" t="s">
        <v>14</v>
      </c>
      <c r="C23" s="17">
        <f t="shared" si="22"/>
        <v>78226683.239999995</v>
      </c>
      <c r="D23" s="17">
        <f t="shared" si="23"/>
        <v>8895960.4800000004</v>
      </c>
      <c r="E23" s="18">
        <f t="shared" si="24"/>
        <v>8231</v>
      </c>
      <c r="F23" s="17">
        <f t="shared" si="25"/>
        <v>1143032.8799999999</v>
      </c>
      <c r="G23" s="18">
        <f t="shared" si="26"/>
        <v>0</v>
      </c>
      <c r="H23" s="17">
        <f t="shared" si="27"/>
        <v>0</v>
      </c>
      <c r="I23" s="18">
        <f t="shared" si="28"/>
        <v>11698</v>
      </c>
      <c r="J23" s="17">
        <f t="shared" si="29"/>
        <v>7752927.5999999996</v>
      </c>
      <c r="K23" s="18">
        <f t="shared" si="30"/>
        <v>268</v>
      </c>
      <c r="L23" s="17">
        <f t="shared" si="31"/>
        <v>2944610.01</v>
      </c>
      <c r="M23" s="18">
        <f t="shared" si="32"/>
        <v>2361</v>
      </c>
      <c r="N23" s="17">
        <f t="shared" si="33"/>
        <v>66386112.75</v>
      </c>
      <c r="O23" s="18">
        <f t="shared" si="34"/>
        <v>0</v>
      </c>
      <c r="P23" s="17">
        <f t="shared" si="35"/>
        <v>0</v>
      </c>
      <c r="Q23" s="18">
        <f t="shared" si="36"/>
        <v>0</v>
      </c>
      <c r="R23" s="17">
        <f t="shared" si="37"/>
        <v>0</v>
      </c>
      <c r="S23" s="18">
        <f t="shared" si="38"/>
        <v>0</v>
      </c>
      <c r="T23" s="17">
        <f t="shared" si="39"/>
        <v>0</v>
      </c>
      <c r="U23" s="17">
        <f t="shared" si="40"/>
        <v>23696849.399999999</v>
      </c>
      <c r="V23" s="17">
        <f t="shared" si="41"/>
        <v>3046397.29</v>
      </c>
      <c r="W23" s="18">
        <v>2030</v>
      </c>
      <c r="X23" s="17">
        <v>325941.87</v>
      </c>
      <c r="Y23" s="18">
        <v>0</v>
      </c>
      <c r="Z23" s="17">
        <v>0</v>
      </c>
      <c r="AA23" s="18">
        <v>3158</v>
      </c>
      <c r="AB23" s="17">
        <v>2720455.42</v>
      </c>
      <c r="AC23" s="18">
        <v>82</v>
      </c>
      <c r="AD23" s="17">
        <v>938935.62</v>
      </c>
      <c r="AE23" s="18">
        <v>803</v>
      </c>
      <c r="AF23" s="17">
        <v>19711516.489999998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7">
        <f t="shared" si="42"/>
        <v>21149749.77</v>
      </c>
      <c r="AN23" s="17">
        <f t="shared" si="43"/>
        <v>2029361.22</v>
      </c>
      <c r="AO23" s="18">
        <v>1977</v>
      </c>
      <c r="AP23" s="17">
        <v>336634.32</v>
      </c>
      <c r="AQ23" s="18">
        <v>0</v>
      </c>
      <c r="AR23" s="17">
        <v>0</v>
      </c>
      <c r="AS23" s="18">
        <v>2593</v>
      </c>
      <c r="AT23" s="17">
        <v>1692726.9</v>
      </c>
      <c r="AU23" s="18">
        <v>49</v>
      </c>
      <c r="AV23" s="17">
        <v>528189.69999999995</v>
      </c>
      <c r="AW23" s="18">
        <v>521</v>
      </c>
      <c r="AX23" s="17">
        <v>18592198.850000001</v>
      </c>
      <c r="AY23" s="18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7">
        <f t="shared" si="44"/>
        <v>22454591.460000001</v>
      </c>
      <c r="BF23" s="17">
        <f t="shared" si="45"/>
        <v>2473573.63</v>
      </c>
      <c r="BG23" s="18">
        <v>2099</v>
      </c>
      <c r="BH23" s="17">
        <v>367235.55</v>
      </c>
      <c r="BI23" s="18">
        <v>0</v>
      </c>
      <c r="BJ23" s="17">
        <v>0</v>
      </c>
      <c r="BK23" s="18">
        <v>2803</v>
      </c>
      <c r="BL23" s="17">
        <v>2106338.08</v>
      </c>
      <c r="BM23" s="18">
        <v>76</v>
      </c>
      <c r="BN23" s="17">
        <v>822247.97</v>
      </c>
      <c r="BO23" s="18">
        <v>697</v>
      </c>
      <c r="BP23" s="17">
        <v>19158769.859999999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7">
        <f t="shared" si="46"/>
        <v>10925492.609999999</v>
      </c>
      <c r="BX23" s="17">
        <f t="shared" si="47"/>
        <v>1346628.34</v>
      </c>
      <c r="BY23" s="18">
        <v>2125</v>
      </c>
      <c r="BZ23" s="17">
        <v>113221.14</v>
      </c>
      <c r="CA23" s="18">
        <v>0</v>
      </c>
      <c r="CB23" s="17">
        <v>0</v>
      </c>
      <c r="CC23" s="18">
        <v>3144</v>
      </c>
      <c r="CD23" s="17">
        <v>1233407.2</v>
      </c>
      <c r="CE23" s="18">
        <v>61</v>
      </c>
      <c r="CF23" s="17">
        <v>655236.72</v>
      </c>
      <c r="CG23" s="18">
        <v>340</v>
      </c>
      <c r="CH23" s="17">
        <v>8923627.5500000007</v>
      </c>
      <c r="CI23" s="18">
        <v>0</v>
      </c>
      <c r="CJ23" s="17">
        <v>0</v>
      </c>
      <c r="CK23" s="18">
        <v>0</v>
      </c>
      <c r="CL23" s="17">
        <v>0</v>
      </c>
      <c r="CM23" s="18">
        <v>0</v>
      </c>
      <c r="CN23" s="17">
        <v>0</v>
      </c>
      <c r="CO23" s="39"/>
    </row>
    <row r="24" spans="1:93" x14ac:dyDescent="0.25">
      <c r="A24" s="27">
        <f t="shared" si="48"/>
        <v>13</v>
      </c>
      <c r="B24" s="29" t="s">
        <v>15</v>
      </c>
      <c r="C24" s="17">
        <f t="shared" si="22"/>
        <v>210449377.31</v>
      </c>
      <c r="D24" s="17">
        <f t="shared" si="23"/>
        <v>109829011.18000001</v>
      </c>
      <c r="E24" s="18">
        <f t="shared" si="24"/>
        <v>113255</v>
      </c>
      <c r="F24" s="17">
        <f t="shared" si="25"/>
        <v>35138831.840000004</v>
      </c>
      <c r="G24" s="18">
        <f t="shared" si="26"/>
        <v>17328</v>
      </c>
      <c r="H24" s="17">
        <f t="shared" si="27"/>
        <v>8789402.5999999996</v>
      </c>
      <c r="I24" s="18">
        <f t="shared" si="28"/>
        <v>73371</v>
      </c>
      <c r="J24" s="17">
        <f t="shared" si="29"/>
        <v>65900776.740000002</v>
      </c>
      <c r="K24" s="18">
        <f t="shared" si="30"/>
        <v>1600</v>
      </c>
      <c r="L24" s="17">
        <f t="shared" si="31"/>
        <v>18206408.620000001</v>
      </c>
      <c r="M24" s="18">
        <f t="shared" si="32"/>
        <v>4937</v>
      </c>
      <c r="N24" s="17">
        <f t="shared" si="33"/>
        <v>82413957.510000005</v>
      </c>
      <c r="O24" s="18">
        <f t="shared" si="34"/>
        <v>0</v>
      </c>
      <c r="P24" s="17">
        <f t="shared" si="35"/>
        <v>0</v>
      </c>
      <c r="Q24" s="18">
        <f t="shared" si="36"/>
        <v>7</v>
      </c>
      <c r="R24" s="17">
        <f t="shared" si="37"/>
        <v>862617</v>
      </c>
      <c r="S24" s="18">
        <f t="shared" si="38"/>
        <v>0</v>
      </c>
      <c r="T24" s="17">
        <f t="shared" si="39"/>
        <v>0</v>
      </c>
      <c r="U24" s="17">
        <f t="shared" si="40"/>
        <v>50086814.579999998</v>
      </c>
      <c r="V24" s="17">
        <f t="shared" si="41"/>
        <v>22565484.850000001</v>
      </c>
      <c r="W24" s="18">
        <v>23149</v>
      </c>
      <c r="X24" s="17">
        <v>7694992.25</v>
      </c>
      <c r="Y24" s="18">
        <v>4194</v>
      </c>
      <c r="Z24" s="17">
        <v>2151750.0099999998</v>
      </c>
      <c r="AA24" s="18">
        <v>12111</v>
      </c>
      <c r="AB24" s="17">
        <v>12718742.59</v>
      </c>
      <c r="AC24" s="18">
        <v>264</v>
      </c>
      <c r="AD24" s="17">
        <v>3031243.58</v>
      </c>
      <c r="AE24" s="18">
        <v>1443</v>
      </c>
      <c r="AF24" s="17">
        <v>24490086.149999999</v>
      </c>
      <c r="AG24" s="18">
        <v>0</v>
      </c>
      <c r="AH24" s="17">
        <v>0</v>
      </c>
      <c r="AI24" s="18">
        <v>1</v>
      </c>
      <c r="AJ24" s="17">
        <v>123231</v>
      </c>
      <c r="AK24" s="18">
        <v>0</v>
      </c>
      <c r="AL24" s="17">
        <v>0</v>
      </c>
      <c r="AM24" s="17">
        <f t="shared" si="42"/>
        <v>60928694.420000002</v>
      </c>
      <c r="AN24" s="17">
        <f t="shared" si="43"/>
        <v>27025444.98</v>
      </c>
      <c r="AO24" s="18">
        <v>27290</v>
      </c>
      <c r="AP24" s="17">
        <v>8073518.9000000004</v>
      </c>
      <c r="AQ24" s="18">
        <v>4311</v>
      </c>
      <c r="AR24" s="17">
        <v>2183138.2999999998</v>
      </c>
      <c r="AS24" s="18">
        <v>17939</v>
      </c>
      <c r="AT24" s="17">
        <v>16768787.779999999</v>
      </c>
      <c r="AU24" s="18">
        <v>471</v>
      </c>
      <c r="AV24" s="17">
        <v>5287874.8600000003</v>
      </c>
      <c r="AW24" s="18">
        <v>1730</v>
      </c>
      <c r="AX24" s="17">
        <v>28615374.579999998</v>
      </c>
      <c r="AY24" s="18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7">
        <f t="shared" si="44"/>
        <v>49785481.049999997</v>
      </c>
      <c r="BF24" s="17">
        <f t="shared" si="45"/>
        <v>30020064.629999999</v>
      </c>
      <c r="BG24" s="18">
        <v>24989</v>
      </c>
      <c r="BH24" s="17">
        <v>10182911.710000001</v>
      </c>
      <c r="BI24" s="18">
        <v>3818</v>
      </c>
      <c r="BJ24" s="17">
        <v>1950225.13</v>
      </c>
      <c r="BK24" s="18">
        <v>15910</v>
      </c>
      <c r="BL24" s="17">
        <v>17886927.789999999</v>
      </c>
      <c r="BM24" s="18">
        <v>287</v>
      </c>
      <c r="BN24" s="17">
        <v>3327846.45</v>
      </c>
      <c r="BO24" s="18">
        <v>1032</v>
      </c>
      <c r="BP24" s="17">
        <v>16437569.970000001</v>
      </c>
      <c r="BQ24" s="18">
        <v>0</v>
      </c>
      <c r="BR24" s="17">
        <v>0</v>
      </c>
      <c r="BS24" s="18">
        <v>2</v>
      </c>
      <c r="BT24" s="17">
        <v>246462</v>
      </c>
      <c r="BU24" s="18">
        <v>0</v>
      </c>
      <c r="BV24" s="17">
        <v>0</v>
      </c>
      <c r="BW24" s="17">
        <f t="shared" si="46"/>
        <v>49648387.259999998</v>
      </c>
      <c r="BX24" s="17">
        <f t="shared" si="47"/>
        <v>30218016.719999999</v>
      </c>
      <c r="BY24" s="18">
        <v>37827</v>
      </c>
      <c r="BZ24" s="17">
        <v>9187408.9800000004</v>
      </c>
      <c r="CA24" s="18">
        <v>5005</v>
      </c>
      <c r="CB24" s="17">
        <v>2504289.16</v>
      </c>
      <c r="CC24" s="18">
        <v>27411</v>
      </c>
      <c r="CD24" s="17">
        <v>18526318.579999998</v>
      </c>
      <c r="CE24" s="18">
        <v>578</v>
      </c>
      <c r="CF24" s="17">
        <v>6559443.7300000004</v>
      </c>
      <c r="CG24" s="18">
        <v>732</v>
      </c>
      <c r="CH24" s="17">
        <v>12870926.810000001</v>
      </c>
      <c r="CI24" s="18">
        <v>0</v>
      </c>
      <c r="CJ24" s="17">
        <v>0</v>
      </c>
      <c r="CK24" s="18">
        <v>4</v>
      </c>
      <c r="CL24" s="17">
        <v>492924</v>
      </c>
      <c r="CM24" s="18">
        <v>0</v>
      </c>
      <c r="CN24" s="17">
        <v>0</v>
      </c>
      <c r="CO24" s="39"/>
    </row>
    <row r="25" spans="1:93" x14ac:dyDescent="0.25">
      <c r="A25" s="27">
        <f t="shared" si="48"/>
        <v>14</v>
      </c>
      <c r="B25" s="29" t="s">
        <v>16</v>
      </c>
      <c r="C25" s="17">
        <f t="shared" si="22"/>
        <v>432705279.67000002</v>
      </c>
      <c r="D25" s="17">
        <f t="shared" si="23"/>
        <v>63829032.140000001</v>
      </c>
      <c r="E25" s="18">
        <f t="shared" si="24"/>
        <v>97829</v>
      </c>
      <c r="F25" s="17">
        <f t="shared" si="25"/>
        <v>18955185</v>
      </c>
      <c r="G25" s="18">
        <f t="shared" si="26"/>
        <v>16567</v>
      </c>
      <c r="H25" s="17">
        <f t="shared" si="27"/>
        <v>8748487.2699999996</v>
      </c>
      <c r="I25" s="18">
        <f t="shared" si="28"/>
        <v>77053</v>
      </c>
      <c r="J25" s="17">
        <f t="shared" si="29"/>
        <v>36125359.869999997</v>
      </c>
      <c r="K25" s="18">
        <f t="shared" si="30"/>
        <v>1480</v>
      </c>
      <c r="L25" s="17">
        <f t="shared" si="31"/>
        <v>17408613.73</v>
      </c>
      <c r="M25" s="18">
        <f t="shared" si="32"/>
        <v>6480</v>
      </c>
      <c r="N25" s="17">
        <f t="shared" si="33"/>
        <v>351467633.80000001</v>
      </c>
      <c r="O25" s="18">
        <f t="shared" si="34"/>
        <v>0</v>
      </c>
      <c r="P25" s="17">
        <f t="shared" si="35"/>
        <v>0</v>
      </c>
      <c r="Q25" s="18">
        <f t="shared" si="36"/>
        <v>870</v>
      </c>
      <c r="R25" s="17">
        <f t="shared" si="37"/>
        <v>162609123</v>
      </c>
      <c r="S25" s="18">
        <f t="shared" si="38"/>
        <v>0</v>
      </c>
      <c r="T25" s="17">
        <f t="shared" si="39"/>
        <v>0</v>
      </c>
      <c r="U25" s="17">
        <f t="shared" si="40"/>
        <v>118890452.66</v>
      </c>
      <c r="V25" s="17">
        <f t="shared" si="41"/>
        <v>27419063.789999999</v>
      </c>
      <c r="W25" s="18">
        <v>23299</v>
      </c>
      <c r="X25" s="17">
        <v>7222153.5599999996</v>
      </c>
      <c r="Y25" s="18">
        <v>3862</v>
      </c>
      <c r="Z25" s="17">
        <v>1958874.73</v>
      </c>
      <c r="AA25" s="18">
        <v>18909</v>
      </c>
      <c r="AB25" s="17">
        <v>18238035.5</v>
      </c>
      <c r="AC25" s="18">
        <v>394</v>
      </c>
      <c r="AD25" s="17">
        <v>4482760.21</v>
      </c>
      <c r="AE25" s="18">
        <v>1661</v>
      </c>
      <c r="AF25" s="17">
        <v>86988628.659999996</v>
      </c>
      <c r="AG25" s="18">
        <v>0</v>
      </c>
      <c r="AH25" s="17">
        <v>0</v>
      </c>
      <c r="AI25" s="18">
        <v>170</v>
      </c>
      <c r="AJ25" s="17">
        <v>30421192</v>
      </c>
      <c r="AK25" s="18">
        <v>0</v>
      </c>
      <c r="AL25" s="17">
        <v>0</v>
      </c>
      <c r="AM25" s="17">
        <f t="shared" si="42"/>
        <v>115967089.14</v>
      </c>
      <c r="AN25" s="17">
        <f t="shared" si="43"/>
        <v>16299564.51</v>
      </c>
      <c r="AO25" s="18">
        <v>24222</v>
      </c>
      <c r="AP25" s="17">
        <v>4886740.99</v>
      </c>
      <c r="AQ25" s="18">
        <v>3835</v>
      </c>
      <c r="AR25" s="17">
        <v>1945153.9</v>
      </c>
      <c r="AS25" s="18">
        <v>18935</v>
      </c>
      <c r="AT25" s="17">
        <v>9467669.6199999992</v>
      </c>
      <c r="AU25" s="18">
        <v>360</v>
      </c>
      <c r="AV25" s="17">
        <v>4345322.4000000004</v>
      </c>
      <c r="AW25" s="18">
        <v>1680</v>
      </c>
      <c r="AX25" s="17">
        <v>95322202.230000004</v>
      </c>
      <c r="AY25" s="18">
        <v>0</v>
      </c>
      <c r="AZ25" s="17">
        <v>0</v>
      </c>
      <c r="BA25" s="18">
        <v>220</v>
      </c>
      <c r="BB25" s="17">
        <v>43233585</v>
      </c>
      <c r="BC25" s="18">
        <v>0</v>
      </c>
      <c r="BD25" s="17">
        <v>0</v>
      </c>
      <c r="BE25" s="17">
        <f t="shared" si="44"/>
        <v>95605023.079999998</v>
      </c>
      <c r="BF25" s="17">
        <f t="shared" si="45"/>
        <v>10336783.6</v>
      </c>
      <c r="BG25" s="18">
        <v>20104</v>
      </c>
      <c r="BH25" s="17">
        <v>4408600.42</v>
      </c>
      <c r="BI25" s="18">
        <v>4835</v>
      </c>
      <c r="BJ25" s="17">
        <v>2452658.9</v>
      </c>
      <c r="BK25" s="18">
        <v>18935</v>
      </c>
      <c r="BL25" s="17">
        <v>3475524.28</v>
      </c>
      <c r="BM25" s="18">
        <v>457</v>
      </c>
      <c r="BN25" s="17">
        <v>5344099.8499999996</v>
      </c>
      <c r="BO25" s="18">
        <v>1462</v>
      </c>
      <c r="BP25" s="17">
        <v>79924139.629999995</v>
      </c>
      <c r="BQ25" s="18">
        <v>0</v>
      </c>
      <c r="BR25" s="17">
        <v>0</v>
      </c>
      <c r="BS25" s="18">
        <v>210</v>
      </c>
      <c r="BT25" s="17">
        <v>39817292</v>
      </c>
      <c r="BU25" s="18">
        <v>0</v>
      </c>
      <c r="BV25" s="17">
        <v>0</v>
      </c>
      <c r="BW25" s="17">
        <f t="shared" si="46"/>
        <v>102242714.79000001</v>
      </c>
      <c r="BX25" s="17">
        <f t="shared" si="47"/>
        <v>9773620.2400000002</v>
      </c>
      <c r="BY25" s="18">
        <v>30204</v>
      </c>
      <c r="BZ25" s="17">
        <v>2437690.0299999998</v>
      </c>
      <c r="CA25" s="18">
        <v>4035</v>
      </c>
      <c r="CB25" s="17">
        <v>2391799.7400000002</v>
      </c>
      <c r="CC25" s="18">
        <v>20274</v>
      </c>
      <c r="CD25" s="17">
        <v>4944130.47</v>
      </c>
      <c r="CE25" s="18">
        <v>269</v>
      </c>
      <c r="CF25" s="17">
        <v>3236431.27</v>
      </c>
      <c r="CG25" s="18">
        <v>1677</v>
      </c>
      <c r="CH25" s="17">
        <v>89232663.280000001</v>
      </c>
      <c r="CI25" s="18">
        <v>0</v>
      </c>
      <c r="CJ25" s="17">
        <v>0</v>
      </c>
      <c r="CK25" s="18">
        <v>270</v>
      </c>
      <c r="CL25" s="17">
        <v>49137054</v>
      </c>
      <c r="CM25" s="18">
        <v>0</v>
      </c>
      <c r="CN25" s="17">
        <v>0</v>
      </c>
      <c r="CO25" s="39"/>
    </row>
    <row r="26" spans="1:93" x14ac:dyDescent="0.25">
      <c r="A26" s="27">
        <f t="shared" si="48"/>
        <v>15</v>
      </c>
      <c r="B26" s="29" t="s">
        <v>17</v>
      </c>
      <c r="C26" s="17">
        <f t="shared" si="22"/>
        <v>83193611.010000005</v>
      </c>
      <c r="D26" s="17">
        <f t="shared" si="23"/>
        <v>46007133.299999997</v>
      </c>
      <c r="E26" s="18">
        <f t="shared" si="24"/>
        <v>11128</v>
      </c>
      <c r="F26" s="17">
        <f t="shared" si="25"/>
        <v>7272783.46</v>
      </c>
      <c r="G26" s="18">
        <f t="shared" si="26"/>
        <v>5436</v>
      </c>
      <c r="H26" s="17">
        <f t="shared" si="27"/>
        <v>2620425.46</v>
      </c>
      <c r="I26" s="18">
        <f t="shared" si="28"/>
        <v>13269</v>
      </c>
      <c r="J26" s="17">
        <f t="shared" si="29"/>
        <v>36113924.380000003</v>
      </c>
      <c r="K26" s="18">
        <f t="shared" si="30"/>
        <v>552</v>
      </c>
      <c r="L26" s="17">
        <f t="shared" si="31"/>
        <v>7233295.6600000001</v>
      </c>
      <c r="M26" s="18">
        <f t="shared" si="32"/>
        <v>1417</v>
      </c>
      <c r="N26" s="17">
        <f t="shared" si="33"/>
        <v>29953182.050000001</v>
      </c>
      <c r="O26" s="18">
        <f t="shared" si="34"/>
        <v>0</v>
      </c>
      <c r="P26" s="17">
        <f t="shared" si="35"/>
        <v>0</v>
      </c>
      <c r="Q26" s="18">
        <f t="shared" si="36"/>
        <v>0</v>
      </c>
      <c r="R26" s="17">
        <f t="shared" si="37"/>
        <v>0</v>
      </c>
      <c r="S26" s="18">
        <f t="shared" si="38"/>
        <v>0</v>
      </c>
      <c r="T26" s="17">
        <f t="shared" si="39"/>
        <v>0</v>
      </c>
      <c r="U26" s="17">
        <f t="shared" si="40"/>
        <v>22838477.129999999</v>
      </c>
      <c r="V26" s="17">
        <f t="shared" si="41"/>
        <v>12326870.98</v>
      </c>
      <c r="W26" s="18">
        <v>3431</v>
      </c>
      <c r="X26" s="17">
        <v>1420644.06</v>
      </c>
      <c r="Y26" s="18">
        <v>1412</v>
      </c>
      <c r="Z26" s="17">
        <v>686110.69</v>
      </c>
      <c r="AA26" s="18">
        <v>3312</v>
      </c>
      <c r="AB26" s="17">
        <v>10220116.23</v>
      </c>
      <c r="AC26" s="18">
        <v>161</v>
      </c>
      <c r="AD26" s="17">
        <v>1803131.34</v>
      </c>
      <c r="AE26" s="18">
        <v>492</v>
      </c>
      <c r="AF26" s="17">
        <v>8708474.8100000005</v>
      </c>
      <c r="AG26" s="18">
        <v>0</v>
      </c>
      <c r="AH26" s="17">
        <v>0</v>
      </c>
      <c r="AI26" s="18">
        <v>0</v>
      </c>
      <c r="AJ26" s="17">
        <v>0</v>
      </c>
      <c r="AK26" s="18">
        <v>0</v>
      </c>
      <c r="AL26" s="17">
        <v>0</v>
      </c>
      <c r="AM26" s="17">
        <f t="shared" si="42"/>
        <v>14537595.68</v>
      </c>
      <c r="AN26" s="17">
        <f t="shared" si="43"/>
        <v>5344316.92</v>
      </c>
      <c r="AO26" s="18">
        <v>2448</v>
      </c>
      <c r="AP26" s="17">
        <v>1200331.05</v>
      </c>
      <c r="AQ26" s="18">
        <v>907</v>
      </c>
      <c r="AR26" s="17">
        <v>443260.71</v>
      </c>
      <c r="AS26" s="18">
        <v>3243</v>
      </c>
      <c r="AT26" s="17">
        <v>3700725.16</v>
      </c>
      <c r="AU26" s="18">
        <v>112</v>
      </c>
      <c r="AV26" s="17">
        <v>1255013.26</v>
      </c>
      <c r="AW26" s="18">
        <v>258</v>
      </c>
      <c r="AX26" s="17">
        <v>7938265.5</v>
      </c>
      <c r="AY26" s="18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7">
        <f t="shared" si="44"/>
        <v>17491675.010000002</v>
      </c>
      <c r="BF26" s="17">
        <f t="shared" si="45"/>
        <v>9996909.8699999992</v>
      </c>
      <c r="BG26" s="18">
        <v>2183</v>
      </c>
      <c r="BH26" s="17">
        <v>2220184.0699999998</v>
      </c>
      <c r="BI26" s="18">
        <v>502</v>
      </c>
      <c r="BJ26" s="17">
        <v>252478.14</v>
      </c>
      <c r="BK26" s="18">
        <v>2176</v>
      </c>
      <c r="BL26" s="17">
        <v>7524247.6600000001</v>
      </c>
      <c r="BM26" s="18">
        <v>103</v>
      </c>
      <c r="BN26" s="17">
        <v>1450643.83</v>
      </c>
      <c r="BO26" s="18">
        <v>300</v>
      </c>
      <c r="BP26" s="17">
        <v>6044121.3099999996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7">
        <f t="shared" si="46"/>
        <v>28325863.190000001</v>
      </c>
      <c r="BX26" s="17">
        <f t="shared" si="47"/>
        <v>18339035.530000001</v>
      </c>
      <c r="BY26" s="18">
        <v>3066</v>
      </c>
      <c r="BZ26" s="17">
        <v>2431624.2799999998</v>
      </c>
      <c r="CA26" s="18">
        <v>2615</v>
      </c>
      <c r="CB26" s="17">
        <v>1238575.92</v>
      </c>
      <c r="CC26" s="18">
        <v>4538</v>
      </c>
      <c r="CD26" s="17">
        <v>14668835.33</v>
      </c>
      <c r="CE26" s="18">
        <v>176</v>
      </c>
      <c r="CF26" s="17">
        <v>2724507.23</v>
      </c>
      <c r="CG26" s="18">
        <v>367</v>
      </c>
      <c r="CH26" s="17">
        <v>7262320.4299999997</v>
      </c>
      <c r="CI26" s="18">
        <v>0</v>
      </c>
      <c r="CJ26" s="17">
        <v>0</v>
      </c>
      <c r="CK26" s="18">
        <v>0</v>
      </c>
      <c r="CL26" s="17">
        <v>0</v>
      </c>
      <c r="CM26" s="18">
        <v>0</v>
      </c>
      <c r="CN26" s="17">
        <v>0</v>
      </c>
      <c r="CO26" s="39"/>
    </row>
    <row r="27" spans="1:93" ht="14.25" customHeight="1" x14ac:dyDescent="0.25">
      <c r="A27" s="27">
        <f t="shared" si="48"/>
        <v>16</v>
      </c>
      <c r="B27" s="29" t="s">
        <v>18</v>
      </c>
      <c r="C27" s="17">
        <f t="shared" si="22"/>
        <v>11708841.49</v>
      </c>
      <c r="D27" s="17">
        <f t="shared" si="23"/>
        <v>11708841.49</v>
      </c>
      <c r="E27" s="18">
        <f t="shared" si="24"/>
        <v>4203</v>
      </c>
      <c r="F27" s="17">
        <f t="shared" si="25"/>
        <v>1282108.3400000001</v>
      </c>
      <c r="G27" s="18">
        <f t="shared" si="26"/>
        <v>2581</v>
      </c>
      <c r="H27" s="17">
        <f t="shared" si="27"/>
        <v>1312206.21</v>
      </c>
      <c r="I27" s="18">
        <f t="shared" si="28"/>
        <v>9491</v>
      </c>
      <c r="J27" s="17">
        <f t="shared" si="29"/>
        <v>9114526.9399999995</v>
      </c>
      <c r="K27" s="18">
        <f t="shared" si="30"/>
        <v>0</v>
      </c>
      <c r="L27" s="17">
        <f t="shared" si="31"/>
        <v>0</v>
      </c>
      <c r="M27" s="18">
        <f t="shared" si="32"/>
        <v>0</v>
      </c>
      <c r="N27" s="17">
        <f t="shared" si="33"/>
        <v>0</v>
      </c>
      <c r="O27" s="18">
        <f t="shared" si="34"/>
        <v>0</v>
      </c>
      <c r="P27" s="17">
        <f t="shared" si="35"/>
        <v>0</v>
      </c>
      <c r="Q27" s="18">
        <f t="shared" si="36"/>
        <v>0</v>
      </c>
      <c r="R27" s="17">
        <f t="shared" si="37"/>
        <v>0</v>
      </c>
      <c r="S27" s="18">
        <f t="shared" si="38"/>
        <v>0</v>
      </c>
      <c r="T27" s="17">
        <f t="shared" si="39"/>
        <v>0</v>
      </c>
      <c r="U27" s="17">
        <f t="shared" si="40"/>
        <v>3001962.84</v>
      </c>
      <c r="V27" s="17">
        <f t="shared" si="41"/>
        <v>3001962.84</v>
      </c>
      <c r="W27" s="18">
        <v>1066</v>
      </c>
      <c r="X27" s="17">
        <v>325052.90000000002</v>
      </c>
      <c r="Y27" s="18">
        <v>647</v>
      </c>
      <c r="Z27" s="17">
        <v>252676.41</v>
      </c>
      <c r="AA27" s="18">
        <v>2525</v>
      </c>
      <c r="AB27" s="17">
        <v>2424233.5299999998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17">
        <v>0</v>
      </c>
      <c r="AI27" s="18">
        <v>0</v>
      </c>
      <c r="AJ27" s="17">
        <v>0</v>
      </c>
      <c r="AK27" s="18">
        <v>0</v>
      </c>
      <c r="AL27" s="17">
        <v>0</v>
      </c>
      <c r="AM27" s="17">
        <f t="shared" si="42"/>
        <v>2311198.92</v>
      </c>
      <c r="AN27" s="17">
        <f t="shared" si="43"/>
        <v>2311198.92</v>
      </c>
      <c r="AO27" s="18">
        <v>866</v>
      </c>
      <c r="AP27" s="17">
        <v>264169.84000000003</v>
      </c>
      <c r="AQ27" s="18">
        <v>547</v>
      </c>
      <c r="AR27" s="17">
        <v>278100.27</v>
      </c>
      <c r="AS27" s="18">
        <v>1900</v>
      </c>
      <c r="AT27" s="17">
        <v>1768928.81</v>
      </c>
      <c r="AU27" s="18">
        <v>0</v>
      </c>
      <c r="AV27" s="17">
        <v>0</v>
      </c>
      <c r="AW27" s="18">
        <v>0</v>
      </c>
      <c r="AX27" s="17">
        <v>0</v>
      </c>
      <c r="AY27" s="18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7">
        <f t="shared" si="44"/>
        <v>3078756.4</v>
      </c>
      <c r="BF27" s="17">
        <f t="shared" si="45"/>
        <v>3078756.4</v>
      </c>
      <c r="BG27" s="18">
        <v>1161</v>
      </c>
      <c r="BH27" s="17">
        <v>354284.54</v>
      </c>
      <c r="BI27" s="18">
        <v>627</v>
      </c>
      <c r="BJ27" s="17">
        <v>395037.93</v>
      </c>
      <c r="BK27" s="18">
        <v>2367</v>
      </c>
      <c r="BL27" s="17">
        <v>2329433.9300000002</v>
      </c>
      <c r="BM27" s="18">
        <v>0</v>
      </c>
      <c r="BN27" s="17">
        <v>0</v>
      </c>
      <c r="BO27" s="18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7">
        <f t="shared" si="46"/>
        <v>3316923.33</v>
      </c>
      <c r="BX27" s="17">
        <f t="shared" si="47"/>
        <v>3316923.33</v>
      </c>
      <c r="BY27" s="18">
        <v>1110</v>
      </c>
      <c r="BZ27" s="17">
        <v>338601.06</v>
      </c>
      <c r="CA27" s="18">
        <v>760</v>
      </c>
      <c r="CB27" s="17">
        <v>386391.6</v>
      </c>
      <c r="CC27" s="18">
        <v>2699</v>
      </c>
      <c r="CD27" s="17">
        <v>2591930.67</v>
      </c>
      <c r="CE27" s="18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8">
        <v>0</v>
      </c>
      <c r="CN27" s="17">
        <v>0</v>
      </c>
      <c r="CO27" s="39"/>
    </row>
    <row r="28" spans="1:93" ht="14.25" customHeight="1" x14ac:dyDescent="0.25">
      <c r="A28" s="27">
        <f t="shared" si="48"/>
        <v>17</v>
      </c>
      <c r="B28" s="29" t="s">
        <v>19</v>
      </c>
      <c r="C28" s="17">
        <f t="shared" si="22"/>
        <v>21433938.32</v>
      </c>
      <c r="D28" s="17">
        <f t="shared" si="23"/>
        <v>21433938.32</v>
      </c>
      <c r="E28" s="18">
        <f t="shared" si="24"/>
        <v>9665</v>
      </c>
      <c r="F28" s="17">
        <f t="shared" si="25"/>
        <v>2948189.55</v>
      </c>
      <c r="G28" s="18">
        <f t="shared" si="26"/>
        <v>3478</v>
      </c>
      <c r="H28" s="17">
        <f t="shared" si="27"/>
        <v>1800282.25</v>
      </c>
      <c r="I28" s="18">
        <f t="shared" si="28"/>
        <v>17335</v>
      </c>
      <c r="J28" s="17">
        <f t="shared" si="29"/>
        <v>16685466.52</v>
      </c>
      <c r="K28" s="18">
        <f t="shared" si="30"/>
        <v>0</v>
      </c>
      <c r="L28" s="17">
        <f t="shared" si="31"/>
        <v>0</v>
      </c>
      <c r="M28" s="18">
        <f t="shared" si="32"/>
        <v>0</v>
      </c>
      <c r="N28" s="17">
        <f t="shared" si="33"/>
        <v>0</v>
      </c>
      <c r="O28" s="18">
        <f t="shared" si="34"/>
        <v>0</v>
      </c>
      <c r="P28" s="17">
        <f t="shared" si="35"/>
        <v>0</v>
      </c>
      <c r="Q28" s="18">
        <f t="shared" si="36"/>
        <v>0</v>
      </c>
      <c r="R28" s="17">
        <f t="shared" si="37"/>
        <v>0</v>
      </c>
      <c r="S28" s="18">
        <f t="shared" si="38"/>
        <v>0</v>
      </c>
      <c r="T28" s="17">
        <f t="shared" si="39"/>
        <v>0</v>
      </c>
      <c r="U28" s="17">
        <f t="shared" si="40"/>
        <v>4971910.08</v>
      </c>
      <c r="V28" s="17">
        <f t="shared" si="41"/>
        <v>4971910.08</v>
      </c>
      <c r="W28" s="18">
        <v>2411</v>
      </c>
      <c r="X28" s="17">
        <v>735431.06</v>
      </c>
      <c r="Y28" s="18">
        <v>585</v>
      </c>
      <c r="Z28" s="17">
        <v>312994.38</v>
      </c>
      <c r="AA28" s="18">
        <v>4086</v>
      </c>
      <c r="AB28" s="17">
        <v>3923484.64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7">
        <v>0</v>
      </c>
      <c r="AI28" s="18">
        <v>0</v>
      </c>
      <c r="AJ28" s="17">
        <v>0</v>
      </c>
      <c r="AK28" s="18">
        <v>0</v>
      </c>
      <c r="AL28" s="17">
        <v>0</v>
      </c>
      <c r="AM28" s="17">
        <f t="shared" si="42"/>
        <v>7471910.0800000001</v>
      </c>
      <c r="AN28" s="17">
        <f t="shared" si="43"/>
        <v>7471910.0800000001</v>
      </c>
      <c r="AO28" s="18">
        <v>1803</v>
      </c>
      <c r="AP28" s="17">
        <v>1135431.06</v>
      </c>
      <c r="AQ28" s="18">
        <v>867</v>
      </c>
      <c r="AR28" s="17">
        <v>412994.38</v>
      </c>
      <c r="AS28" s="18">
        <v>1260</v>
      </c>
      <c r="AT28" s="17">
        <v>5923484.6399999997</v>
      </c>
      <c r="AU28" s="18">
        <v>0</v>
      </c>
      <c r="AV28" s="17">
        <v>0</v>
      </c>
      <c r="AW28" s="18">
        <v>0</v>
      </c>
      <c r="AX28" s="17">
        <v>0</v>
      </c>
      <c r="AY28" s="18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7">
        <f t="shared" si="44"/>
        <v>5165644.57</v>
      </c>
      <c r="BF28" s="17">
        <f t="shared" si="45"/>
        <v>5165644.57</v>
      </c>
      <c r="BG28" s="18">
        <v>2518</v>
      </c>
      <c r="BH28" s="17">
        <v>768059.95</v>
      </c>
      <c r="BI28" s="18">
        <v>847</v>
      </c>
      <c r="BJ28" s="17">
        <v>430378.42</v>
      </c>
      <c r="BK28" s="18">
        <v>4131</v>
      </c>
      <c r="BL28" s="17">
        <v>3967206.2</v>
      </c>
      <c r="BM28" s="18">
        <v>0</v>
      </c>
      <c r="BN28" s="17">
        <v>0</v>
      </c>
      <c r="BO28" s="18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7">
        <f t="shared" si="46"/>
        <v>3824473.59</v>
      </c>
      <c r="BX28" s="17">
        <f t="shared" si="47"/>
        <v>3824473.59</v>
      </c>
      <c r="BY28" s="18">
        <v>2933</v>
      </c>
      <c r="BZ28" s="17">
        <v>309267.48</v>
      </c>
      <c r="CA28" s="18">
        <v>1179</v>
      </c>
      <c r="CB28" s="17">
        <v>643915.06999999995</v>
      </c>
      <c r="CC28" s="18">
        <v>7858</v>
      </c>
      <c r="CD28" s="17">
        <v>2871291.04</v>
      </c>
      <c r="CE28" s="18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8">
        <v>0</v>
      </c>
      <c r="CN28" s="17">
        <v>0</v>
      </c>
      <c r="CO28" s="39"/>
    </row>
    <row r="29" spans="1:93" ht="14.25" customHeight="1" x14ac:dyDescent="0.25">
      <c r="A29" s="27">
        <f t="shared" si="48"/>
        <v>18</v>
      </c>
      <c r="B29" s="29" t="s">
        <v>20</v>
      </c>
      <c r="C29" s="17">
        <f t="shared" si="22"/>
        <v>11289776.140000001</v>
      </c>
      <c r="D29" s="17">
        <f t="shared" si="23"/>
        <v>11289776.140000001</v>
      </c>
      <c r="E29" s="18">
        <f t="shared" si="24"/>
        <v>4799</v>
      </c>
      <c r="F29" s="17">
        <f t="shared" si="25"/>
        <v>1427328.57</v>
      </c>
      <c r="G29" s="18">
        <f t="shared" si="26"/>
        <v>1716</v>
      </c>
      <c r="H29" s="17">
        <f t="shared" si="27"/>
        <v>970940.83</v>
      </c>
      <c r="I29" s="18">
        <f t="shared" si="28"/>
        <v>9019</v>
      </c>
      <c r="J29" s="17">
        <f t="shared" si="29"/>
        <v>8891506.7400000002</v>
      </c>
      <c r="K29" s="18">
        <f t="shared" si="30"/>
        <v>0</v>
      </c>
      <c r="L29" s="17">
        <f t="shared" si="31"/>
        <v>0</v>
      </c>
      <c r="M29" s="18">
        <f t="shared" si="32"/>
        <v>0</v>
      </c>
      <c r="N29" s="17">
        <f t="shared" si="33"/>
        <v>0</v>
      </c>
      <c r="O29" s="18">
        <f t="shared" si="34"/>
        <v>0</v>
      </c>
      <c r="P29" s="17">
        <f t="shared" si="35"/>
        <v>0</v>
      </c>
      <c r="Q29" s="18">
        <f t="shared" si="36"/>
        <v>0</v>
      </c>
      <c r="R29" s="17">
        <f t="shared" si="37"/>
        <v>0</v>
      </c>
      <c r="S29" s="18">
        <f t="shared" si="38"/>
        <v>0</v>
      </c>
      <c r="T29" s="17">
        <f t="shared" si="39"/>
        <v>0</v>
      </c>
      <c r="U29" s="17">
        <f t="shared" si="40"/>
        <v>3415058.89</v>
      </c>
      <c r="V29" s="17">
        <f t="shared" si="41"/>
        <v>3415058.89</v>
      </c>
      <c r="W29" s="18">
        <v>1317</v>
      </c>
      <c r="X29" s="17">
        <v>401576.28</v>
      </c>
      <c r="Y29" s="18">
        <v>429</v>
      </c>
      <c r="Z29" s="17">
        <v>297016.58</v>
      </c>
      <c r="AA29" s="18">
        <v>2829</v>
      </c>
      <c r="AB29" s="17">
        <v>2716466.03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7">
        <v>0</v>
      </c>
      <c r="AI29" s="18">
        <v>0</v>
      </c>
      <c r="AJ29" s="17">
        <v>0</v>
      </c>
      <c r="AK29" s="18">
        <v>0</v>
      </c>
      <c r="AL29" s="17">
        <v>0</v>
      </c>
      <c r="AM29" s="17">
        <f t="shared" si="42"/>
        <v>3435788.63</v>
      </c>
      <c r="AN29" s="17">
        <f t="shared" si="43"/>
        <v>3435788.63</v>
      </c>
      <c r="AO29" s="18">
        <v>1367</v>
      </c>
      <c r="AP29" s="17">
        <v>422599.73</v>
      </c>
      <c r="AQ29" s="18">
        <v>429</v>
      </c>
      <c r="AR29" s="17">
        <v>224641.41</v>
      </c>
      <c r="AS29" s="18">
        <v>2918</v>
      </c>
      <c r="AT29" s="17">
        <v>2788547.49</v>
      </c>
      <c r="AU29" s="18">
        <v>0</v>
      </c>
      <c r="AV29" s="17">
        <v>0</v>
      </c>
      <c r="AW29" s="18">
        <v>0</v>
      </c>
      <c r="AX29" s="17">
        <v>0</v>
      </c>
      <c r="AY29" s="18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7">
        <f t="shared" si="44"/>
        <v>2705044.87</v>
      </c>
      <c r="BF29" s="17">
        <f t="shared" si="45"/>
        <v>2705044.87</v>
      </c>
      <c r="BG29" s="18">
        <v>1000</v>
      </c>
      <c r="BH29" s="17">
        <v>201576.28</v>
      </c>
      <c r="BI29" s="18">
        <v>372</v>
      </c>
      <c r="BJ29" s="17">
        <v>151048.54999999999</v>
      </c>
      <c r="BK29" s="18">
        <v>2140</v>
      </c>
      <c r="BL29" s="17">
        <v>2352420.04</v>
      </c>
      <c r="BM29" s="18">
        <v>0</v>
      </c>
      <c r="BN29" s="17">
        <v>0</v>
      </c>
      <c r="BO29" s="18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7">
        <f t="shared" si="46"/>
        <v>1733883.75</v>
      </c>
      <c r="BX29" s="17">
        <f t="shared" si="47"/>
        <v>1733883.75</v>
      </c>
      <c r="BY29" s="18">
        <v>1115</v>
      </c>
      <c r="BZ29" s="17">
        <v>401576.28</v>
      </c>
      <c r="CA29" s="18">
        <v>486</v>
      </c>
      <c r="CB29" s="17">
        <v>298234.28999999998</v>
      </c>
      <c r="CC29" s="18">
        <v>1132</v>
      </c>
      <c r="CD29" s="17">
        <v>1034073.18</v>
      </c>
      <c r="CE29" s="18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8">
        <v>0</v>
      </c>
      <c r="CN29" s="17">
        <v>0</v>
      </c>
      <c r="CO29" s="39"/>
    </row>
    <row r="30" spans="1:93" x14ac:dyDescent="0.25">
      <c r="A30" s="27">
        <f t="shared" si="48"/>
        <v>19</v>
      </c>
      <c r="B30" s="29" t="s">
        <v>21</v>
      </c>
      <c r="C30" s="17">
        <f t="shared" si="22"/>
        <v>96536045.709999993</v>
      </c>
      <c r="D30" s="17">
        <f t="shared" si="23"/>
        <v>89705232.219999999</v>
      </c>
      <c r="E30" s="18">
        <f t="shared" si="24"/>
        <v>52915</v>
      </c>
      <c r="F30" s="17">
        <f t="shared" si="25"/>
        <v>28584734.969999999</v>
      </c>
      <c r="G30" s="18">
        <f t="shared" si="26"/>
        <v>30312</v>
      </c>
      <c r="H30" s="17">
        <f t="shared" si="27"/>
        <v>12137015.439999999</v>
      </c>
      <c r="I30" s="18">
        <f t="shared" si="28"/>
        <v>62898</v>
      </c>
      <c r="J30" s="17">
        <f t="shared" si="29"/>
        <v>48983481.810000002</v>
      </c>
      <c r="K30" s="18">
        <f t="shared" si="30"/>
        <v>1061</v>
      </c>
      <c r="L30" s="17">
        <f t="shared" si="31"/>
        <v>6830813.4900000002</v>
      </c>
      <c r="M30" s="18">
        <f t="shared" si="32"/>
        <v>0</v>
      </c>
      <c r="N30" s="17">
        <f t="shared" si="33"/>
        <v>0</v>
      </c>
      <c r="O30" s="18">
        <f t="shared" si="34"/>
        <v>0</v>
      </c>
      <c r="P30" s="17">
        <f t="shared" si="35"/>
        <v>0</v>
      </c>
      <c r="Q30" s="18">
        <f t="shared" si="36"/>
        <v>0</v>
      </c>
      <c r="R30" s="17">
        <f t="shared" si="37"/>
        <v>0</v>
      </c>
      <c r="S30" s="18">
        <f t="shared" si="38"/>
        <v>0</v>
      </c>
      <c r="T30" s="17">
        <f t="shared" si="39"/>
        <v>0</v>
      </c>
      <c r="U30" s="17">
        <f t="shared" si="40"/>
        <v>24768426.289999999</v>
      </c>
      <c r="V30" s="17">
        <f t="shared" si="41"/>
        <v>23031050.02</v>
      </c>
      <c r="W30" s="18">
        <v>17064</v>
      </c>
      <c r="X30" s="17">
        <v>8502661.4600000009</v>
      </c>
      <c r="Y30" s="18">
        <v>8405</v>
      </c>
      <c r="Z30" s="17">
        <v>3663491.99</v>
      </c>
      <c r="AA30" s="18">
        <v>15267</v>
      </c>
      <c r="AB30" s="17">
        <v>10864896.57</v>
      </c>
      <c r="AC30" s="18">
        <v>256</v>
      </c>
      <c r="AD30" s="17">
        <v>1737376.27</v>
      </c>
      <c r="AE30" s="18">
        <v>0</v>
      </c>
      <c r="AF30" s="17">
        <v>0</v>
      </c>
      <c r="AG30" s="18">
        <v>0</v>
      </c>
      <c r="AH30" s="17">
        <v>0</v>
      </c>
      <c r="AI30" s="18">
        <v>0</v>
      </c>
      <c r="AJ30" s="17">
        <v>0</v>
      </c>
      <c r="AK30" s="18">
        <v>0</v>
      </c>
      <c r="AL30" s="17">
        <v>0</v>
      </c>
      <c r="AM30" s="17">
        <f t="shared" si="42"/>
        <v>17483182.379999999</v>
      </c>
      <c r="AN30" s="17">
        <f t="shared" si="43"/>
        <v>15945860.58</v>
      </c>
      <c r="AO30" s="18">
        <v>2965</v>
      </c>
      <c r="AP30" s="17">
        <v>1416792.34</v>
      </c>
      <c r="AQ30" s="18">
        <v>5864</v>
      </c>
      <c r="AR30" s="17">
        <v>2536025.35</v>
      </c>
      <c r="AS30" s="18">
        <v>4577</v>
      </c>
      <c r="AT30" s="17">
        <v>11993042.890000001</v>
      </c>
      <c r="AU30" s="18">
        <v>242</v>
      </c>
      <c r="AV30" s="17">
        <v>1537321.8</v>
      </c>
      <c r="AW30" s="18">
        <v>0</v>
      </c>
      <c r="AX30" s="17">
        <v>0</v>
      </c>
      <c r="AY30" s="18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7">
        <f t="shared" si="44"/>
        <v>28496446.280000001</v>
      </c>
      <c r="BF30" s="17">
        <f t="shared" si="45"/>
        <v>27040714.899999999</v>
      </c>
      <c r="BG30" s="18">
        <v>14953</v>
      </c>
      <c r="BH30" s="17">
        <v>11259419.960000001</v>
      </c>
      <c r="BI30" s="18">
        <v>7639</v>
      </c>
      <c r="BJ30" s="17">
        <v>3303676.04</v>
      </c>
      <c r="BK30" s="18">
        <v>10944</v>
      </c>
      <c r="BL30" s="17">
        <v>12477618.9</v>
      </c>
      <c r="BM30" s="18">
        <v>251</v>
      </c>
      <c r="BN30" s="17">
        <v>1455731.38</v>
      </c>
      <c r="BO30" s="18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7">
        <f t="shared" si="46"/>
        <v>25787990.760000002</v>
      </c>
      <c r="BX30" s="17">
        <f t="shared" si="47"/>
        <v>23687606.719999999</v>
      </c>
      <c r="BY30" s="18">
        <v>17933</v>
      </c>
      <c r="BZ30" s="17">
        <v>7405861.21</v>
      </c>
      <c r="CA30" s="18">
        <v>8404</v>
      </c>
      <c r="CB30" s="17">
        <v>2633822.06</v>
      </c>
      <c r="CC30" s="18">
        <v>32110</v>
      </c>
      <c r="CD30" s="17">
        <v>13647923.449999999</v>
      </c>
      <c r="CE30" s="18">
        <v>312</v>
      </c>
      <c r="CF30" s="17">
        <v>2100384.04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8">
        <v>0</v>
      </c>
      <c r="CN30" s="17">
        <v>0</v>
      </c>
      <c r="CO30" s="39"/>
    </row>
    <row r="31" spans="1:93" x14ac:dyDescent="0.25">
      <c r="A31" s="27">
        <f t="shared" si="48"/>
        <v>20</v>
      </c>
      <c r="B31" s="29" t="s">
        <v>22</v>
      </c>
      <c r="C31" s="17">
        <f t="shared" si="22"/>
        <v>60237297.859999999</v>
      </c>
      <c r="D31" s="17">
        <f t="shared" si="23"/>
        <v>55836530.990000002</v>
      </c>
      <c r="E31" s="18">
        <f t="shared" si="24"/>
        <v>40675</v>
      </c>
      <c r="F31" s="17">
        <f t="shared" si="25"/>
        <v>14089168.32</v>
      </c>
      <c r="G31" s="18">
        <f t="shared" si="26"/>
        <v>13295</v>
      </c>
      <c r="H31" s="17">
        <f t="shared" si="27"/>
        <v>5883702.2800000003</v>
      </c>
      <c r="I31" s="18">
        <f t="shared" si="28"/>
        <v>47516</v>
      </c>
      <c r="J31" s="17">
        <f t="shared" si="29"/>
        <v>35863660.390000001</v>
      </c>
      <c r="K31" s="18">
        <f t="shared" si="30"/>
        <v>603</v>
      </c>
      <c r="L31" s="17">
        <f t="shared" si="31"/>
        <v>4400766.87</v>
      </c>
      <c r="M31" s="18">
        <f t="shared" si="32"/>
        <v>0</v>
      </c>
      <c r="N31" s="17">
        <f t="shared" si="33"/>
        <v>0</v>
      </c>
      <c r="O31" s="18">
        <f t="shared" si="34"/>
        <v>0</v>
      </c>
      <c r="P31" s="17">
        <f t="shared" si="35"/>
        <v>0</v>
      </c>
      <c r="Q31" s="18">
        <f t="shared" si="36"/>
        <v>0</v>
      </c>
      <c r="R31" s="17">
        <f t="shared" si="37"/>
        <v>0</v>
      </c>
      <c r="S31" s="18">
        <f t="shared" si="38"/>
        <v>0</v>
      </c>
      <c r="T31" s="17">
        <f t="shared" si="39"/>
        <v>0</v>
      </c>
      <c r="U31" s="17">
        <f t="shared" si="40"/>
        <v>13929003.970000001</v>
      </c>
      <c r="V31" s="17">
        <f t="shared" si="41"/>
        <v>12722466.310000001</v>
      </c>
      <c r="W31" s="18">
        <v>8690</v>
      </c>
      <c r="X31" s="17">
        <v>3579621.86</v>
      </c>
      <c r="Y31" s="18">
        <v>3317</v>
      </c>
      <c r="Z31" s="17">
        <v>1439483.47</v>
      </c>
      <c r="AA31" s="18">
        <v>11588</v>
      </c>
      <c r="AB31" s="17">
        <v>7703360.9800000004</v>
      </c>
      <c r="AC31" s="18">
        <v>151</v>
      </c>
      <c r="AD31" s="17">
        <v>1206537.6599999999</v>
      </c>
      <c r="AE31" s="18">
        <v>0</v>
      </c>
      <c r="AF31" s="17">
        <v>0</v>
      </c>
      <c r="AG31" s="18">
        <v>0</v>
      </c>
      <c r="AH31" s="17">
        <v>0</v>
      </c>
      <c r="AI31" s="18">
        <v>0</v>
      </c>
      <c r="AJ31" s="17">
        <v>0</v>
      </c>
      <c r="AK31" s="18">
        <v>0</v>
      </c>
      <c r="AL31" s="17">
        <v>0</v>
      </c>
      <c r="AM31" s="17">
        <f t="shared" si="42"/>
        <v>13955174.49</v>
      </c>
      <c r="AN31" s="17">
        <f t="shared" si="43"/>
        <v>13098548.390000001</v>
      </c>
      <c r="AO31" s="18">
        <v>20716</v>
      </c>
      <c r="AP31" s="17">
        <v>5068715.49</v>
      </c>
      <c r="AQ31" s="18">
        <v>3477</v>
      </c>
      <c r="AR31" s="17">
        <v>1675835.63</v>
      </c>
      <c r="AS31" s="18">
        <v>6160</v>
      </c>
      <c r="AT31" s="17">
        <v>6353997.2699999996</v>
      </c>
      <c r="AU31" s="18">
        <v>114</v>
      </c>
      <c r="AV31" s="17">
        <v>856626.1</v>
      </c>
      <c r="AW31" s="18">
        <v>0</v>
      </c>
      <c r="AX31" s="17">
        <v>0</v>
      </c>
      <c r="AY31" s="18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7">
        <f t="shared" si="44"/>
        <v>14256882.689999999</v>
      </c>
      <c r="BF31" s="17">
        <f t="shared" si="45"/>
        <v>13211600.41</v>
      </c>
      <c r="BG31" s="18">
        <v>4552</v>
      </c>
      <c r="BH31" s="17">
        <v>3033658.56</v>
      </c>
      <c r="BI31" s="18">
        <v>2569</v>
      </c>
      <c r="BJ31" s="17">
        <v>986298.46</v>
      </c>
      <c r="BK31" s="18">
        <v>7398</v>
      </c>
      <c r="BL31" s="17">
        <v>9191643.3900000006</v>
      </c>
      <c r="BM31" s="18">
        <v>167</v>
      </c>
      <c r="BN31" s="17">
        <v>1045282.28</v>
      </c>
      <c r="BO31" s="18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7">
        <f t="shared" si="46"/>
        <v>18096236.710000001</v>
      </c>
      <c r="BX31" s="17">
        <f t="shared" si="47"/>
        <v>16803915.879999999</v>
      </c>
      <c r="BY31" s="18">
        <v>6717</v>
      </c>
      <c r="BZ31" s="17">
        <v>2407172.41</v>
      </c>
      <c r="CA31" s="18">
        <v>3932</v>
      </c>
      <c r="CB31" s="17">
        <v>1782084.72</v>
      </c>
      <c r="CC31" s="18">
        <v>22370</v>
      </c>
      <c r="CD31" s="17">
        <v>12614658.75</v>
      </c>
      <c r="CE31" s="18">
        <v>171</v>
      </c>
      <c r="CF31" s="17">
        <v>1292320.83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8">
        <v>0</v>
      </c>
      <c r="CN31" s="17">
        <v>0</v>
      </c>
      <c r="CO31" s="39"/>
    </row>
    <row r="32" spans="1:93" ht="30" x14ac:dyDescent="0.25">
      <c r="A32" s="27">
        <f t="shared" si="48"/>
        <v>21</v>
      </c>
      <c r="B32" s="29" t="s">
        <v>23</v>
      </c>
      <c r="C32" s="17">
        <f t="shared" si="22"/>
        <v>100402575.59</v>
      </c>
      <c r="D32" s="17">
        <f t="shared" si="23"/>
        <v>94579268.709999993</v>
      </c>
      <c r="E32" s="18">
        <f t="shared" si="24"/>
        <v>134360</v>
      </c>
      <c r="F32" s="17">
        <f t="shared" si="25"/>
        <v>42191183.079999998</v>
      </c>
      <c r="G32" s="18">
        <f t="shared" si="26"/>
        <v>14756</v>
      </c>
      <c r="H32" s="17">
        <f t="shared" si="27"/>
        <v>5599506.9699999997</v>
      </c>
      <c r="I32" s="18">
        <f t="shared" si="28"/>
        <v>37504</v>
      </c>
      <c r="J32" s="17">
        <f t="shared" si="29"/>
        <v>46788578.659999996</v>
      </c>
      <c r="K32" s="18">
        <f t="shared" si="30"/>
        <v>665</v>
      </c>
      <c r="L32" s="17">
        <f t="shared" si="31"/>
        <v>5823306.8799999999</v>
      </c>
      <c r="M32" s="18">
        <f t="shared" si="32"/>
        <v>0</v>
      </c>
      <c r="N32" s="17">
        <f t="shared" si="33"/>
        <v>0</v>
      </c>
      <c r="O32" s="18">
        <f t="shared" si="34"/>
        <v>0</v>
      </c>
      <c r="P32" s="17">
        <f t="shared" si="35"/>
        <v>0</v>
      </c>
      <c r="Q32" s="18">
        <f t="shared" si="36"/>
        <v>0</v>
      </c>
      <c r="R32" s="17">
        <f t="shared" si="37"/>
        <v>0</v>
      </c>
      <c r="S32" s="18">
        <f t="shared" si="38"/>
        <v>0</v>
      </c>
      <c r="T32" s="17">
        <f t="shared" si="39"/>
        <v>0</v>
      </c>
      <c r="U32" s="17">
        <f t="shared" si="40"/>
        <v>27118961.039999999</v>
      </c>
      <c r="V32" s="17">
        <f t="shared" si="41"/>
        <v>25334988.850000001</v>
      </c>
      <c r="W32" s="18">
        <v>37653</v>
      </c>
      <c r="X32" s="17">
        <v>11549528.09</v>
      </c>
      <c r="Y32" s="18">
        <v>4890</v>
      </c>
      <c r="Z32" s="17">
        <v>1955175.78</v>
      </c>
      <c r="AA32" s="18">
        <v>10551</v>
      </c>
      <c r="AB32" s="17">
        <v>11830284.98</v>
      </c>
      <c r="AC32" s="18">
        <v>167</v>
      </c>
      <c r="AD32" s="17">
        <v>1783972.19</v>
      </c>
      <c r="AE32" s="18">
        <v>0</v>
      </c>
      <c r="AF32" s="17">
        <v>0</v>
      </c>
      <c r="AG32" s="18">
        <v>0</v>
      </c>
      <c r="AH32" s="17">
        <v>0</v>
      </c>
      <c r="AI32" s="18">
        <v>0</v>
      </c>
      <c r="AJ32" s="17">
        <v>0</v>
      </c>
      <c r="AK32" s="18">
        <v>0</v>
      </c>
      <c r="AL32" s="17">
        <v>0</v>
      </c>
      <c r="AM32" s="17">
        <f t="shared" si="42"/>
        <v>25349087.079999998</v>
      </c>
      <c r="AN32" s="17">
        <f t="shared" si="43"/>
        <v>23568419.699999999</v>
      </c>
      <c r="AO32" s="18">
        <v>34848</v>
      </c>
      <c r="AP32" s="17">
        <v>11197244.6</v>
      </c>
      <c r="AQ32" s="18">
        <v>3748</v>
      </c>
      <c r="AR32" s="17">
        <v>1472724.05</v>
      </c>
      <c r="AS32" s="18">
        <v>8700</v>
      </c>
      <c r="AT32" s="17">
        <v>10898451.050000001</v>
      </c>
      <c r="AU32" s="18">
        <v>190</v>
      </c>
      <c r="AV32" s="17">
        <v>1780667.38</v>
      </c>
      <c r="AW32" s="18">
        <v>0</v>
      </c>
      <c r="AX32" s="17">
        <v>0</v>
      </c>
      <c r="AY32" s="18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7">
        <f t="shared" si="44"/>
        <v>23861755.960000001</v>
      </c>
      <c r="BF32" s="17">
        <f t="shared" si="45"/>
        <v>22679364.760000002</v>
      </c>
      <c r="BG32" s="18">
        <v>32697</v>
      </c>
      <c r="BH32" s="17">
        <v>11349570.869999999</v>
      </c>
      <c r="BI32" s="18">
        <v>3773</v>
      </c>
      <c r="BJ32" s="17">
        <v>1052671.99</v>
      </c>
      <c r="BK32" s="18">
        <v>6837</v>
      </c>
      <c r="BL32" s="17">
        <v>10277121.9</v>
      </c>
      <c r="BM32" s="18">
        <v>140</v>
      </c>
      <c r="BN32" s="17">
        <v>1182391.2</v>
      </c>
      <c r="BO32" s="18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7">
        <f t="shared" si="46"/>
        <v>24072771.510000002</v>
      </c>
      <c r="BX32" s="17">
        <f t="shared" si="47"/>
        <v>22996495.399999999</v>
      </c>
      <c r="BY32" s="18">
        <v>29162</v>
      </c>
      <c r="BZ32" s="17">
        <v>8094839.5199999996</v>
      </c>
      <c r="CA32" s="18">
        <v>2345</v>
      </c>
      <c r="CB32" s="17">
        <v>1118935.1499999999</v>
      </c>
      <c r="CC32" s="18">
        <v>11416</v>
      </c>
      <c r="CD32" s="17">
        <v>13782720.73</v>
      </c>
      <c r="CE32" s="18">
        <v>168</v>
      </c>
      <c r="CF32" s="17">
        <v>1076276.1100000001</v>
      </c>
      <c r="CG32" s="18">
        <v>0</v>
      </c>
      <c r="CH32" s="17">
        <v>0</v>
      </c>
      <c r="CI32" s="18">
        <v>0</v>
      </c>
      <c r="CJ32" s="17">
        <v>0</v>
      </c>
      <c r="CK32" s="18">
        <v>0</v>
      </c>
      <c r="CL32" s="17">
        <v>0</v>
      </c>
      <c r="CM32" s="18">
        <v>0</v>
      </c>
      <c r="CN32" s="17">
        <v>0</v>
      </c>
      <c r="CO32" s="39"/>
    </row>
    <row r="33" spans="1:93" ht="30" x14ac:dyDescent="0.25">
      <c r="A33" s="27">
        <f t="shared" si="48"/>
        <v>22</v>
      </c>
      <c r="B33" s="29" t="s">
        <v>24</v>
      </c>
      <c r="C33" s="17">
        <f t="shared" si="22"/>
        <v>29223169.539999999</v>
      </c>
      <c r="D33" s="17">
        <f t="shared" si="23"/>
        <v>29223169.539999999</v>
      </c>
      <c r="E33" s="18">
        <f t="shared" si="24"/>
        <v>9462</v>
      </c>
      <c r="F33" s="17">
        <f t="shared" si="25"/>
        <v>2886345.25</v>
      </c>
      <c r="G33" s="18">
        <f t="shared" si="26"/>
        <v>5432</v>
      </c>
      <c r="H33" s="17">
        <f t="shared" si="27"/>
        <v>2761683.12</v>
      </c>
      <c r="I33" s="18">
        <f t="shared" si="28"/>
        <v>24549</v>
      </c>
      <c r="J33" s="17">
        <f t="shared" si="29"/>
        <v>23575141.170000002</v>
      </c>
      <c r="K33" s="18">
        <f t="shared" si="30"/>
        <v>0</v>
      </c>
      <c r="L33" s="17">
        <f t="shared" si="31"/>
        <v>0</v>
      </c>
      <c r="M33" s="18">
        <f t="shared" si="32"/>
        <v>0</v>
      </c>
      <c r="N33" s="17">
        <f t="shared" si="33"/>
        <v>0</v>
      </c>
      <c r="O33" s="18">
        <f t="shared" si="34"/>
        <v>0</v>
      </c>
      <c r="P33" s="17">
        <f t="shared" si="35"/>
        <v>0</v>
      </c>
      <c r="Q33" s="18">
        <f t="shared" si="36"/>
        <v>0</v>
      </c>
      <c r="R33" s="17">
        <f t="shared" si="37"/>
        <v>0</v>
      </c>
      <c r="S33" s="18">
        <f t="shared" si="38"/>
        <v>0</v>
      </c>
      <c r="T33" s="17">
        <f t="shared" si="39"/>
        <v>0</v>
      </c>
      <c r="U33" s="17">
        <f t="shared" si="40"/>
        <v>7641119.8499999996</v>
      </c>
      <c r="V33" s="17">
        <f t="shared" si="41"/>
        <v>7641119.8499999996</v>
      </c>
      <c r="W33" s="18">
        <v>2370</v>
      </c>
      <c r="X33" s="17">
        <v>722959.02</v>
      </c>
      <c r="Y33" s="18">
        <v>1392</v>
      </c>
      <c r="Z33" s="17">
        <v>707706.72</v>
      </c>
      <c r="AA33" s="18">
        <v>6467</v>
      </c>
      <c r="AB33" s="17">
        <v>6210454.1100000003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17">
        <v>0</v>
      </c>
      <c r="AI33" s="18">
        <v>0</v>
      </c>
      <c r="AJ33" s="17">
        <v>0</v>
      </c>
      <c r="AK33" s="18">
        <v>0</v>
      </c>
      <c r="AL33" s="17">
        <v>0</v>
      </c>
      <c r="AM33" s="17">
        <f t="shared" si="42"/>
        <v>7606039.5599999996</v>
      </c>
      <c r="AN33" s="17">
        <f t="shared" si="43"/>
        <v>7606039.5599999996</v>
      </c>
      <c r="AO33" s="18">
        <v>2280</v>
      </c>
      <c r="AP33" s="17">
        <v>695504.88</v>
      </c>
      <c r="AQ33" s="18">
        <v>1377</v>
      </c>
      <c r="AR33" s="17">
        <v>700080.57</v>
      </c>
      <c r="AS33" s="18">
        <v>6467</v>
      </c>
      <c r="AT33" s="17">
        <v>6210454.1100000003</v>
      </c>
      <c r="AU33" s="18">
        <v>0</v>
      </c>
      <c r="AV33" s="17">
        <v>0</v>
      </c>
      <c r="AW33" s="18">
        <v>0</v>
      </c>
      <c r="AX33" s="17">
        <v>0</v>
      </c>
      <c r="AY33" s="18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7">
        <f t="shared" si="44"/>
        <v>6550105.8799999999</v>
      </c>
      <c r="BF33" s="17">
        <f t="shared" si="45"/>
        <v>6550105.8799999999</v>
      </c>
      <c r="BG33" s="18">
        <v>2709</v>
      </c>
      <c r="BH33" s="17">
        <v>826369.61</v>
      </c>
      <c r="BI33" s="18">
        <v>1315</v>
      </c>
      <c r="BJ33" s="17">
        <v>668559.15</v>
      </c>
      <c r="BK33" s="18">
        <v>5264</v>
      </c>
      <c r="BL33" s="17">
        <v>5055177.12</v>
      </c>
      <c r="BM33" s="18">
        <v>0</v>
      </c>
      <c r="BN33" s="17">
        <v>0</v>
      </c>
      <c r="BO33" s="18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7">
        <f t="shared" si="46"/>
        <v>7425904.25</v>
      </c>
      <c r="BX33" s="17">
        <f t="shared" si="47"/>
        <v>7425904.25</v>
      </c>
      <c r="BY33" s="18">
        <v>2103</v>
      </c>
      <c r="BZ33" s="17">
        <v>641511.74</v>
      </c>
      <c r="CA33" s="18">
        <v>1348</v>
      </c>
      <c r="CB33" s="17">
        <v>685336.68</v>
      </c>
      <c r="CC33" s="18">
        <v>6351</v>
      </c>
      <c r="CD33" s="17">
        <v>6099055.8300000001</v>
      </c>
      <c r="CE33" s="18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8">
        <v>0</v>
      </c>
      <c r="CN33" s="17">
        <v>0</v>
      </c>
      <c r="CO33" s="39"/>
    </row>
    <row r="34" spans="1:93" x14ac:dyDescent="0.25">
      <c r="A34" s="27">
        <f t="shared" si="48"/>
        <v>23</v>
      </c>
      <c r="B34" s="29" t="s">
        <v>25</v>
      </c>
      <c r="C34" s="17">
        <f t="shared" si="22"/>
        <v>15653772.890000001</v>
      </c>
      <c r="D34" s="17">
        <f t="shared" si="23"/>
        <v>9653093.8200000003</v>
      </c>
      <c r="E34" s="18">
        <f t="shared" si="24"/>
        <v>6463</v>
      </c>
      <c r="F34" s="17">
        <f t="shared" si="25"/>
        <v>2533673.09</v>
      </c>
      <c r="G34" s="18">
        <f t="shared" si="26"/>
        <v>1918</v>
      </c>
      <c r="H34" s="17">
        <f t="shared" si="27"/>
        <v>836174.59</v>
      </c>
      <c r="I34" s="18">
        <f t="shared" si="28"/>
        <v>5472</v>
      </c>
      <c r="J34" s="17">
        <f t="shared" si="29"/>
        <v>6283246.1399999997</v>
      </c>
      <c r="K34" s="18">
        <f t="shared" si="30"/>
        <v>351</v>
      </c>
      <c r="L34" s="17">
        <f t="shared" si="31"/>
        <v>3890070.76</v>
      </c>
      <c r="M34" s="18">
        <f t="shared" si="32"/>
        <v>0</v>
      </c>
      <c r="N34" s="17">
        <f t="shared" si="33"/>
        <v>0</v>
      </c>
      <c r="O34" s="18">
        <f t="shared" si="34"/>
        <v>0</v>
      </c>
      <c r="P34" s="17">
        <f t="shared" si="35"/>
        <v>0</v>
      </c>
      <c r="Q34" s="18">
        <f t="shared" si="36"/>
        <v>0</v>
      </c>
      <c r="R34" s="17">
        <f t="shared" si="37"/>
        <v>0</v>
      </c>
      <c r="S34" s="18">
        <f t="shared" si="38"/>
        <v>896</v>
      </c>
      <c r="T34" s="17">
        <f t="shared" si="39"/>
        <v>2110608.31</v>
      </c>
      <c r="U34" s="17">
        <f t="shared" si="40"/>
        <v>4072045.03</v>
      </c>
      <c r="V34" s="17">
        <f t="shared" si="41"/>
        <v>2116520.35</v>
      </c>
      <c r="W34" s="18">
        <v>1475</v>
      </c>
      <c r="X34" s="17">
        <v>638005.31000000006</v>
      </c>
      <c r="Y34" s="18">
        <v>242</v>
      </c>
      <c r="Z34" s="17">
        <v>105648.03</v>
      </c>
      <c r="AA34" s="18">
        <v>1330</v>
      </c>
      <c r="AB34" s="17">
        <v>1372867.01</v>
      </c>
      <c r="AC34" s="18">
        <v>80</v>
      </c>
      <c r="AD34" s="17">
        <v>815629.72</v>
      </c>
      <c r="AE34" s="18">
        <v>0</v>
      </c>
      <c r="AF34" s="17">
        <v>0</v>
      </c>
      <c r="AG34" s="18">
        <v>0</v>
      </c>
      <c r="AH34" s="17">
        <v>0</v>
      </c>
      <c r="AI34" s="18">
        <v>0</v>
      </c>
      <c r="AJ34" s="17">
        <v>0</v>
      </c>
      <c r="AK34" s="18">
        <v>274</v>
      </c>
      <c r="AL34" s="17">
        <v>1139894.96</v>
      </c>
      <c r="AM34" s="17">
        <f t="shared" si="42"/>
        <v>4248570</v>
      </c>
      <c r="AN34" s="17">
        <f t="shared" si="43"/>
        <v>2192829.14</v>
      </c>
      <c r="AO34" s="18">
        <v>1528</v>
      </c>
      <c r="AP34" s="17">
        <v>421898.18</v>
      </c>
      <c r="AQ34" s="18">
        <v>450</v>
      </c>
      <c r="AR34" s="17">
        <v>201146.22</v>
      </c>
      <c r="AS34" s="18">
        <v>1181</v>
      </c>
      <c r="AT34" s="17">
        <v>1569784.74</v>
      </c>
      <c r="AU34" s="18">
        <v>101</v>
      </c>
      <c r="AV34" s="17">
        <v>1085027.51</v>
      </c>
      <c r="AW34" s="18">
        <v>0</v>
      </c>
      <c r="AX34" s="17">
        <v>0</v>
      </c>
      <c r="AY34" s="18">
        <v>0</v>
      </c>
      <c r="AZ34" s="17">
        <v>0</v>
      </c>
      <c r="BA34" s="18">
        <v>0</v>
      </c>
      <c r="BB34" s="17">
        <v>0</v>
      </c>
      <c r="BC34" s="18">
        <v>622</v>
      </c>
      <c r="BD34" s="17">
        <v>970713.35</v>
      </c>
      <c r="BE34" s="17">
        <f t="shared" si="44"/>
        <v>3847710.57</v>
      </c>
      <c r="BF34" s="17">
        <f t="shared" si="45"/>
        <v>2792795.8</v>
      </c>
      <c r="BG34" s="18">
        <v>1311</v>
      </c>
      <c r="BH34" s="17">
        <v>785236.05</v>
      </c>
      <c r="BI34" s="18">
        <v>583</v>
      </c>
      <c r="BJ34" s="17">
        <v>253036.66</v>
      </c>
      <c r="BK34" s="18">
        <v>1354</v>
      </c>
      <c r="BL34" s="17">
        <v>1754523.09</v>
      </c>
      <c r="BM34" s="18">
        <v>90</v>
      </c>
      <c r="BN34" s="17">
        <v>1054914.77</v>
      </c>
      <c r="BO34" s="18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7">
        <f t="shared" si="46"/>
        <v>3485447.29</v>
      </c>
      <c r="BX34" s="17">
        <f t="shared" si="47"/>
        <v>2550948.5299999998</v>
      </c>
      <c r="BY34" s="18">
        <v>2149</v>
      </c>
      <c r="BZ34" s="17">
        <v>688533.55</v>
      </c>
      <c r="CA34" s="18">
        <v>643</v>
      </c>
      <c r="CB34" s="17">
        <v>276343.67999999999</v>
      </c>
      <c r="CC34" s="18">
        <v>1607</v>
      </c>
      <c r="CD34" s="17">
        <v>1586071.3</v>
      </c>
      <c r="CE34" s="18">
        <v>80</v>
      </c>
      <c r="CF34" s="17">
        <v>934498.76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8">
        <v>0</v>
      </c>
      <c r="CN34" s="17">
        <v>0</v>
      </c>
      <c r="CO34" s="39"/>
    </row>
    <row r="35" spans="1:93" ht="30" x14ac:dyDescent="0.25">
      <c r="A35" s="27">
        <f t="shared" si="48"/>
        <v>24</v>
      </c>
      <c r="B35" s="29" t="s">
        <v>26</v>
      </c>
      <c r="C35" s="17">
        <f t="shared" si="22"/>
        <v>111598985.56</v>
      </c>
      <c r="D35" s="17">
        <f t="shared" si="23"/>
        <v>0</v>
      </c>
      <c r="E35" s="18">
        <f t="shared" si="24"/>
        <v>0</v>
      </c>
      <c r="F35" s="17">
        <f t="shared" si="25"/>
        <v>0</v>
      </c>
      <c r="G35" s="18">
        <f t="shared" si="26"/>
        <v>0</v>
      </c>
      <c r="H35" s="17">
        <f t="shared" si="27"/>
        <v>0</v>
      </c>
      <c r="I35" s="18">
        <f t="shared" si="28"/>
        <v>0</v>
      </c>
      <c r="J35" s="17">
        <f t="shared" si="29"/>
        <v>0</v>
      </c>
      <c r="K35" s="18">
        <f t="shared" si="30"/>
        <v>0</v>
      </c>
      <c r="L35" s="17">
        <f t="shared" si="31"/>
        <v>0</v>
      </c>
      <c r="M35" s="18">
        <f t="shared" si="32"/>
        <v>0</v>
      </c>
      <c r="N35" s="17">
        <f t="shared" si="33"/>
        <v>0</v>
      </c>
      <c r="O35" s="18">
        <f t="shared" si="34"/>
        <v>0</v>
      </c>
      <c r="P35" s="17">
        <f t="shared" si="35"/>
        <v>0</v>
      </c>
      <c r="Q35" s="18">
        <f t="shared" si="36"/>
        <v>0</v>
      </c>
      <c r="R35" s="17">
        <f t="shared" si="37"/>
        <v>0</v>
      </c>
      <c r="S35" s="18">
        <f t="shared" si="38"/>
        <v>67371</v>
      </c>
      <c r="T35" s="17">
        <f t="shared" si="39"/>
        <v>111598985.56</v>
      </c>
      <c r="U35" s="17">
        <f t="shared" si="40"/>
        <v>27921367.579999998</v>
      </c>
      <c r="V35" s="17">
        <f t="shared" si="41"/>
        <v>0</v>
      </c>
      <c r="W35" s="18">
        <v>0</v>
      </c>
      <c r="X35" s="17">
        <v>0</v>
      </c>
      <c r="Y35" s="18">
        <v>0</v>
      </c>
      <c r="Z35" s="17"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17">
        <v>0</v>
      </c>
      <c r="AK35" s="18">
        <v>14552</v>
      </c>
      <c r="AL35" s="17">
        <v>27921367.579999998</v>
      </c>
      <c r="AM35" s="17">
        <f t="shared" si="42"/>
        <v>28290332.010000002</v>
      </c>
      <c r="AN35" s="17">
        <f t="shared" si="43"/>
        <v>0</v>
      </c>
      <c r="AO35" s="18">
        <v>0</v>
      </c>
      <c r="AP35" s="17">
        <v>0</v>
      </c>
      <c r="AQ35" s="18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17">
        <v>0</v>
      </c>
      <c r="BC35" s="18">
        <v>12418</v>
      </c>
      <c r="BD35" s="17">
        <v>28290332.010000002</v>
      </c>
      <c r="BE35" s="17">
        <f t="shared" si="44"/>
        <v>29293767.27</v>
      </c>
      <c r="BF35" s="17">
        <f t="shared" si="45"/>
        <v>0</v>
      </c>
      <c r="BG35" s="18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12126</v>
      </c>
      <c r="BV35" s="17">
        <v>29293767.27</v>
      </c>
      <c r="BW35" s="17">
        <f t="shared" si="46"/>
        <v>26093518.699999999</v>
      </c>
      <c r="BX35" s="17">
        <f t="shared" si="47"/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8">
        <v>28275</v>
      </c>
      <c r="CN35" s="17">
        <v>26093518.699999999</v>
      </c>
      <c r="CO35" s="39"/>
    </row>
    <row r="36" spans="1:93" ht="45" x14ac:dyDescent="0.25">
      <c r="A36" s="27">
        <f t="shared" si="48"/>
        <v>25</v>
      </c>
      <c r="B36" s="29" t="s">
        <v>27</v>
      </c>
      <c r="C36" s="17">
        <f t="shared" si="22"/>
        <v>3364703.44</v>
      </c>
      <c r="D36" s="17">
        <f t="shared" si="23"/>
        <v>194608.74</v>
      </c>
      <c r="E36" s="18">
        <f t="shared" si="24"/>
        <v>0</v>
      </c>
      <c r="F36" s="17">
        <f t="shared" si="25"/>
        <v>0</v>
      </c>
      <c r="G36" s="18">
        <f t="shared" si="26"/>
        <v>0</v>
      </c>
      <c r="H36" s="17">
        <f t="shared" si="27"/>
        <v>0</v>
      </c>
      <c r="I36" s="18">
        <f t="shared" si="28"/>
        <v>419</v>
      </c>
      <c r="J36" s="17">
        <f t="shared" si="29"/>
        <v>194608.74</v>
      </c>
      <c r="K36" s="18">
        <f t="shared" si="30"/>
        <v>48</v>
      </c>
      <c r="L36" s="17">
        <f t="shared" si="31"/>
        <v>368671.5</v>
      </c>
      <c r="M36" s="18">
        <f t="shared" si="32"/>
        <v>190</v>
      </c>
      <c r="N36" s="17">
        <f t="shared" si="33"/>
        <v>2801423.2</v>
      </c>
      <c r="O36" s="18">
        <f t="shared" si="34"/>
        <v>0</v>
      </c>
      <c r="P36" s="17">
        <f t="shared" si="35"/>
        <v>0</v>
      </c>
      <c r="Q36" s="18">
        <f t="shared" si="36"/>
        <v>0</v>
      </c>
      <c r="R36" s="17">
        <f t="shared" si="37"/>
        <v>0</v>
      </c>
      <c r="S36" s="18">
        <f t="shared" si="38"/>
        <v>0</v>
      </c>
      <c r="T36" s="17">
        <f t="shared" si="39"/>
        <v>0</v>
      </c>
      <c r="U36" s="17">
        <f t="shared" si="40"/>
        <v>737172.62</v>
      </c>
      <c r="V36" s="17">
        <f t="shared" si="41"/>
        <v>0</v>
      </c>
      <c r="W36" s="18">
        <v>0</v>
      </c>
      <c r="X36" s="17">
        <v>0</v>
      </c>
      <c r="Y36" s="18">
        <v>0</v>
      </c>
      <c r="Z36" s="17">
        <v>0</v>
      </c>
      <c r="AA36" s="18">
        <v>0</v>
      </c>
      <c r="AB36" s="17">
        <v>0</v>
      </c>
      <c r="AC36" s="18">
        <v>10</v>
      </c>
      <c r="AD36" s="17">
        <v>73677.66</v>
      </c>
      <c r="AE36" s="18">
        <v>45</v>
      </c>
      <c r="AF36" s="17">
        <v>663494.96</v>
      </c>
      <c r="AG36" s="18">
        <v>0</v>
      </c>
      <c r="AH36" s="17">
        <v>0</v>
      </c>
      <c r="AI36" s="18">
        <v>0</v>
      </c>
      <c r="AJ36" s="17">
        <v>0</v>
      </c>
      <c r="AK36" s="18">
        <v>0</v>
      </c>
      <c r="AL36" s="17">
        <v>0</v>
      </c>
      <c r="AM36" s="17">
        <f t="shared" si="42"/>
        <v>745281.64</v>
      </c>
      <c r="AN36" s="17">
        <f t="shared" si="43"/>
        <v>0</v>
      </c>
      <c r="AO36" s="18">
        <v>0</v>
      </c>
      <c r="AP36" s="17">
        <v>0</v>
      </c>
      <c r="AQ36" s="18">
        <v>0</v>
      </c>
      <c r="AR36" s="17">
        <v>0</v>
      </c>
      <c r="AS36" s="18">
        <v>0</v>
      </c>
      <c r="AT36" s="17">
        <v>0</v>
      </c>
      <c r="AU36" s="18">
        <v>11</v>
      </c>
      <c r="AV36" s="17">
        <v>81786.679999999993</v>
      </c>
      <c r="AW36" s="18">
        <v>45</v>
      </c>
      <c r="AX36" s="17">
        <v>663494.96</v>
      </c>
      <c r="AY36" s="18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7">
        <f t="shared" si="44"/>
        <v>833576.17</v>
      </c>
      <c r="BF36" s="17">
        <f t="shared" si="45"/>
        <v>0</v>
      </c>
      <c r="BG36" s="18">
        <v>0</v>
      </c>
      <c r="BH36" s="17">
        <v>0</v>
      </c>
      <c r="BI36" s="18">
        <v>0</v>
      </c>
      <c r="BJ36" s="17">
        <v>0</v>
      </c>
      <c r="BK36" s="18">
        <v>0</v>
      </c>
      <c r="BL36" s="17">
        <v>0</v>
      </c>
      <c r="BM36" s="18">
        <v>13</v>
      </c>
      <c r="BN36" s="17">
        <v>96359.54</v>
      </c>
      <c r="BO36" s="18">
        <v>50</v>
      </c>
      <c r="BP36" s="17">
        <v>737216.63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7">
        <f t="shared" si="46"/>
        <v>1048673.01</v>
      </c>
      <c r="BX36" s="17">
        <f t="shared" si="47"/>
        <v>194608.74</v>
      </c>
      <c r="BY36" s="18">
        <v>0</v>
      </c>
      <c r="BZ36" s="17">
        <v>0</v>
      </c>
      <c r="CA36" s="18">
        <v>0</v>
      </c>
      <c r="CB36" s="17">
        <v>0</v>
      </c>
      <c r="CC36" s="18">
        <v>419</v>
      </c>
      <c r="CD36" s="17">
        <v>194608.74</v>
      </c>
      <c r="CE36" s="18">
        <v>14</v>
      </c>
      <c r="CF36" s="17">
        <v>116847.62</v>
      </c>
      <c r="CG36" s="18">
        <v>50</v>
      </c>
      <c r="CH36" s="17">
        <v>737216.65</v>
      </c>
      <c r="CI36" s="18">
        <v>0</v>
      </c>
      <c r="CJ36" s="17">
        <v>0</v>
      </c>
      <c r="CK36" s="18">
        <v>0</v>
      </c>
      <c r="CL36" s="17">
        <v>0</v>
      </c>
      <c r="CM36" s="18">
        <v>0</v>
      </c>
      <c r="CN36" s="17">
        <v>0</v>
      </c>
      <c r="CO36" s="39"/>
    </row>
    <row r="37" spans="1:93" x14ac:dyDescent="0.25">
      <c r="A37" s="27">
        <f t="shared" si="48"/>
        <v>26</v>
      </c>
      <c r="B37" s="29" t="s">
        <v>28</v>
      </c>
      <c r="C37" s="17">
        <f t="shared" si="22"/>
        <v>17516754.57</v>
      </c>
      <c r="D37" s="17">
        <f t="shared" si="23"/>
        <v>0</v>
      </c>
      <c r="E37" s="18">
        <f t="shared" si="24"/>
        <v>0</v>
      </c>
      <c r="F37" s="17">
        <f t="shared" si="25"/>
        <v>0</v>
      </c>
      <c r="G37" s="18">
        <f t="shared" si="26"/>
        <v>0</v>
      </c>
      <c r="H37" s="17">
        <f t="shared" si="27"/>
        <v>0</v>
      </c>
      <c r="I37" s="18">
        <f t="shared" si="28"/>
        <v>0</v>
      </c>
      <c r="J37" s="17">
        <f t="shared" si="29"/>
        <v>0</v>
      </c>
      <c r="K37" s="18">
        <f t="shared" si="30"/>
        <v>224</v>
      </c>
      <c r="L37" s="17">
        <f t="shared" si="31"/>
        <v>8772340.6799999997</v>
      </c>
      <c r="M37" s="18">
        <f t="shared" si="32"/>
        <v>127</v>
      </c>
      <c r="N37" s="17">
        <f t="shared" si="33"/>
        <v>8744413.8900000006</v>
      </c>
      <c r="O37" s="18">
        <f t="shared" si="34"/>
        <v>0</v>
      </c>
      <c r="P37" s="17">
        <f t="shared" si="35"/>
        <v>0</v>
      </c>
      <c r="Q37" s="18">
        <f t="shared" si="36"/>
        <v>122</v>
      </c>
      <c r="R37" s="17">
        <f t="shared" si="37"/>
        <v>8475222</v>
      </c>
      <c r="S37" s="18">
        <f t="shared" si="38"/>
        <v>0</v>
      </c>
      <c r="T37" s="17">
        <f t="shared" si="39"/>
        <v>0</v>
      </c>
      <c r="U37" s="17">
        <f t="shared" si="40"/>
        <v>4300081.43</v>
      </c>
      <c r="V37" s="17">
        <f t="shared" si="41"/>
        <v>0</v>
      </c>
      <c r="W37" s="18">
        <v>0</v>
      </c>
      <c r="X37" s="17">
        <v>0</v>
      </c>
      <c r="Y37" s="18">
        <v>0</v>
      </c>
      <c r="Z37" s="17">
        <v>0</v>
      </c>
      <c r="AA37" s="18">
        <v>0</v>
      </c>
      <c r="AB37" s="17">
        <v>0</v>
      </c>
      <c r="AC37" s="18">
        <v>74</v>
      </c>
      <c r="AD37" s="17">
        <v>2383350.27</v>
      </c>
      <c r="AE37" s="18">
        <v>28</v>
      </c>
      <c r="AF37" s="17">
        <v>1916731.16</v>
      </c>
      <c r="AG37" s="18">
        <v>0</v>
      </c>
      <c r="AH37" s="17">
        <v>0</v>
      </c>
      <c r="AI37" s="18">
        <v>28</v>
      </c>
      <c r="AJ37" s="17">
        <v>1916731.16</v>
      </c>
      <c r="AK37" s="18">
        <v>0</v>
      </c>
      <c r="AL37" s="17">
        <v>0</v>
      </c>
      <c r="AM37" s="17">
        <f t="shared" si="42"/>
        <v>5102196.2699999996</v>
      </c>
      <c r="AN37" s="17">
        <f t="shared" si="43"/>
        <v>0</v>
      </c>
      <c r="AO37" s="18">
        <v>0</v>
      </c>
      <c r="AP37" s="17">
        <v>0</v>
      </c>
      <c r="AQ37" s="18">
        <v>0</v>
      </c>
      <c r="AR37" s="17">
        <v>0</v>
      </c>
      <c r="AS37" s="18">
        <v>0</v>
      </c>
      <c r="AT37" s="17">
        <v>0</v>
      </c>
      <c r="AU37" s="18">
        <v>57</v>
      </c>
      <c r="AV37" s="17">
        <v>2727478.05</v>
      </c>
      <c r="AW37" s="18">
        <v>34</v>
      </c>
      <c r="AX37" s="17">
        <v>2374718.2200000002</v>
      </c>
      <c r="AY37" s="18">
        <v>0</v>
      </c>
      <c r="AZ37" s="17">
        <v>0</v>
      </c>
      <c r="BA37" s="18">
        <v>33</v>
      </c>
      <c r="BB37" s="17">
        <v>2320879.84</v>
      </c>
      <c r="BC37" s="18">
        <v>0</v>
      </c>
      <c r="BD37" s="17">
        <v>0</v>
      </c>
      <c r="BE37" s="17">
        <f t="shared" si="44"/>
        <v>4839059.93</v>
      </c>
      <c r="BF37" s="17">
        <f t="shared" si="45"/>
        <v>0</v>
      </c>
      <c r="BG37" s="18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58</v>
      </c>
      <c r="BN37" s="17">
        <v>2325123.9300000002</v>
      </c>
      <c r="BO37" s="18">
        <v>36</v>
      </c>
      <c r="BP37" s="17">
        <v>2513936</v>
      </c>
      <c r="BQ37" s="18">
        <v>0</v>
      </c>
      <c r="BR37" s="17">
        <v>0</v>
      </c>
      <c r="BS37" s="18">
        <v>36</v>
      </c>
      <c r="BT37" s="17">
        <v>2513936</v>
      </c>
      <c r="BU37" s="18">
        <v>0</v>
      </c>
      <c r="BV37" s="17">
        <v>0</v>
      </c>
      <c r="BW37" s="17">
        <f t="shared" si="46"/>
        <v>3275416.94</v>
      </c>
      <c r="BX37" s="17">
        <f t="shared" si="47"/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17">
        <v>0</v>
      </c>
      <c r="CE37" s="18">
        <v>35</v>
      </c>
      <c r="CF37" s="17">
        <v>1336388.43</v>
      </c>
      <c r="CG37" s="18">
        <v>29</v>
      </c>
      <c r="CH37" s="17">
        <v>1939028.51</v>
      </c>
      <c r="CI37" s="18">
        <v>0</v>
      </c>
      <c r="CJ37" s="17">
        <v>0</v>
      </c>
      <c r="CK37" s="18">
        <v>25</v>
      </c>
      <c r="CL37" s="17">
        <v>1723675</v>
      </c>
      <c r="CM37" s="18">
        <v>0</v>
      </c>
      <c r="CN37" s="17">
        <v>0</v>
      </c>
      <c r="CO37" s="39"/>
    </row>
    <row r="38" spans="1:93" x14ac:dyDescent="0.25">
      <c r="A38" s="27">
        <f t="shared" si="48"/>
        <v>27</v>
      </c>
      <c r="B38" s="29" t="s">
        <v>154</v>
      </c>
      <c r="C38" s="17">
        <f t="shared" si="22"/>
        <v>14694813.779999999</v>
      </c>
      <c r="D38" s="17">
        <f t="shared" si="23"/>
        <v>0</v>
      </c>
      <c r="E38" s="18">
        <f t="shared" si="24"/>
        <v>0</v>
      </c>
      <c r="F38" s="17">
        <f t="shared" si="25"/>
        <v>0</v>
      </c>
      <c r="G38" s="18">
        <f t="shared" si="26"/>
        <v>0</v>
      </c>
      <c r="H38" s="17">
        <f t="shared" si="27"/>
        <v>0</v>
      </c>
      <c r="I38" s="18">
        <f t="shared" si="28"/>
        <v>0</v>
      </c>
      <c r="J38" s="17">
        <f t="shared" si="29"/>
        <v>0</v>
      </c>
      <c r="K38" s="18">
        <f t="shared" si="30"/>
        <v>175</v>
      </c>
      <c r="L38" s="17">
        <f t="shared" si="31"/>
        <v>14694813.779999999</v>
      </c>
      <c r="M38" s="18">
        <f t="shared" si="32"/>
        <v>0</v>
      </c>
      <c r="N38" s="17">
        <f t="shared" si="33"/>
        <v>0</v>
      </c>
      <c r="O38" s="18">
        <f t="shared" si="34"/>
        <v>0</v>
      </c>
      <c r="P38" s="17">
        <f t="shared" si="35"/>
        <v>0</v>
      </c>
      <c r="Q38" s="18">
        <f t="shared" si="36"/>
        <v>0</v>
      </c>
      <c r="R38" s="17">
        <f t="shared" si="37"/>
        <v>0</v>
      </c>
      <c r="S38" s="18">
        <f t="shared" si="38"/>
        <v>0</v>
      </c>
      <c r="T38" s="17">
        <f t="shared" si="39"/>
        <v>0</v>
      </c>
      <c r="U38" s="17">
        <f t="shared" si="40"/>
        <v>3499626.18</v>
      </c>
      <c r="V38" s="17">
        <f t="shared" si="41"/>
        <v>0</v>
      </c>
      <c r="W38" s="18">
        <v>0</v>
      </c>
      <c r="X38" s="17">
        <v>0</v>
      </c>
      <c r="Y38" s="18">
        <v>0</v>
      </c>
      <c r="Z38" s="17">
        <v>0</v>
      </c>
      <c r="AA38" s="18">
        <v>0</v>
      </c>
      <c r="AB38" s="17">
        <v>0</v>
      </c>
      <c r="AC38" s="18">
        <v>39</v>
      </c>
      <c r="AD38" s="17">
        <v>3499626.18</v>
      </c>
      <c r="AE38" s="18">
        <v>0</v>
      </c>
      <c r="AF38" s="17">
        <v>0</v>
      </c>
      <c r="AG38" s="18">
        <v>0</v>
      </c>
      <c r="AH38" s="17">
        <v>0</v>
      </c>
      <c r="AI38" s="18">
        <v>0</v>
      </c>
      <c r="AJ38" s="17">
        <v>0</v>
      </c>
      <c r="AK38" s="18">
        <v>0</v>
      </c>
      <c r="AL38" s="17">
        <v>0</v>
      </c>
      <c r="AM38" s="17">
        <f t="shared" si="42"/>
        <v>4022409.94</v>
      </c>
      <c r="AN38" s="17">
        <f t="shared" si="43"/>
        <v>0</v>
      </c>
      <c r="AO38" s="18">
        <v>0</v>
      </c>
      <c r="AP38" s="17">
        <v>0</v>
      </c>
      <c r="AQ38" s="18">
        <v>0</v>
      </c>
      <c r="AR38" s="17">
        <v>0</v>
      </c>
      <c r="AS38" s="18">
        <v>0</v>
      </c>
      <c r="AT38" s="17">
        <v>0</v>
      </c>
      <c r="AU38" s="18">
        <v>46</v>
      </c>
      <c r="AV38" s="17">
        <v>4022409.94</v>
      </c>
      <c r="AW38" s="18">
        <v>0</v>
      </c>
      <c r="AX38" s="17">
        <v>0</v>
      </c>
      <c r="AY38" s="18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7">
        <f t="shared" si="44"/>
        <v>2824385.81</v>
      </c>
      <c r="BF38" s="17">
        <f t="shared" si="45"/>
        <v>0</v>
      </c>
      <c r="BG38" s="18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31</v>
      </c>
      <c r="BN38" s="17">
        <v>2824385.81</v>
      </c>
      <c r="BO38" s="18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7">
        <f t="shared" si="46"/>
        <v>4348391.8499999996</v>
      </c>
      <c r="BX38" s="17">
        <f t="shared" si="47"/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17">
        <v>0</v>
      </c>
      <c r="CE38" s="18">
        <v>59</v>
      </c>
      <c r="CF38" s="17">
        <v>4348391.8499999996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8">
        <v>0</v>
      </c>
      <c r="CN38" s="17">
        <v>0</v>
      </c>
      <c r="CO38" s="39"/>
    </row>
    <row r="39" spans="1:93" x14ac:dyDescent="0.25">
      <c r="A39" s="27">
        <f t="shared" si="48"/>
        <v>28</v>
      </c>
      <c r="B39" s="29" t="s">
        <v>29</v>
      </c>
      <c r="C39" s="17">
        <f t="shared" si="22"/>
        <v>5815407.2699999996</v>
      </c>
      <c r="D39" s="17">
        <f t="shared" si="23"/>
        <v>0</v>
      </c>
      <c r="E39" s="18">
        <f t="shared" si="24"/>
        <v>0</v>
      </c>
      <c r="F39" s="17">
        <f t="shared" si="25"/>
        <v>0</v>
      </c>
      <c r="G39" s="18">
        <f t="shared" si="26"/>
        <v>0</v>
      </c>
      <c r="H39" s="17">
        <f t="shared" si="27"/>
        <v>0</v>
      </c>
      <c r="I39" s="18">
        <f t="shared" si="28"/>
        <v>0</v>
      </c>
      <c r="J39" s="17">
        <f t="shared" si="29"/>
        <v>0</v>
      </c>
      <c r="K39" s="18">
        <f t="shared" si="30"/>
        <v>90</v>
      </c>
      <c r="L39" s="17">
        <f t="shared" si="31"/>
        <v>5815407.2699999996</v>
      </c>
      <c r="M39" s="18">
        <f t="shared" si="32"/>
        <v>0</v>
      </c>
      <c r="N39" s="17">
        <f t="shared" si="33"/>
        <v>0</v>
      </c>
      <c r="O39" s="18">
        <f t="shared" si="34"/>
        <v>0</v>
      </c>
      <c r="P39" s="17">
        <f t="shared" si="35"/>
        <v>0</v>
      </c>
      <c r="Q39" s="18">
        <f t="shared" si="36"/>
        <v>0</v>
      </c>
      <c r="R39" s="17">
        <f t="shared" si="37"/>
        <v>0</v>
      </c>
      <c r="S39" s="18">
        <f t="shared" si="38"/>
        <v>0</v>
      </c>
      <c r="T39" s="17">
        <f t="shared" si="39"/>
        <v>0</v>
      </c>
      <c r="U39" s="17">
        <f t="shared" si="40"/>
        <v>1483407.11</v>
      </c>
      <c r="V39" s="17">
        <f t="shared" si="41"/>
        <v>0</v>
      </c>
      <c r="W39" s="18">
        <v>0</v>
      </c>
      <c r="X39" s="17">
        <v>0</v>
      </c>
      <c r="Y39" s="18">
        <v>0</v>
      </c>
      <c r="Z39" s="17">
        <v>0</v>
      </c>
      <c r="AA39" s="18">
        <v>0</v>
      </c>
      <c r="AB39" s="17">
        <v>0</v>
      </c>
      <c r="AC39" s="18">
        <v>16</v>
      </c>
      <c r="AD39" s="17">
        <v>1483407.11</v>
      </c>
      <c r="AE39" s="18">
        <v>0</v>
      </c>
      <c r="AF39" s="17">
        <v>0</v>
      </c>
      <c r="AG39" s="18">
        <v>0</v>
      </c>
      <c r="AH39" s="17">
        <v>0</v>
      </c>
      <c r="AI39" s="18">
        <v>0</v>
      </c>
      <c r="AJ39" s="17">
        <v>0</v>
      </c>
      <c r="AK39" s="18">
        <v>0</v>
      </c>
      <c r="AL39" s="17">
        <v>0</v>
      </c>
      <c r="AM39" s="17">
        <f t="shared" si="42"/>
        <v>1953254.08</v>
      </c>
      <c r="AN39" s="17">
        <f t="shared" si="43"/>
        <v>0</v>
      </c>
      <c r="AO39" s="18">
        <v>0</v>
      </c>
      <c r="AP39" s="17">
        <v>0</v>
      </c>
      <c r="AQ39" s="18">
        <v>0</v>
      </c>
      <c r="AR39" s="17">
        <v>0</v>
      </c>
      <c r="AS39" s="18">
        <v>0</v>
      </c>
      <c r="AT39" s="17">
        <v>0</v>
      </c>
      <c r="AU39" s="18">
        <v>21</v>
      </c>
      <c r="AV39" s="17">
        <v>1953254.08</v>
      </c>
      <c r="AW39" s="18">
        <v>0</v>
      </c>
      <c r="AX39" s="17">
        <v>0</v>
      </c>
      <c r="AY39" s="18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7">
        <f t="shared" si="44"/>
        <v>1537839.25</v>
      </c>
      <c r="BF39" s="17">
        <f t="shared" si="45"/>
        <v>0</v>
      </c>
      <c r="BG39" s="18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45</v>
      </c>
      <c r="BN39" s="17">
        <v>1537839.25</v>
      </c>
      <c r="BO39" s="18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7">
        <f t="shared" si="46"/>
        <v>840906.83</v>
      </c>
      <c r="BX39" s="17">
        <f t="shared" si="47"/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17">
        <v>0</v>
      </c>
      <c r="CE39" s="18">
        <v>8</v>
      </c>
      <c r="CF39" s="17">
        <v>840906.83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8">
        <v>0</v>
      </c>
      <c r="CN39" s="17">
        <v>0</v>
      </c>
      <c r="CO39" s="39"/>
    </row>
    <row r="40" spans="1:93" x14ac:dyDescent="0.25">
      <c r="A40" s="27">
        <f t="shared" si="48"/>
        <v>29</v>
      </c>
      <c r="B40" s="29" t="s">
        <v>155</v>
      </c>
      <c r="C40" s="17">
        <f t="shared" si="22"/>
        <v>5345377.92</v>
      </c>
      <c r="D40" s="17">
        <f t="shared" si="23"/>
        <v>5345377.92</v>
      </c>
      <c r="E40" s="18">
        <f t="shared" si="24"/>
        <v>0</v>
      </c>
      <c r="F40" s="17">
        <f t="shared" si="25"/>
        <v>0</v>
      </c>
      <c r="G40" s="18">
        <f t="shared" si="26"/>
        <v>0</v>
      </c>
      <c r="H40" s="17">
        <f t="shared" si="27"/>
        <v>0</v>
      </c>
      <c r="I40" s="18">
        <f t="shared" si="28"/>
        <v>0</v>
      </c>
      <c r="J40" s="17">
        <f t="shared" si="29"/>
        <v>5345377.92</v>
      </c>
      <c r="K40" s="18">
        <f t="shared" si="30"/>
        <v>0</v>
      </c>
      <c r="L40" s="17">
        <f t="shared" si="31"/>
        <v>0</v>
      </c>
      <c r="M40" s="18">
        <f t="shared" si="32"/>
        <v>0</v>
      </c>
      <c r="N40" s="17">
        <f t="shared" si="33"/>
        <v>0</v>
      </c>
      <c r="O40" s="18">
        <f t="shared" si="34"/>
        <v>0</v>
      </c>
      <c r="P40" s="17">
        <f t="shared" si="35"/>
        <v>0</v>
      </c>
      <c r="Q40" s="18">
        <f t="shared" si="36"/>
        <v>0</v>
      </c>
      <c r="R40" s="17">
        <f t="shared" si="37"/>
        <v>0</v>
      </c>
      <c r="S40" s="18">
        <f t="shared" si="38"/>
        <v>0</v>
      </c>
      <c r="T40" s="17">
        <f t="shared" si="39"/>
        <v>0</v>
      </c>
      <c r="U40" s="17">
        <f t="shared" si="40"/>
        <v>2392223.13</v>
      </c>
      <c r="V40" s="17">
        <f t="shared" si="41"/>
        <v>2392223.13</v>
      </c>
      <c r="W40" s="18">
        <v>0</v>
      </c>
      <c r="X40" s="17">
        <v>0</v>
      </c>
      <c r="Y40" s="18">
        <v>0</v>
      </c>
      <c r="Z40" s="17">
        <v>0</v>
      </c>
      <c r="AA40" s="18">
        <v>0</v>
      </c>
      <c r="AB40" s="17">
        <v>2392223.13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7">
        <v>0</v>
      </c>
      <c r="AI40" s="18">
        <v>0</v>
      </c>
      <c r="AJ40" s="17">
        <v>0</v>
      </c>
      <c r="AK40" s="18">
        <v>0</v>
      </c>
      <c r="AL40" s="17">
        <v>0</v>
      </c>
      <c r="AM40" s="17">
        <f t="shared" si="42"/>
        <v>2518705.35</v>
      </c>
      <c r="AN40" s="17">
        <f t="shared" si="43"/>
        <v>2518705.35</v>
      </c>
      <c r="AO40" s="18">
        <v>0</v>
      </c>
      <c r="AP40" s="17">
        <v>0</v>
      </c>
      <c r="AQ40" s="18">
        <v>0</v>
      </c>
      <c r="AR40" s="17">
        <v>0</v>
      </c>
      <c r="AS40" s="18">
        <v>0</v>
      </c>
      <c r="AT40" s="17">
        <v>2518705.35</v>
      </c>
      <c r="AU40" s="18">
        <v>0</v>
      </c>
      <c r="AV40" s="17">
        <v>0</v>
      </c>
      <c r="AW40" s="18">
        <v>0</v>
      </c>
      <c r="AX40" s="17">
        <v>0</v>
      </c>
      <c r="AY40" s="18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7">
        <f t="shared" si="44"/>
        <v>0</v>
      </c>
      <c r="BF40" s="17">
        <f t="shared" si="45"/>
        <v>0</v>
      </c>
      <c r="BG40" s="18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7">
        <f t="shared" si="46"/>
        <v>434449.44</v>
      </c>
      <c r="BX40" s="17">
        <f t="shared" si="47"/>
        <v>434449.44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17">
        <v>434449.44</v>
      </c>
      <c r="CE40" s="18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8">
        <v>0</v>
      </c>
      <c r="CN40" s="17">
        <v>0</v>
      </c>
      <c r="CO40" s="39"/>
    </row>
    <row r="41" spans="1:93" x14ac:dyDescent="0.25">
      <c r="A41" s="27">
        <f t="shared" si="48"/>
        <v>30</v>
      </c>
      <c r="B41" s="29" t="s">
        <v>30</v>
      </c>
      <c r="C41" s="17">
        <f t="shared" si="22"/>
        <v>5423710.4800000004</v>
      </c>
      <c r="D41" s="17">
        <f t="shared" si="23"/>
        <v>5423710.4800000004</v>
      </c>
      <c r="E41" s="18">
        <f t="shared" si="24"/>
        <v>0</v>
      </c>
      <c r="F41" s="17">
        <f t="shared" si="25"/>
        <v>0</v>
      </c>
      <c r="G41" s="18">
        <f t="shared" si="26"/>
        <v>0</v>
      </c>
      <c r="H41" s="17">
        <f t="shared" si="27"/>
        <v>0</v>
      </c>
      <c r="I41" s="18">
        <f t="shared" si="28"/>
        <v>0</v>
      </c>
      <c r="J41" s="17">
        <f t="shared" si="29"/>
        <v>5423710.4800000004</v>
      </c>
      <c r="K41" s="18">
        <f t="shared" si="30"/>
        <v>0</v>
      </c>
      <c r="L41" s="17">
        <f t="shared" si="31"/>
        <v>0</v>
      </c>
      <c r="M41" s="18">
        <f t="shared" si="32"/>
        <v>0</v>
      </c>
      <c r="N41" s="17">
        <f t="shared" si="33"/>
        <v>0</v>
      </c>
      <c r="O41" s="18">
        <f t="shared" si="34"/>
        <v>0</v>
      </c>
      <c r="P41" s="17">
        <f t="shared" si="35"/>
        <v>0</v>
      </c>
      <c r="Q41" s="18">
        <f t="shared" si="36"/>
        <v>0</v>
      </c>
      <c r="R41" s="17">
        <f t="shared" si="37"/>
        <v>0</v>
      </c>
      <c r="S41" s="18">
        <f t="shared" si="38"/>
        <v>0</v>
      </c>
      <c r="T41" s="17">
        <f t="shared" si="39"/>
        <v>0</v>
      </c>
      <c r="U41" s="17">
        <f t="shared" si="40"/>
        <v>1869320</v>
      </c>
      <c r="V41" s="17">
        <f t="shared" si="41"/>
        <v>1869320</v>
      </c>
      <c r="W41" s="18">
        <v>0</v>
      </c>
      <c r="X41" s="17">
        <v>0</v>
      </c>
      <c r="Y41" s="18">
        <v>0</v>
      </c>
      <c r="Z41" s="17">
        <v>0</v>
      </c>
      <c r="AA41" s="18">
        <v>0</v>
      </c>
      <c r="AB41" s="17">
        <v>1869320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17">
        <v>0</v>
      </c>
      <c r="AI41" s="18">
        <v>0</v>
      </c>
      <c r="AJ41" s="17">
        <v>0</v>
      </c>
      <c r="AK41" s="18">
        <v>0</v>
      </c>
      <c r="AL41" s="17">
        <v>0</v>
      </c>
      <c r="AM41" s="17">
        <f t="shared" si="42"/>
        <v>3554390.48</v>
      </c>
      <c r="AN41" s="17">
        <f t="shared" si="43"/>
        <v>3554390.48</v>
      </c>
      <c r="AO41" s="18">
        <v>0</v>
      </c>
      <c r="AP41" s="17">
        <v>0</v>
      </c>
      <c r="AQ41" s="18">
        <v>0</v>
      </c>
      <c r="AR41" s="17">
        <v>0</v>
      </c>
      <c r="AS41" s="18">
        <v>0</v>
      </c>
      <c r="AT41" s="17">
        <v>3554390.48</v>
      </c>
      <c r="AU41" s="18">
        <v>0</v>
      </c>
      <c r="AV41" s="17">
        <v>0</v>
      </c>
      <c r="AW41" s="18">
        <v>0</v>
      </c>
      <c r="AX41" s="17">
        <v>0</v>
      </c>
      <c r="AY41" s="18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7">
        <f t="shared" si="44"/>
        <v>0</v>
      </c>
      <c r="BF41" s="17">
        <f t="shared" si="45"/>
        <v>0</v>
      </c>
      <c r="BG41" s="18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7">
        <f t="shared" si="46"/>
        <v>0</v>
      </c>
      <c r="BX41" s="17">
        <f t="shared" si="47"/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8">
        <v>0</v>
      </c>
      <c r="CN41" s="17">
        <v>0</v>
      </c>
      <c r="CO41" s="39"/>
    </row>
    <row r="42" spans="1:93" x14ac:dyDescent="0.25">
      <c r="A42" s="27">
        <f t="shared" si="48"/>
        <v>31</v>
      </c>
      <c r="B42" s="29" t="s">
        <v>31</v>
      </c>
      <c r="C42" s="17">
        <f t="shared" si="22"/>
        <v>146182014.5</v>
      </c>
      <c r="D42" s="17">
        <f t="shared" si="23"/>
        <v>146182014.5</v>
      </c>
      <c r="E42" s="18">
        <f t="shared" si="24"/>
        <v>165</v>
      </c>
      <c r="F42" s="17">
        <f t="shared" si="25"/>
        <v>39649.5</v>
      </c>
      <c r="G42" s="18">
        <f t="shared" si="26"/>
        <v>0</v>
      </c>
      <c r="H42" s="17">
        <f t="shared" si="27"/>
        <v>0</v>
      </c>
      <c r="I42" s="18">
        <f t="shared" si="28"/>
        <v>1780</v>
      </c>
      <c r="J42" s="17">
        <f t="shared" si="29"/>
        <v>146142365</v>
      </c>
      <c r="K42" s="18">
        <f t="shared" si="30"/>
        <v>0</v>
      </c>
      <c r="L42" s="17">
        <f t="shared" si="31"/>
        <v>0</v>
      </c>
      <c r="M42" s="18">
        <f t="shared" si="32"/>
        <v>0</v>
      </c>
      <c r="N42" s="17">
        <f t="shared" si="33"/>
        <v>0</v>
      </c>
      <c r="O42" s="18">
        <f t="shared" si="34"/>
        <v>0</v>
      </c>
      <c r="P42" s="17">
        <f t="shared" si="35"/>
        <v>0</v>
      </c>
      <c r="Q42" s="18">
        <f t="shared" si="36"/>
        <v>0</v>
      </c>
      <c r="R42" s="17">
        <f t="shared" si="37"/>
        <v>0</v>
      </c>
      <c r="S42" s="18">
        <f t="shared" si="38"/>
        <v>0</v>
      </c>
      <c r="T42" s="17">
        <f t="shared" si="39"/>
        <v>0</v>
      </c>
      <c r="U42" s="17">
        <f t="shared" si="40"/>
        <v>32794701.600000001</v>
      </c>
      <c r="V42" s="17">
        <f t="shared" si="41"/>
        <v>32794701.600000001</v>
      </c>
      <c r="W42" s="18">
        <v>32</v>
      </c>
      <c r="X42" s="17">
        <v>7689.6</v>
      </c>
      <c r="Y42" s="18">
        <v>0</v>
      </c>
      <c r="Z42" s="17">
        <v>0</v>
      </c>
      <c r="AA42" s="18">
        <v>428</v>
      </c>
      <c r="AB42" s="17">
        <v>32787012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7">
        <v>0</v>
      </c>
      <c r="AI42" s="18">
        <v>0</v>
      </c>
      <c r="AJ42" s="17">
        <v>0</v>
      </c>
      <c r="AK42" s="18">
        <v>0</v>
      </c>
      <c r="AL42" s="17">
        <v>0</v>
      </c>
      <c r="AM42" s="17">
        <f t="shared" si="42"/>
        <v>36478226.299999997</v>
      </c>
      <c r="AN42" s="17">
        <f t="shared" si="43"/>
        <v>36478226.299999997</v>
      </c>
      <c r="AO42" s="18">
        <v>51</v>
      </c>
      <c r="AP42" s="17">
        <v>12255.3</v>
      </c>
      <c r="AQ42" s="18">
        <v>0</v>
      </c>
      <c r="AR42" s="17">
        <v>0</v>
      </c>
      <c r="AS42" s="18">
        <v>461</v>
      </c>
      <c r="AT42" s="17">
        <v>36465971</v>
      </c>
      <c r="AU42" s="18">
        <v>0</v>
      </c>
      <c r="AV42" s="17">
        <v>0</v>
      </c>
      <c r="AW42" s="18">
        <v>0</v>
      </c>
      <c r="AX42" s="17">
        <v>0</v>
      </c>
      <c r="AY42" s="18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7">
        <f t="shared" si="44"/>
        <v>37257836.600000001</v>
      </c>
      <c r="BF42" s="17">
        <f t="shared" si="45"/>
        <v>37257836.600000001</v>
      </c>
      <c r="BG42" s="18">
        <v>32</v>
      </c>
      <c r="BH42" s="17">
        <v>7689.6</v>
      </c>
      <c r="BI42" s="18">
        <v>0</v>
      </c>
      <c r="BJ42" s="17">
        <v>0</v>
      </c>
      <c r="BK42" s="18">
        <v>468</v>
      </c>
      <c r="BL42" s="17">
        <v>37250147</v>
      </c>
      <c r="BM42" s="18">
        <v>0</v>
      </c>
      <c r="BN42" s="17">
        <v>0</v>
      </c>
      <c r="BO42" s="18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7">
        <f t="shared" si="46"/>
        <v>39651250</v>
      </c>
      <c r="BX42" s="17">
        <f t="shared" si="47"/>
        <v>39651250</v>
      </c>
      <c r="BY42" s="18">
        <v>50</v>
      </c>
      <c r="BZ42" s="17">
        <v>12015</v>
      </c>
      <c r="CA42" s="18">
        <v>0</v>
      </c>
      <c r="CB42" s="17">
        <v>0</v>
      </c>
      <c r="CC42" s="18">
        <v>423</v>
      </c>
      <c r="CD42" s="17">
        <v>39639235</v>
      </c>
      <c r="CE42" s="18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8">
        <v>0</v>
      </c>
      <c r="CN42" s="17">
        <v>0</v>
      </c>
      <c r="CO42" s="39"/>
    </row>
    <row r="43" spans="1:93" x14ac:dyDescent="0.25">
      <c r="A43" s="27">
        <f t="shared" si="48"/>
        <v>32</v>
      </c>
      <c r="B43" s="29" t="s">
        <v>32</v>
      </c>
      <c r="C43" s="17">
        <f t="shared" si="22"/>
        <v>1044878.4</v>
      </c>
      <c r="D43" s="17">
        <f t="shared" si="23"/>
        <v>1044878.4</v>
      </c>
      <c r="E43" s="18">
        <f t="shared" si="24"/>
        <v>0</v>
      </c>
      <c r="F43" s="17">
        <f t="shared" si="25"/>
        <v>0</v>
      </c>
      <c r="G43" s="18">
        <f t="shared" si="26"/>
        <v>0</v>
      </c>
      <c r="H43" s="17">
        <f t="shared" si="27"/>
        <v>0</v>
      </c>
      <c r="I43" s="18">
        <f t="shared" si="28"/>
        <v>0</v>
      </c>
      <c r="J43" s="17">
        <f t="shared" si="29"/>
        <v>1044878.4</v>
      </c>
      <c r="K43" s="18">
        <f t="shared" si="30"/>
        <v>0</v>
      </c>
      <c r="L43" s="17">
        <f t="shared" si="31"/>
        <v>0</v>
      </c>
      <c r="M43" s="18">
        <f t="shared" si="32"/>
        <v>0</v>
      </c>
      <c r="N43" s="17">
        <f t="shared" si="33"/>
        <v>0</v>
      </c>
      <c r="O43" s="18">
        <f t="shared" si="34"/>
        <v>0</v>
      </c>
      <c r="P43" s="17">
        <f t="shared" si="35"/>
        <v>0</v>
      </c>
      <c r="Q43" s="18">
        <f t="shared" si="36"/>
        <v>0</v>
      </c>
      <c r="R43" s="17">
        <f t="shared" si="37"/>
        <v>0</v>
      </c>
      <c r="S43" s="18">
        <f t="shared" si="38"/>
        <v>0</v>
      </c>
      <c r="T43" s="17">
        <f t="shared" si="39"/>
        <v>0</v>
      </c>
      <c r="U43" s="17">
        <f t="shared" si="40"/>
        <v>247471.2</v>
      </c>
      <c r="V43" s="17">
        <f t="shared" si="41"/>
        <v>247471.2</v>
      </c>
      <c r="W43" s="18">
        <v>0</v>
      </c>
      <c r="X43" s="17">
        <v>0</v>
      </c>
      <c r="Y43" s="18">
        <v>0</v>
      </c>
      <c r="Z43" s="17">
        <v>0</v>
      </c>
      <c r="AA43" s="18">
        <v>0</v>
      </c>
      <c r="AB43" s="17">
        <v>247471.2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7">
        <v>0</v>
      </c>
      <c r="AI43" s="18">
        <v>0</v>
      </c>
      <c r="AJ43" s="17">
        <v>0</v>
      </c>
      <c r="AK43" s="18">
        <v>0</v>
      </c>
      <c r="AL43" s="17">
        <v>0</v>
      </c>
      <c r="AM43" s="17">
        <f t="shared" si="42"/>
        <v>357458.4</v>
      </c>
      <c r="AN43" s="17">
        <f t="shared" si="43"/>
        <v>357458.4</v>
      </c>
      <c r="AO43" s="18">
        <v>0</v>
      </c>
      <c r="AP43" s="17">
        <v>0</v>
      </c>
      <c r="AQ43" s="18">
        <v>0</v>
      </c>
      <c r="AR43" s="17">
        <v>0</v>
      </c>
      <c r="AS43" s="18">
        <v>0</v>
      </c>
      <c r="AT43" s="17">
        <v>357458.4</v>
      </c>
      <c r="AU43" s="18">
        <v>0</v>
      </c>
      <c r="AV43" s="17">
        <v>0</v>
      </c>
      <c r="AW43" s="18">
        <v>0</v>
      </c>
      <c r="AX43" s="17">
        <v>0</v>
      </c>
      <c r="AY43" s="18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7">
        <f t="shared" si="44"/>
        <v>208975.68</v>
      </c>
      <c r="BF43" s="17">
        <f t="shared" si="45"/>
        <v>208975.68</v>
      </c>
      <c r="BG43" s="18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208975.68</v>
      </c>
      <c r="BM43" s="18">
        <v>0</v>
      </c>
      <c r="BN43" s="17">
        <v>0</v>
      </c>
      <c r="BO43" s="18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7">
        <f t="shared" si="46"/>
        <v>230973.12</v>
      </c>
      <c r="BX43" s="17">
        <f t="shared" si="47"/>
        <v>230973.12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17">
        <v>230973.12</v>
      </c>
      <c r="CE43" s="18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8">
        <v>0</v>
      </c>
      <c r="CN43" s="17">
        <v>0</v>
      </c>
      <c r="CO43" s="39"/>
    </row>
    <row r="44" spans="1:93" x14ac:dyDescent="0.25">
      <c r="A44" s="27">
        <f t="shared" si="48"/>
        <v>33</v>
      </c>
      <c r="B44" s="29" t="s">
        <v>33</v>
      </c>
      <c r="C44" s="17">
        <f t="shared" si="22"/>
        <v>3007718.59</v>
      </c>
      <c r="D44" s="17">
        <f t="shared" si="23"/>
        <v>0</v>
      </c>
      <c r="E44" s="18">
        <f t="shared" si="24"/>
        <v>0</v>
      </c>
      <c r="F44" s="17">
        <f t="shared" si="25"/>
        <v>0</v>
      </c>
      <c r="G44" s="18">
        <f t="shared" si="26"/>
        <v>0</v>
      </c>
      <c r="H44" s="17">
        <f t="shared" si="27"/>
        <v>0</v>
      </c>
      <c r="I44" s="18">
        <f t="shared" si="28"/>
        <v>0</v>
      </c>
      <c r="J44" s="17">
        <f t="shared" si="29"/>
        <v>0</v>
      </c>
      <c r="K44" s="18">
        <f t="shared" si="30"/>
        <v>132</v>
      </c>
      <c r="L44" s="17">
        <f t="shared" si="31"/>
        <v>3007718.59</v>
      </c>
      <c r="M44" s="18">
        <f t="shared" si="32"/>
        <v>0</v>
      </c>
      <c r="N44" s="17">
        <f t="shared" si="33"/>
        <v>0</v>
      </c>
      <c r="O44" s="18">
        <f t="shared" si="34"/>
        <v>0</v>
      </c>
      <c r="P44" s="17">
        <f t="shared" si="35"/>
        <v>0</v>
      </c>
      <c r="Q44" s="18">
        <f t="shared" si="36"/>
        <v>0</v>
      </c>
      <c r="R44" s="17">
        <f t="shared" si="37"/>
        <v>0</v>
      </c>
      <c r="S44" s="18">
        <f t="shared" si="38"/>
        <v>0</v>
      </c>
      <c r="T44" s="17">
        <f t="shared" si="39"/>
        <v>0</v>
      </c>
      <c r="U44" s="17">
        <f t="shared" si="40"/>
        <v>47580.959999999999</v>
      </c>
      <c r="V44" s="17">
        <f t="shared" si="41"/>
        <v>0</v>
      </c>
      <c r="W44" s="18">
        <v>0</v>
      </c>
      <c r="X44" s="17">
        <v>0</v>
      </c>
      <c r="Y44" s="18">
        <v>0</v>
      </c>
      <c r="Z44" s="17">
        <v>0</v>
      </c>
      <c r="AA44" s="18">
        <v>0</v>
      </c>
      <c r="AB44" s="17">
        <v>0</v>
      </c>
      <c r="AC44" s="18">
        <v>7</v>
      </c>
      <c r="AD44" s="17">
        <v>47580.959999999999</v>
      </c>
      <c r="AE44" s="18">
        <v>0</v>
      </c>
      <c r="AF44" s="17">
        <v>0</v>
      </c>
      <c r="AG44" s="18">
        <v>0</v>
      </c>
      <c r="AH44" s="17">
        <v>0</v>
      </c>
      <c r="AI44" s="18">
        <v>0</v>
      </c>
      <c r="AJ44" s="17">
        <v>0</v>
      </c>
      <c r="AK44" s="18">
        <v>0</v>
      </c>
      <c r="AL44" s="17">
        <v>0</v>
      </c>
      <c r="AM44" s="17">
        <f t="shared" si="42"/>
        <v>693137.3</v>
      </c>
      <c r="AN44" s="17">
        <f t="shared" si="43"/>
        <v>0</v>
      </c>
      <c r="AO44" s="18">
        <v>0</v>
      </c>
      <c r="AP44" s="17">
        <v>0</v>
      </c>
      <c r="AQ44" s="18">
        <v>0</v>
      </c>
      <c r="AR44" s="17">
        <v>0</v>
      </c>
      <c r="AS44" s="18">
        <v>0</v>
      </c>
      <c r="AT44" s="17">
        <v>0</v>
      </c>
      <c r="AU44" s="18">
        <v>28</v>
      </c>
      <c r="AV44" s="17">
        <v>693137.3</v>
      </c>
      <c r="AW44" s="18">
        <v>0</v>
      </c>
      <c r="AX44" s="17">
        <v>0</v>
      </c>
      <c r="AY44" s="18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7">
        <f t="shared" si="44"/>
        <v>880642.42</v>
      </c>
      <c r="BF44" s="17">
        <f t="shared" si="45"/>
        <v>0</v>
      </c>
      <c r="BG44" s="18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30</v>
      </c>
      <c r="BN44" s="17">
        <v>880642.42</v>
      </c>
      <c r="BO44" s="18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7">
        <f t="shared" si="46"/>
        <v>1386357.91</v>
      </c>
      <c r="BX44" s="17">
        <f t="shared" si="47"/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17">
        <v>0</v>
      </c>
      <c r="CE44" s="18">
        <v>67</v>
      </c>
      <c r="CF44" s="17">
        <v>1386357.91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8">
        <v>0</v>
      </c>
      <c r="CN44" s="17">
        <v>0</v>
      </c>
      <c r="CO44" s="39"/>
    </row>
    <row r="45" spans="1:93" ht="30" x14ac:dyDescent="0.25">
      <c r="A45" s="27">
        <f t="shared" si="48"/>
        <v>34</v>
      </c>
      <c r="B45" s="29" t="s">
        <v>134</v>
      </c>
      <c r="C45" s="17">
        <f t="shared" si="22"/>
        <v>6877097.7800000003</v>
      </c>
      <c r="D45" s="17">
        <f t="shared" si="23"/>
        <v>6877097.7800000003</v>
      </c>
      <c r="E45" s="18">
        <f t="shared" si="24"/>
        <v>0</v>
      </c>
      <c r="F45" s="17">
        <f t="shared" si="25"/>
        <v>0</v>
      </c>
      <c r="G45" s="18">
        <f t="shared" si="26"/>
        <v>0</v>
      </c>
      <c r="H45" s="17">
        <f t="shared" si="27"/>
        <v>0</v>
      </c>
      <c r="I45" s="18">
        <f t="shared" si="28"/>
        <v>0</v>
      </c>
      <c r="J45" s="17">
        <f t="shared" si="29"/>
        <v>6877097.7800000003</v>
      </c>
      <c r="K45" s="18">
        <f t="shared" si="30"/>
        <v>0</v>
      </c>
      <c r="L45" s="17">
        <f t="shared" si="31"/>
        <v>0</v>
      </c>
      <c r="M45" s="18">
        <f t="shared" si="32"/>
        <v>0</v>
      </c>
      <c r="N45" s="17">
        <f t="shared" si="33"/>
        <v>0</v>
      </c>
      <c r="O45" s="18">
        <f t="shared" si="34"/>
        <v>0</v>
      </c>
      <c r="P45" s="17">
        <f t="shared" si="35"/>
        <v>0</v>
      </c>
      <c r="Q45" s="18">
        <f t="shared" si="36"/>
        <v>0</v>
      </c>
      <c r="R45" s="17">
        <f t="shared" si="37"/>
        <v>0</v>
      </c>
      <c r="S45" s="18">
        <f t="shared" si="38"/>
        <v>0</v>
      </c>
      <c r="T45" s="17">
        <f t="shared" si="39"/>
        <v>0</v>
      </c>
      <c r="U45" s="17">
        <f t="shared" si="40"/>
        <v>2925001.18</v>
      </c>
      <c r="V45" s="17">
        <f t="shared" si="41"/>
        <v>2925001.18</v>
      </c>
      <c r="W45" s="18">
        <v>0</v>
      </c>
      <c r="X45" s="17">
        <v>0</v>
      </c>
      <c r="Y45" s="18">
        <v>0</v>
      </c>
      <c r="Z45" s="17">
        <v>0</v>
      </c>
      <c r="AA45" s="18">
        <v>0</v>
      </c>
      <c r="AB45" s="17">
        <v>2925001.18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7">
        <v>0</v>
      </c>
      <c r="AI45" s="18">
        <v>0</v>
      </c>
      <c r="AJ45" s="17">
        <v>0</v>
      </c>
      <c r="AK45" s="18">
        <v>0</v>
      </c>
      <c r="AL45" s="17">
        <v>0</v>
      </c>
      <c r="AM45" s="17">
        <f t="shared" si="42"/>
        <v>3303185.07</v>
      </c>
      <c r="AN45" s="17">
        <f t="shared" si="43"/>
        <v>3303185.07</v>
      </c>
      <c r="AO45" s="18">
        <v>0</v>
      </c>
      <c r="AP45" s="17">
        <v>0</v>
      </c>
      <c r="AQ45" s="18">
        <v>0</v>
      </c>
      <c r="AR45" s="17">
        <v>0</v>
      </c>
      <c r="AS45" s="18">
        <v>0</v>
      </c>
      <c r="AT45" s="17">
        <v>3303185.07</v>
      </c>
      <c r="AU45" s="18">
        <v>0</v>
      </c>
      <c r="AV45" s="17">
        <v>0</v>
      </c>
      <c r="AW45" s="18">
        <v>0</v>
      </c>
      <c r="AX45" s="17">
        <v>0</v>
      </c>
      <c r="AY45" s="18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7">
        <f t="shared" si="44"/>
        <v>0</v>
      </c>
      <c r="BF45" s="17">
        <f t="shared" si="45"/>
        <v>0</v>
      </c>
      <c r="BG45" s="18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7">
        <f t="shared" si="46"/>
        <v>648911.53</v>
      </c>
      <c r="BX45" s="17">
        <f t="shared" si="47"/>
        <v>648911.53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17">
        <v>648911.53</v>
      </c>
      <c r="CE45" s="18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8">
        <v>0</v>
      </c>
      <c r="CN45" s="17">
        <v>0</v>
      </c>
      <c r="CO45" s="39"/>
    </row>
    <row r="46" spans="1:93" x14ac:dyDescent="0.25">
      <c r="A46" s="27">
        <f t="shared" si="48"/>
        <v>35</v>
      </c>
      <c r="B46" s="29" t="s">
        <v>135</v>
      </c>
      <c r="C46" s="17">
        <f t="shared" si="22"/>
        <v>13412975.52</v>
      </c>
      <c r="D46" s="17">
        <f t="shared" si="23"/>
        <v>0</v>
      </c>
      <c r="E46" s="18">
        <f t="shared" si="24"/>
        <v>0</v>
      </c>
      <c r="F46" s="17">
        <f t="shared" si="25"/>
        <v>0</v>
      </c>
      <c r="G46" s="18">
        <f t="shared" si="26"/>
        <v>0</v>
      </c>
      <c r="H46" s="17">
        <f t="shared" si="27"/>
        <v>0</v>
      </c>
      <c r="I46" s="18">
        <f t="shared" si="28"/>
        <v>0</v>
      </c>
      <c r="J46" s="17">
        <f t="shared" si="29"/>
        <v>0</v>
      </c>
      <c r="K46" s="18">
        <f t="shared" si="30"/>
        <v>575</v>
      </c>
      <c r="L46" s="17">
        <f t="shared" si="31"/>
        <v>13412975.52</v>
      </c>
      <c r="M46" s="18">
        <f t="shared" si="32"/>
        <v>0</v>
      </c>
      <c r="N46" s="17">
        <f t="shared" si="33"/>
        <v>0</v>
      </c>
      <c r="O46" s="18">
        <f t="shared" si="34"/>
        <v>0</v>
      </c>
      <c r="P46" s="17">
        <f t="shared" si="35"/>
        <v>0</v>
      </c>
      <c r="Q46" s="18">
        <f t="shared" si="36"/>
        <v>0</v>
      </c>
      <c r="R46" s="17">
        <f t="shared" si="37"/>
        <v>0</v>
      </c>
      <c r="S46" s="18">
        <f t="shared" si="38"/>
        <v>0</v>
      </c>
      <c r="T46" s="17">
        <f t="shared" si="39"/>
        <v>0</v>
      </c>
      <c r="U46" s="17">
        <f t="shared" si="40"/>
        <v>5040425.88</v>
      </c>
      <c r="V46" s="17">
        <f t="shared" si="41"/>
        <v>0</v>
      </c>
      <c r="W46" s="18">
        <v>0</v>
      </c>
      <c r="X46" s="17">
        <v>0</v>
      </c>
      <c r="Y46" s="18">
        <v>0</v>
      </c>
      <c r="Z46" s="17">
        <v>0</v>
      </c>
      <c r="AA46" s="18">
        <v>0</v>
      </c>
      <c r="AB46" s="17">
        <v>0</v>
      </c>
      <c r="AC46" s="18">
        <v>190</v>
      </c>
      <c r="AD46" s="17">
        <v>5040425.88</v>
      </c>
      <c r="AE46" s="18">
        <v>0</v>
      </c>
      <c r="AF46" s="17">
        <v>0</v>
      </c>
      <c r="AG46" s="18">
        <v>0</v>
      </c>
      <c r="AH46" s="17">
        <v>0</v>
      </c>
      <c r="AI46" s="18">
        <v>0</v>
      </c>
      <c r="AJ46" s="17">
        <v>0</v>
      </c>
      <c r="AK46" s="18">
        <v>0</v>
      </c>
      <c r="AL46" s="17">
        <v>0</v>
      </c>
      <c r="AM46" s="17">
        <f t="shared" si="42"/>
        <v>4826068.8</v>
      </c>
      <c r="AN46" s="17">
        <f t="shared" si="43"/>
        <v>0</v>
      </c>
      <c r="AO46" s="18">
        <v>0</v>
      </c>
      <c r="AP46" s="17">
        <v>0</v>
      </c>
      <c r="AQ46" s="18">
        <v>0</v>
      </c>
      <c r="AR46" s="17">
        <v>0</v>
      </c>
      <c r="AS46" s="18">
        <v>0</v>
      </c>
      <c r="AT46" s="17">
        <v>0</v>
      </c>
      <c r="AU46" s="18">
        <v>175</v>
      </c>
      <c r="AV46" s="17">
        <v>4826068.8</v>
      </c>
      <c r="AW46" s="18">
        <v>0</v>
      </c>
      <c r="AX46" s="17">
        <v>0</v>
      </c>
      <c r="AY46" s="18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7">
        <f t="shared" si="44"/>
        <v>1960044.24</v>
      </c>
      <c r="BF46" s="17">
        <f t="shared" si="45"/>
        <v>0</v>
      </c>
      <c r="BG46" s="18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95</v>
      </c>
      <c r="BN46" s="17">
        <v>1960044.24</v>
      </c>
      <c r="BO46" s="18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7">
        <f t="shared" si="46"/>
        <v>1586436.6</v>
      </c>
      <c r="BX46" s="17">
        <f t="shared" si="47"/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17">
        <v>0</v>
      </c>
      <c r="CE46" s="18">
        <v>115</v>
      </c>
      <c r="CF46" s="17">
        <v>1586436.6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8">
        <v>0</v>
      </c>
      <c r="CN46" s="17">
        <v>0</v>
      </c>
      <c r="CO46" s="39"/>
    </row>
    <row r="47" spans="1:93" x14ac:dyDescent="0.25">
      <c r="A47" s="27">
        <f t="shared" si="48"/>
        <v>36</v>
      </c>
      <c r="B47" s="29" t="s">
        <v>98</v>
      </c>
      <c r="C47" s="17">
        <f t="shared" si="22"/>
        <v>950857.56</v>
      </c>
      <c r="D47" s="17">
        <f t="shared" si="23"/>
        <v>950857.56</v>
      </c>
      <c r="E47" s="18">
        <f t="shared" si="24"/>
        <v>0</v>
      </c>
      <c r="F47" s="17">
        <f t="shared" si="25"/>
        <v>0</v>
      </c>
      <c r="G47" s="18">
        <f t="shared" si="26"/>
        <v>0</v>
      </c>
      <c r="H47" s="17">
        <f t="shared" si="27"/>
        <v>0</v>
      </c>
      <c r="I47" s="18">
        <f t="shared" si="28"/>
        <v>2556</v>
      </c>
      <c r="J47" s="17">
        <f t="shared" si="29"/>
        <v>950857.56</v>
      </c>
      <c r="K47" s="18">
        <f t="shared" si="30"/>
        <v>0</v>
      </c>
      <c r="L47" s="17">
        <f t="shared" si="31"/>
        <v>0</v>
      </c>
      <c r="M47" s="18">
        <f t="shared" si="32"/>
        <v>0</v>
      </c>
      <c r="N47" s="17">
        <f t="shared" si="33"/>
        <v>0</v>
      </c>
      <c r="O47" s="18">
        <f t="shared" si="34"/>
        <v>0</v>
      </c>
      <c r="P47" s="17">
        <f t="shared" si="35"/>
        <v>0</v>
      </c>
      <c r="Q47" s="18">
        <f t="shared" si="36"/>
        <v>0</v>
      </c>
      <c r="R47" s="17">
        <f t="shared" si="37"/>
        <v>0</v>
      </c>
      <c r="S47" s="18">
        <f t="shared" si="38"/>
        <v>0</v>
      </c>
      <c r="T47" s="17">
        <f t="shared" si="39"/>
        <v>0</v>
      </c>
      <c r="U47" s="17">
        <f t="shared" si="40"/>
        <v>239946.45</v>
      </c>
      <c r="V47" s="17">
        <f t="shared" si="41"/>
        <v>239946.45</v>
      </c>
      <c r="W47" s="18">
        <v>0</v>
      </c>
      <c r="X47" s="17">
        <v>0</v>
      </c>
      <c r="Y47" s="18">
        <v>0</v>
      </c>
      <c r="Z47" s="17">
        <v>0</v>
      </c>
      <c r="AA47" s="18">
        <v>645</v>
      </c>
      <c r="AB47" s="17">
        <v>239946.45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7">
        <v>0</v>
      </c>
      <c r="AI47" s="18">
        <v>0</v>
      </c>
      <c r="AJ47" s="17">
        <v>0</v>
      </c>
      <c r="AK47" s="18">
        <v>0</v>
      </c>
      <c r="AL47" s="17">
        <v>0</v>
      </c>
      <c r="AM47" s="17">
        <f t="shared" si="42"/>
        <v>317696.53999999998</v>
      </c>
      <c r="AN47" s="17">
        <f t="shared" si="43"/>
        <v>317696.53999999998</v>
      </c>
      <c r="AO47" s="18">
        <v>0</v>
      </c>
      <c r="AP47" s="17">
        <v>0</v>
      </c>
      <c r="AQ47" s="18">
        <v>0</v>
      </c>
      <c r="AR47" s="17">
        <v>0</v>
      </c>
      <c r="AS47" s="18">
        <v>854</v>
      </c>
      <c r="AT47" s="17">
        <v>317696.53999999998</v>
      </c>
      <c r="AU47" s="18">
        <v>0</v>
      </c>
      <c r="AV47" s="17">
        <v>0</v>
      </c>
      <c r="AW47" s="18">
        <v>0</v>
      </c>
      <c r="AX47" s="17">
        <v>0</v>
      </c>
      <c r="AY47" s="18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7">
        <f t="shared" si="44"/>
        <v>360777.75</v>
      </c>
      <c r="BF47" s="17">
        <f t="shared" si="45"/>
        <v>360777.75</v>
      </c>
      <c r="BG47" s="18">
        <v>0</v>
      </c>
      <c r="BH47" s="17">
        <v>0</v>
      </c>
      <c r="BI47" s="18">
        <v>0</v>
      </c>
      <c r="BJ47" s="17">
        <v>0</v>
      </c>
      <c r="BK47" s="18">
        <v>969</v>
      </c>
      <c r="BL47" s="17">
        <v>360777.75</v>
      </c>
      <c r="BM47" s="18">
        <v>0</v>
      </c>
      <c r="BN47" s="17">
        <v>0</v>
      </c>
      <c r="BO47" s="18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7">
        <f t="shared" si="46"/>
        <v>32436.82</v>
      </c>
      <c r="BX47" s="17">
        <f t="shared" si="47"/>
        <v>32436.82</v>
      </c>
      <c r="BY47" s="18">
        <v>0</v>
      </c>
      <c r="BZ47" s="17">
        <v>0</v>
      </c>
      <c r="CA47" s="18">
        <v>0</v>
      </c>
      <c r="CB47" s="17">
        <v>0</v>
      </c>
      <c r="CC47" s="18">
        <v>88</v>
      </c>
      <c r="CD47" s="17">
        <v>32436.82</v>
      </c>
      <c r="CE47" s="18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8">
        <v>0</v>
      </c>
      <c r="CN47" s="17">
        <v>0</v>
      </c>
      <c r="CO47" s="39"/>
    </row>
    <row r="48" spans="1:93" x14ac:dyDescent="0.25">
      <c r="A48" s="27">
        <f t="shared" si="48"/>
        <v>37</v>
      </c>
      <c r="B48" s="29" t="s">
        <v>109</v>
      </c>
      <c r="C48" s="17">
        <f t="shared" si="22"/>
        <v>14098904</v>
      </c>
      <c r="D48" s="17">
        <f t="shared" si="23"/>
        <v>14098904</v>
      </c>
      <c r="E48" s="18">
        <f t="shared" si="24"/>
        <v>0</v>
      </c>
      <c r="F48" s="17">
        <f t="shared" si="25"/>
        <v>0</v>
      </c>
      <c r="G48" s="18">
        <f t="shared" si="26"/>
        <v>0</v>
      </c>
      <c r="H48" s="17">
        <f t="shared" si="27"/>
        <v>0</v>
      </c>
      <c r="I48" s="18">
        <f t="shared" si="28"/>
        <v>170</v>
      </c>
      <c r="J48" s="17">
        <f t="shared" si="29"/>
        <v>14098904</v>
      </c>
      <c r="K48" s="18">
        <f t="shared" si="30"/>
        <v>0</v>
      </c>
      <c r="L48" s="17">
        <f t="shared" si="31"/>
        <v>0</v>
      </c>
      <c r="M48" s="18">
        <f t="shared" si="32"/>
        <v>0</v>
      </c>
      <c r="N48" s="17">
        <f t="shared" si="33"/>
        <v>0</v>
      </c>
      <c r="O48" s="18">
        <f t="shared" si="34"/>
        <v>0</v>
      </c>
      <c r="P48" s="17">
        <f t="shared" si="35"/>
        <v>0</v>
      </c>
      <c r="Q48" s="18">
        <f t="shared" si="36"/>
        <v>0</v>
      </c>
      <c r="R48" s="17">
        <f t="shared" si="37"/>
        <v>0</v>
      </c>
      <c r="S48" s="18">
        <f t="shared" si="38"/>
        <v>0</v>
      </c>
      <c r="T48" s="17">
        <f t="shared" si="39"/>
        <v>0</v>
      </c>
      <c r="U48" s="17">
        <f t="shared" si="40"/>
        <v>2398958</v>
      </c>
      <c r="V48" s="17">
        <f t="shared" si="41"/>
        <v>2398958</v>
      </c>
      <c r="W48" s="18">
        <v>0</v>
      </c>
      <c r="X48" s="17">
        <v>0</v>
      </c>
      <c r="Y48" s="18">
        <v>0</v>
      </c>
      <c r="Z48" s="17">
        <v>0</v>
      </c>
      <c r="AA48" s="18">
        <v>32</v>
      </c>
      <c r="AB48" s="17">
        <v>2398958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17">
        <v>0</v>
      </c>
      <c r="AI48" s="18">
        <v>0</v>
      </c>
      <c r="AJ48" s="17">
        <v>0</v>
      </c>
      <c r="AK48" s="18">
        <v>0</v>
      </c>
      <c r="AL48" s="17">
        <v>0</v>
      </c>
      <c r="AM48" s="17">
        <f t="shared" si="42"/>
        <v>2881430</v>
      </c>
      <c r="AN48" s="17">
        <f t="shared" si="43"/>
        <v>2881430</v>
      </c>
      <c r="AO48" s="18">
        <v>0</v>
      </c>
      <c r="AP48" s="17">
        <v>0</v>
      </c>
      <c r="AQ48" s="18">
        <v>0</v>
      </c>
      <c r="AR48" s="17">
        <v>0</v>
      </c>
      <c r="AS48" s="18">
        <v>40</v>
      </c>
      <c r="AT48" s="17">
        <v>2881430</v>
      </c>
      <c r="AU48" s="18">
        <v>0</v>
      </c>
      <c r="AV48" s="17">
        <v>0</v>
      </c>
      <c r="AW48" s="18">
        <v>0</v>
      </c>
      <c r="AX48" s="17">
        <v>0</v>
      </c>
      <c r="AY48" s="18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7">
        <f t="shared" si="44"/>
        <v>4409258</v>
      </c>
      <c r="BF48" s="17">
        <f t="shared" si="45"/>
        <v>4409258</v>
      </c>
      <c r="BG48" s="18">
        <v>0</v>
      </c>
      <c r="BH48" s="17">
        <v>0</v>
      </c>
      <c r="BI48" s="18">
        <v>0</v>
      </c>
      <c r="BJ48" s="17">
        <v>0</v>
      </c>
      <c r="BK48" s="18">
        <v>53</v>
      </c>
      <c r="BL48" s="17">
        <v>4409258</v>
      </c>
      <c r="BM48" s="18">
        <v>0</v>
      </c>
      <c r="BN48" s="17">
        <v>0</v>
      </c>
      <c r="BO48" s="18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7">
        <f t="shared" si="46"/>
        <v>4409258</v>
      </c>
      <c r="BX48" s="17">
        <f t="shared" si="47"/>
        <v>4409258</v>
      </c>
      <c r="BY48" s="18">
        <v>0</v>
      </c>
      <c r="BZ48" s="17">
        <v>0</v>
      </c>
      <c r="CA48" s="18">
        <v>0</v>
      </c>
      <c r="CB48" s="17">
        <v>0</v>
      </c>
      <c r="CC48" s="18">
        <v>45</v>
      </c>
      <c r="CD48" s="17">
        <v>4409258</v>
      </c>
      <c r="CE48" s="18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8">
        <v>0</v>
      </c>
      <c r="CN48" s="17">
        <v>0</v>
      </c>
      <c r="CO48" s="39"/>
    </row>
    <row r="49" spans="1:93" x14ac:dyDescent="0.25">
      <c r="A49" s="27"/>
      <c r="B49" s="55" t="s">
        <v>34</v>
      </c>
      <c r="C49" s="17">
        <f t="shared" si="22"/>
        <v>0</v>
      </c>
      <c r="D49" s="17">
        <f t="shared" si="23"/>
        <v>0</v>
      </c>
      <c r="E49" s="18">
        <f t="shared" si="24"/>
        <v>0</v>
      </c>
      <c r="F49" s="17">
        <f t="shared" si="25"/>
        <v>0</v>
      </c>
      <c r="G49" s="18">
        <f t="shared" si="26"/>
        <v>0</v>
      </c>
      <c r="H49" s="17">
        <f t="shared" si="27"/>
        <v>0</v>
      </c>
      <c r="I49" s="18">
        <f t="shared" si="28"/>
        <v>0</v>
      </c>
      <c r="J49" s="17">
        <f t="shared" si="29"/>
        <v>0</v>
      </c>
      <c r="K49" s="18">
        <f t="shared" si="30"/>
        <v>0</v>
      </c>
      <c r="L49" s="17">
        <f t="shared" si="31"/>
        <v>0</v>
      </c>
      <c r="M49" s="18">
        <f t="shared" si="32"/>
        <v>0</v>
      </c>
      <c r="N49" s="17">
        <f t="shared" si="33"/>
        <v>0</v>
      </c>
      <c r="O49" s="18">
        <f t="shared" si="34"/>
        <v>0</v>
      </c>
      <c r="P49" s="17">
        <f t="shared" si="35"/>
        <v>0</v>
      </c>
      <c r="Q49" s="18">
        <f t="shared" si="36"/>
        <v>0</v>
      </c>
      <c r="R49" s="17">
        <f t="shared" si="37"/>
        <v>0</v>
      </c>
      <c r="S49" s="18">
        <f t="shared" si="38"/>
        <v>0</v>
      </c>
      <c r="T49" s="17">
        <f t="shared" si="39"/>
        <v>0</v>
      </c>
      <c r="U49" s="17">
        <f t="shared" si="40"/>
        <v>0</v>
      </c>
      <c r="V49" s="17">
        <f t="shared" si="41"/>
        <v>0</v>
      </c>
      <c r="W49" s="18">
        <v>0</v>
      </c>
      <c r="X49" s="17">
        <v>0</v>
      </c>
      <c r="Y49" s="18">
        <v>0</v>
      </c>
      <c r="Z49" s="17">
        <v>0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7">
        <v>0</v>
      </c>
      <c r="AI49" s="18">
        <v>0</v>
      </c>
      <c r="AJ49" s="17">
        <v>0</v>
      </c>
      <c r="AK49" s="18">
        <v>0</v>
      </c>
      <c r="AL49" s="17">
        <v>0</v>
      </c>
      <c r="AM49" s="17">
        <f t="shared" si="42"/>
        <v>0</v>
      </c>
      <c r="AN49" s="17">
        <f t="shared" si="43"/>
        <v>0</v>
      </c>
      <c r="AO49" s="18">
        <v>0</v>
      </c>
      <c r="AP49" s="17">
        <v>0</v>
      </c>
      <c r="AQ49" s="18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7">
        <f t="shared" si="44"/>
        <v>0</v>
      </c>
      <c r="BF49" s="17">
        <f t="shared" si="45"/>
        <v>0</v>
      </c>
      <c r="BG49" s="18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7">
        <f t="shared" si="46"/>
        <v>0</v>
      </c>
      <c r="BX49" s="17">
        <f t="shared" si="47"/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8">
        <v>0</v>
      </c>
      <c r="CN49" s="17">
        <v>0</v>
      </c>
      <c r="CO49" s="39"/>
    </row>
    <row r="50" spans="1:93" ht="30" x14ac:dyDescent="0.25">
      <c r="A50" s="27">
        <f>A48+1</f>
        <v>38</v>
      </c>
      <c r="B50" s="29" t="s">
        <v>35</v>
      </c>
      <c r="C50" s="17">
        <f t="shared" si="22"/>
        <v>46845596.460000001</v>
      </c>
      <c r="D50" s="17">
        <f t="shared" si="23"/>
        <v>30293572.5</v>
      </c>
      <c r="E50" s="18">
        <f t="shared" si="24"/>
        <v>34153</v>
      </c>
      <c r="F50" s="17">
        <f t="shared" si="25"/>
        <v>15047535.529999999</v>
      </c>
      <c r="G50" s="18">
        <f t="shared" si="26"/>
        <v>3041</v>
      </c>
      <c r="H50" s="17">
        <f t="shared" si="27"/>
        <v>1400687.09</v>
      </c>
      <c r="I50" s="18">
        <f t="shared" si="28"/>
        <v>9642</v>
      </c>
      <c r="J50" s="17">
        <f t="shared" si="29"/>
        <v>13845349.880000001</v>
      </c>
      <c r="K50" s="18">
        <f t="shared" si="30"/>
        <v>341</v>
      </c>
      <c r="L50" s="17">
        <f t="shared" si="31"/>
        <v>4063830.76</v>
      </c>
      <c r="M50" s="18">
        <f t="shared" si="32"/>
        <v>304</v>
      </c>
      <c r="N50" s="17">
        <f t="shared" si="33"/>
        <v>6344111.4000000004</v>
      </c>
      <c r="O50" s="18">
        <f t="shared" si="34"/>
        <v>0</v>
      </c>
      <c r="P50" s="17">
        <f t="shared" si="35"/>
        <v>0</v>
      </c>
      <c r="Q50" s="18">
        <f t="shared" si="36"/>
        <v>0</v>
      </c>
      <c r="R50" s="17">
        <f t="shared" si="37"/>
        <v>0</v>
      </c>
      <c r="S50" s="18">
        <f t="shared" si="38"/>
        <v>2766</v>
      </c>
      <c r="T50" s="17">
        <f t="shared" si="39"/>
        <v>6144081.7999999998</v>
      </c>
      <c r="U50" s="17">
        <f t="shared" si="40"/>
        <v>12179113.09</v>
      </c>
      <c r="V50" s="17">
        <f t="shared" si="41"/>
        <v>7942984.0199999996</v>
      </c>
      <c r="W50" s="18">
        <v>7809</v>
      </c>
      <c r="X50" s="17">
        <v>3562998.02</v>
      </c>
      <c r="Y50" s="18">
        <v>760</v>
      </c>
      <c r="Z50" s="17">
        <v>316212.78999999998</v>
      </c>
      <c r="AA50" s="18">
        <v>2385</v>
      </c>
      <c r="AB50" s="17">
        <v>4063773.21</v>
      </c>
      <c r="AC50" s="18">
        <v>85</v>
      </c>
      <c r="AD50" s="17">
        <v>1051924.6000000001</v>
      </c>
      <c r="AE50" s="18">
        <v>77</v>
      </c>
      <c r="AF50" s="17">
        <v>1654527.15</v>
      </c>
      <c r="AG50" s="18">
        <v>0</v>
      </c>
      <c r="AH50" s="17">
        <v>0</v>
      </c>
      <c r="AI50" s="18">
        <v>0</v>
      </c>
      <c r="AJ50" s="17">
        <v>0</v>
      </c>
      <c r="AK50" s="18">
        <v>691</v>
      </c>
      <c r="AL50" s="17">
        <v>1529677.32</v>
      </c>
      <c r="AM50" s="17">
        <f t="shared" si="42"/>
        <v>11216516.880000001</v>
      </c>
      <c r="AN50" s="17">
        <f t="shared" si="43"/>
        <v>7279042.9199999999</v>
      </c>
      <c r="AO50" s="18">
        <v>5259</v>
      </c>
      <c r="AP50" s="17">
        <v>1455555.31</v>
      </c>
      <c r="AQ50" s="18">
        <v>1017</v>
      </c>
      <c r="AR50" s="17">
        <v>459798.81</v>
      </c>
      <c r="AS50" s="18">
        <v>2815</v>
      </c>
      <c r="AT50" s="17">
        <v>5363688.8</v>
      </c>
      <c r="AU50" s="18">
        <v>70</v>
      </c>
      <c r="AV50" s="17">
        <v>871441.21</v>
      </c>
      <c r="AW50" s="18">
        <v>74</v>
      </c>
      <c r="AX50" s="17">
        <v>1598793.24</v>
      </c>
      <c r="AY50" s="18">
        <v>0</v>
      </c>
      <c r="AZ50" s="17">
        <v>0</v>
      </c>
      <c r="BA50" s="18">
        <v>0</v>
      </c>
      <c r="BB50" s="17">
        <v>0</v>
      </c>
      <c r="BC50" s="18">
        <v>826</v>
      </c>
      <c r="BD50" s="17">
        <v>1467239.51</v>
      </c>
      <c r="BE50" s="17">
        <f t="shared" si="44"/>
        <v>11293855.16</v>
      </c>
      <c r="BF50" s="17">
        <f t="shared" si="45"/>
        <v>7228610.8899999997</v>
      </c>
      <c r="BG50" s="18">
        <v>5773</v>
      </c>
      <c r="BH50" s="17">
        <v>5693532.9100000001</v>
      </c>
      <c r="BI50" s="18">
        <v>657</v>
      </c>
      <c r="BJ50" s="17">
        <v>294312.53999999998</v>
      </c>
      <c r="BK50" s="18">
        <v>1979</v>
      </c>
      <c r="BL50" s="17">
        <v>1240765.4399999999</v>
      </c>
      <c r="BM50" s="18">
        <v>83</v>
      </c>
      <c r="BN50" s="17">
        <v>770531.08</v>
      </c>
      <c r="BO50" s="18">
        <v>86</v>
      </c>
      <c r="BP50" s="17">
        <v>1754870.79</v>
      </c>
      <c r="BQ50" s="18">
        <v>0</v>
      </c>
      <c r="BR50" s="17">
        <v>0</v>
      </c>
      <c r="BS50" s="18">
        <v>0</v>
      </c>
      <c r="BT50" s="17">
        <v>0</v>
      </c>
      <c r="BU50" s="18">
        <v>479</v>
      </c>
      <c r="BV50" s="17">
        <v>1539842.4</v>
      </c>
      <c r="BW50" s="17">
        <f t="shared" si="46"/>
        <v>12156111.33</v>
      </c>
      <c r="BX50" s="17">
        <f t="shared" si="47"/>
        <v>7842934.6699999999</v>
      </c>
      <c r="BY50" s="18">
        <v>15312</v>
      </c>
      <c r="BZ50" s="17">
        <v>4335449.29</v>
      </c>
      <c r="CA50" s="18">
        <v>607</v>
      </c>
      <c r="CB50" s="17">
        <v>330362.95</v>
      </c>
      <c r="CC50" s="18">
        <v>2463</v>
      </c>
      <c r="CD50" s="17">
        <v>3177122.43</v>
      </c>
      <c r="CE50" s="18">
        <v>103</v>
      </c>
      <c r="CF50" s="17">
        <v>1369933.87</v>
      </c>
      <c r="CG50" s="18">
        <v>67</v>
      </c>
      <c r="CH50" s="17">
        <v>1335920.22</v>
      </c>
      <c r="CI50" s="18">
        <v>0</v>
      </c>
      <c r="CJ50" s="17">
        <v>0</v>
      </c>
      <c r="CK50" s="18">
        <v>0</v>
      </c>
      <c r="CL50" s="17">
        <v>0</v>
      </c>
      <c r="CM50" s="18">
        <v>770</v>
      </c>
      <c r="CN50" s="17">
        <v>1607322.57</v>
      </c>
      <c r="CO50" s="39"/>
    </row>
    <row r="51" spans="1:93" x14ac:dyDescent="0.25">
      <c r="A51" s="27"/>
      <c r="B51" s="55" t="s">
        <v>36</v>
      </c>
      <c r="C51" s="17">
        <f t="shared" si="22"/>
        <v>0</v>
      </c>
      <c r="D51" s="17">
        <f t="shared" si="23"/>
        <v>0</v>
      </c>
      <c r="E51" s="18">
        <f t="shared" si="24"/>
        <v>0</v>
      </c>
      <c r="F51" s="17">
        <f t="shared" si="25"/>
        <v>0</v>
      </c>
      <c r="G51" s="18">
        <f t="shared" si="26"/>
        <v>0</v>
      </c>
      <c r="H51" s="17">
        <f t="shared" si="27"/>
        <v>0</v>
      </c>
      <c r="I51" s="18">
        <f t="shared" si="28"/>
        <v>0</v>
      </c>
      <c r="J51" s="17">
        <f t="shared" si="29"/>
        <v>0</v>
      </c>
      <c r="K51" s="18">
        <f t="shared" si="30"/>
        <v>0</v>
      </c>
      <c r="L51" s="17">
        <f t="shared" si="31"/>
        <v>0</v>
      </c>
      <c r="M51" s="18">
        <f t="shared" si="32"/>
        <v>0</v>
      </c>
      <c r="N51" s="17">
        <f t="shared" si="33"/>
        <v>0</v>
      </c>
      <c r="O51" s="18">
        <f t="shared" si="34"/>
        <v>0</v>
      </c>
      <c r="P51" s="17">
        <f t="shared" si="35"/>
        <v>0</v>
      </c>
      <c r="Q51" s="18">
        <f t="shared" si="36"/>
        <v>0</v>
      </c>
      <c r="R51" s="17">
        <f t="shared" si="37"/>
        <v>0</v>
      </c>
      <c r="S51" s="18">
        <f t="shared" si="38"/>
        <v>0</v>
      </c>
      <c r="T51" s="17">
        <f t="shared" si="39"/>
        <v>0</v>
      </c>
      <c r="U51" s="17">
        <f t="shared" si="40"/>
        <v>0</v>
      </c>
      <c r="V51" s="17">
        <f t="shared" si="41"/>
        <v>0</v>
      </c>
      <c r="W51" s="18">
        <v>0</v>
      </c>
      <c r="X51" s="17">
        <v>0</v>
      </c>
      <c r="Y51" s="18">
        <v>0</v>
      </c>
      <c r="Z51" s="17"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17">
        <v>0</v>
      </c>
      <c r="AK51" s="18">
        <v>0</v>
      </c>
      <c r="AL51" s="17">
        <v>0</v>
      </c>
      <c r="AM51" s="17">
        <f t="shared" si="42"/>
        <v>0</v>
      </c>
      <c r="AN51" s="17">
        <f t="shared" si="43"/>
        <v>0</v>
      </c>
      <c r="AO51" s="18">
        <v>0</v>
      </c>
      <c r="AP51" s="17">
        <v>0</v>
      </c>
      <c r="AQ51" s="18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7">
        <f t="shared" si="44"/>
        <v>0</v>
      </c>
      <c r="BF51" s="17">
        <f t="shared" si="45"/>
        <v>0</v>
      </c>
      <c r="BG51" s="18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7">
        <f t="shared" si="46"/>
        <v>0</v>
      </c>
      <c r="BX51" s="17">
        <f t="shared" si="47"/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8">
        <v>0</v>
      </c>
      <c r="CN51" s="17">
        <v>0</v>
      </c>
      <c r="CO51" s="39"/>
    </row>
    <row r="52" spans="1:93" x14ac:dyDescent="0.25">
      <c r="A52" s="27">
        <f>A50+1</f>
        <v>39</v>
      </c>
      <c r="B52" s="29" t="s">
        <v>37</v>
      </c>
      <c r="C52" s="17">
        <f t="shared" si="22"/>
        <v>304430466.98000002</v>
      </c>
      <c r="D52" s="17">
        <f t="shared" si="23"/>
        <v>139286554.38</v>
      </c>
      <c r="E52" s="18">
        <f t="shared" si="24"/>
        <v>85714</v>
      </c>
      <c r="F52" s="17">
        <f t="shared" si="25"/>
        <v>47366602.460000001</v>
      </c>
      <c r="G52" s="18">
        <f t="shared" si="26"/>
        <v>9082</v>
      </c>
      <c r="H52" s="17">
        <f t="shared" si="27"/>
        <v>3479711.54</v>
      </c>
      <c r="I52" s="18">
        <f t="shared" si="28"/>
        <v>46760</v>
      </c>
      <c r="J52" s="17">
        <f t="shared" si="29"/>
        <v>88440240.379999995</v>
      </c>
      <c r="K52" s="18">
        <f t="shared" si="30"/>
        <v>2002</v>
      </c>
      <c r="L52" s="17">
        <f t="shared" si="31"/>
        <v>9484090.1300000008</v>
      </c>
      <c r="M52" s="18">
        <f t="shared" si="32"/>
        <v>5937</v>
      </c>
      <c r="N52" s="17">
        <f t="shared" si="33"/>
        <v>130360387.18000001</v>
      </c>
      <c r="O52" s="18">
        <f t="shared" si="34"/>
        <v>0</v>
      </c>
      <c r="P52" s="17">
        <f t="shared" si="35"/>
        <v>0</v>
      </c>
      <c r="Q52" s="18">
        <f t="shared" si="36"/>
        <v>0</v>
      </c>
      <c r="R52" s="17">
        <f t="shared" si="37"/>
        <v>0</v>
      </c>
      <c r="S52" s="18">
        <f t="shared" si="38"/>
        <v>16745</v>
      </c>
      <c r="T52" s="17">
        <f t="shared" si="39"/>
        <v>25299435.289999999</v>
      </c>
      <c r="U52" s="17">
        <f t="shared" si="40"/>
        <v>86188705.730000004</v>
      </c>
      <c r="V52" s="17">
        <f t="shared" si="41"/>
        <v>37559016.229999997</v>
      </c>
      <c r="W52" s="18">
        <v>25198</v>
      </c>
      <c r="X52" s="17">
        <v>13612889.75</v>
      </c>
      <c r="Y52" s="18">
        <v>2266</v>
      </c>
      <c r="Z52" s="17">
        <v>1005884.34</v>
      </c>
      <c r="AA52" s="18">
        <v>11555</v>
      </c>
      <c r="AB52" s="17">
        <v>22940242.140000001</v>
      </c>
      <c r="AC52" s="18">
        <v>308</v>
      </c>
      <c r="AD52" s="17">
        <v>4159758.21</v>
      </c>
      <c r="AE52" s="18">
        <v>1519</v>
      </c>
      <c r="AF52" s="17">
        <v>38023404.219999999</v>
      </c>
      <c r="AG52" s="18">
        <v>0</v>
      </c>
      <c r="AH52" s="17">
        <v>0</v>
      </c>
      <c r="AI52" s="18">
        <v>0</v>
      </c>
      <c r="AJ52" s="17">
        <v>0</v>
      </c>
      <c r="AK52" s="18">
        <v>4187</v>
      </c>
      <c r="AL52" s="17">
        <v>6446527.0700000003</v>
      </c>
      <c r="AM52" s="17">
        <f t="shared" si="42"/>
        <v>70795337</v>
      </c>
      <c r="AN52" s="17">
        <f t="shared" si="43"/>
        <v>23415190.41</v>
      </c>
      <c r="AO52" s="18">
        <v>6822</v>
      </c>
      <c r="AP52" s="17">
        <v>9712889.75</v>
      </c>
      <c r="AQ52" s="18">
        <v>2134</v>
      </c>
      <c r="AR52" s="17">
        <v>922058.52</v>
      </c>
      <c r="AS52" s="18">
        <v>300</v>
      </c>
      <c r="AT52" s="17">
        <v>12780242.140000001</v>
      </c>
      <c r="AU52" s="18">
        <v>278</v>
      </c>
      <c r="AV52" s="17">
        <v>998521.14</v>
      </c>
      <c r="AW52" s="18">
        <v>2219</v>
      </c>
      <c r="AX52" s="17">
        <v>40286098.380000003</v>
      </c>
      <c r="AY52" s="18">
        <v>0</v>
      </c>
      <c r="AZ52" s="17">
        <v>0</v>
      </c>
      <c r="BA52" s="18">
        <v>0</v>
      </c>
      <c r="BB52" s="17">
        <v>0</v>
      </c>
      <c r="BC52" s="18">
        <v>4273</v>
      </c>
      <c r="BD52" s="17">
        <v>6095527.0700000003</v>
      </c>
      <c r="BE52" s="17">
        <f t="shared" si="44"/>
        <v>73235560.170000002</v>
      </c>
      <c r="BF52" s="17">
        <f t="shared" si="45"/>
        <v>33943532.560000002</v>
      </c>
      <c r="BG52" s="18">
        <v>23397</v>
      </c>
      <c r="BH52" s="17">
        <v>12618869</v>
      </c>
      <c r="BI52" s="18">
        <v>2246</v>
      </c>
      <c r="BJ52" s="17">
        <v>955884.34</v>
      </c>
      <c r="BK52" s="18">
        <v>11550</v>
      </c>
      <c r="BL52" s="17">
        <v>20368779.219999999</v>
      </c>
      <c r="BM52" s="18">
        <v>563</v>
      </c>
      <c r="BN52" s="17">
        <v>4306232.84</v>
      </c>
      <c r="BO52" s="18">
        <v>1469</v>
      </c>
      <c r="BP52" s="17">
        <v>28586594.170000002</v>
      </c>
      <c r="BQ52" s="18">
        <v>0</v>
      </c>
      <c r="BR52" s="17">
        <v>0</v>
      </c>
      <c r="BS52" s="18">
        <v>0</v>
      </c>
      <c r="BT52" s="17">
        <v>0</v>
      </c>
      <c r="BU52" s="18">
        <v>4186</v>
      </c>
      <c r="BV52" s="17">
        <v>6399200.5999999996</v>
      </c>
      <c r="BW52" s="17">
        <f t="shared" si="46"/>
        <v>74210864.079999998</v>
      </c>
      <c r="BX52" s="17">
        <f t="shared" si="47"/>
        <v>44368815.18</v>
      </c>
      <c r="BY52" s="18">
        <v>30297</v>
      </c>
      <c r="BZ52" s="17">
        <v>11421953.960000001</v>
      </c>
      <c r="CA52" s="18">
        <v>2436</v>
      </c>
      <c r="CB52" s="17">
        <v>595884.34</v>
      </c>
      <c r="CC52" s="18">
        <v>23355</v>
      </c>
      <c r="CD52" s="17">
        <v>32350976.879999999</v>
      </c>
      <c r="CE52" s="18">
        <v>853</v>
      </c>
      <c r="CF52" s="17">
        <v>19577.939999999999</v>
      </c>
      <c r="CG52" s="18">
        <v>730</v>
      </c>
      <c r="CH52" s="17">
        <v>23464290.41</v>
      </c>
      <c r="CI52" s="18">
        <v>0</v>
      </c>
      <c r="CJ52" s="17">
        <v>0</v>
      </c>
      <c r="CK52" s="18">
        <v>0</v>
      </c>
      <c r="CL52" s="17">
        <v>0</v>
      </c>
      <c r="CM52" s="18">
        <v>4099</v>
      </c>
      <c r="CN52" s="17">
        <v>6358180.5499999998</v>
      </c>
      <c r="CO52" s="39"/>
    </row>
    <row r="53" spans="1:93" ht="30" x14ac:dyDescent="0.25">
      <c r="A53" s="27">
        <f>A52+1</f>
        <v>40</v>
      </c>
      <c r="B53" s="29" t="s">
        <v>38</v>
      </c>
      <c r="C53" s="17">
        <f t="shared" si="22"/>
        <v>70385168.650000006</v>
      </c>
      <c r="D53" s="17">
        <f t="shared" si="23"/>
        <v>40898456.030000001</v>
      </c>
      <c r="E53" s="18">
        <f t="shared" si="24"/>
        <v>55273</v>
      </c>
      <c r="F53" s="17">
        <f t="shared" si="25"/>
        <v>12514798.24</v>
      </c>
      <c r="G53" s="18">
        <f t="shared" si="26"/>
        <v>6601</v>
      </c>
      <c r="H53" s="17">
        <f t="shared" si="27"/>
        <v>2711701.07</v>
      </c>
      <c r="I53" s="18">
        <f t="shared" si="28"/>
        <v>13190</v>
      </c>
      <c r="J53" s="17">
        <f t="shared" si="29"/>
        <v>25671956.719999999</v>
      </c>
      <c r="K53" s="18">
        <f t="shared" si="30"/>
        <v>305</v>
      </c>
      <c r="L53" s="17">
        <f t="shared" si="31"/>
        <v>2887082.43</v>
      </c>
      <c r="M53" s="18">
        <f t="shared" si="32"/>
        <v>1519</v>
      </c>
      <c r="N53" s="17">
        <f t="shared" si="33"/>
        <v>26599630.190000001</v>
      </c>
      <c r="O53" s="18">
        <f t="shared" si="34"/>
        <v>0</v>
      </c>
      <c r="P53" s="17">
        <f t="shared" si="35"/>
        <v>0</v>
      </c>
      <c r="Q53" s="18">
        <f t="shared" si="36"/>
        <v>0</v>
      </c>
      <c r="R53" s="17">
        <f t="shared" si="37"/>
        <v>0</v>
      </c>
      <c r="S53" s="18">
        <f t="shared" si="38"/>
        <v>0</v>
      </c>
      <c r="T53" s="17">
        <f t="shared" si="39"/>
        <v>0</v>
      </c>
      <c r="U53" s="17">
        <f t="shared" si="40"/>
        <v>19283846.140000001</v>
      </c>
      <c r="V53" s="17">
        <f t="shared" si="41"/>
        <v>10899051.560000001</v>
      </c>
      <c r="W53" s="18">
        <v>13798</v>
      </c>
      <c r="X53" s="17">
        <v>4268693.1500000004</v>
      </c>
      <c r="Y53" s="18">
        <v>1655</v>
      </c>
      <c r="Z53" s="17">
        <v>677668.59</v>
      </c>
      <c r="AA53" s="18">
        <v>3235</v>
      </c>
      <c r="AB53" s="17">
        <v>5952689.8200000003</v>
      </c>
      <c r="AC53" s="18">
        <v>79</v>
      </c>
      <c r="AD53" s="17">
        <v>767022.12</v>
      </c>
      <c r="AE53" s="18">
        <v>442</v>
      </c>
      <c r="AF53" s="17">
        <v>7617772.46</v>
      </c>
      <c r="AG53" s="18">
        <v>0</v>
      </c>
      <c r="AH53" s="17">
        <v>0</v>
      </c>
      <c r="AI53" s="18">
        <v>0</v>
      </c>
      <c r="AJ53" s="17">
        <v>0</v>
      </c>
      <c r="AK53" s="18">
        <v>0</v>
      </c>
      <c r="AL53" s="17">
        <v>0</v>
      </c>
      <c r="AM53" s="17">
        <f t="shared" si="42"/>
        <v>17946263.870000001</v>
      </c>
      <c r="AN53" s="17">
        <f t="shared" si="43"/>
        <v>10582659.77</v>
      </c>
      <c r="AO53" s="18">
        <v>16166</v>
      </c>
      <c r="AP53" s="17">
        <v>3292195.05</v>
      </c>
      <c r="AQ53" s="18">
        <v>2091</v>
      </c>
      <c r="AR53" s="17">
        <v>861165.51</v>
      </c>
      <c r="AS53" s="18">
        <v>3356</v>
      </c>
      <c r="AT53" s="17">
        <v>6429299.21</v>
      </c>
      <c r="AU53" s="18">
        <v>76</v>
      </c>
      <c r="AV53" s="17">
        <v>722897.01</v>
      </c>
      <c r="AW53" s="18">
        <v>382</v>
      </c>
      <c r="AX53" s="17">
        <v>6640707.0899999999</v>
      </c>
      <c r="AY53" s="18">
        <v>0</v>
      </c>
      <c r="AZ53" s="17">
        <v>0</v>
      </c>
      <c r="BA53" s="18">
        <v>0</v>
      </c>
      <c r="BB53" s="17">
        <v>0</v>
      </c>
      <c r="BC53" s="18">
        <v>0</v>
      </c>
      <c r="BD53" s="17">
        <v>0</v>
      </c>
      <c r="BE53" s="17">
        <f t="shared" si="44"/>
        <v>15587696.609999999</v>
      </c>
      <c r="BF53" s="17">
        <f t="shared" si="45"/>
        <v>8897907.0600000005</v>
      </c>
      <c r="BG53" s="18">
        <v>9280</v>
      </c>
      <c r="BH53" s="17">
        <v>2691797.46</v>
      </c>
      <c r="BI53" s="18">
        <v>1455</v>
      </c>
      <c r="BJ53" s="17">
        <v>598019.55000000005</v>
      </c>
      <c r="BK53" s="18">
        <v>2180</v>
      </c>
      <c r="BL53" s="17">
        <v>5608090.0499999998</v>
      </c>
      <c r="BM53" s="18">
        <v>76</v>
      </c>
      <c r="BN53" s="17">
        <v>747823.9</v>
      </c>
      <c r="BO53" s="18">
        <v>362</v>
      </c>
      <c r="BP53" s="17">
        <v>5941965.6500000004</v>
      </c>
      <c r="BQ53" s="18">
        <v>0</v>
      </c>
      <c r="BR53" s="17">
        <v>0</v>
      </c>
      <c r="BS53" s="18">
        <v>0</v>
      </c>
      <c r="BT53" s="17">
        <v>0</v>
      </c>
      <c r="BU53" s="18">
        <v>0</v>
      </c>
      <c r="BV53" s="17">
        <v>0</v>
      </c>
      <c r="BW53" s="17">
        <f t="shared" si="46"/>
        <v>17567362.030000001</v>
      </c>
      <c r="BX53" s="17">
        <f t="shared" si="47"/>
        <v>10518837.640000001</v>
      </c>
      <c r="BY53" s="18">
        <v>16029</v>
      </c>
      <c r="BZ53" s="17">
        <v>2262112.58</v>
      </c>
      <c r="CA53" s="18">
        <v>1400</v>
      </c>
      <c r="CB53" s="17">
        <v>574847.42000000004</v>
      </c>
      <c r="CC53" s="18">
        <v>4419</v>
      </c>
      <c r="CD53" s="17">
        <v>7681877.6399999997</v>
      </c>
      <c r="CE53" s="18">
        <v>74</v>
      </c>
      <c r="CF53" s="17">
        <v>649339.4</v>
      </c>
      <c r="CG53" s="18">
        <v>333</v>
      </c>
      <c r="CH53" s="17">
        <v>6399184.9900000002</v>
      </c>
      <c r="CI53" s="18">
        <v>0</v>
      </c>
      <c r="CJ53" s="17">
        <v>0</v>
      </c>
      <c r="CK53" s="18">
        <v>0</v>
      </c>
      <c r="CL53" s="17">
        <v>0</v>
      </c>
      <c r="CM53" s="18">
        <v>0</v>
      </c>
      <c r="CN53" s="17">
        <v>0</v>
      </c>
      <c r="CO53" s="39"/>
    </row>
    <row r="54" spans="1:93" ht="30" x14ac:dyDescent="0.25">
      <c r="A54" s="27">
        <f>A53+1</f>
        <v>41</v>
      </c>
      <c r="B54" s="29" t="s">
        <v>39</v>
      </c>
      <c r="C54" s="17">
        <f t="shared" si="22"/>
        <v>11425386.890000001</v>
      </c>
      <c r="D54" s="17">
        <f t="shared" si="23"/>
        <v>11425386.890000001</v>
      </c>
      <c r="E54" s="18">
        <f t="shared" si="24"/>
        <v>5709</v>
      </c>
      <c r="F54" s="17">
        <f t="shared" si="25"/>
        <v>1741777.51</v>
      </c>
      <c r="G54" s="18">
        <f t="shared" si="26"/>
        <v>1072</v>
      </c>
      <c r="H54" s="17">
        <f t="shared" si="27"/>
        <v>539159.86</v>
      </c>
      <c r="I54" s="18">
        <f t="shared" si="28"/>
        <v>9522</v>
      </c>
      <c r="J54" s="17">
        <f t="shared" si="29"/>
        <v>9144449.5199999996</v>
      </c>
      <c r="K54" s="18">
        <f t="shared" si="30"/>
        <v>0</v>
      </c>
      <c r="L54" s="17">
        <f t="shared" si="31"/>
        <v>0</v>
      </c>
      <c r="M54" s="18">
        <f t="shared" si="32"/>
        <v>0</v>
      </c>
      <c r="N54" s="17">
        <f t="shared" si="33"/>
        <v>0</v>
      </c>
      <c r="O54" s="18">
        <f t="shared" si="34"/>
        <v>0</v>
      </c>
      <c r="P54" s="17">
        <f t="shared" si="35"/>
        <v>0</v>
      </c>
      <c r="Q54" s="18">
        <f t="shared" si="36"/>
        <v>0</v>
      </c>
      <c r="R54" s="17">
        <f t="shared" si="37"/>
        <v>0</v>
      </c>
      <c r="S54" s="18">
        <f t="shared" si="38"/>
        <v>0</v>
      </c>
      <c r="T54" s="17">
        <f t="shared" si="39"/>
        <v>0</v>
      </c>
      <c r="U54" s="17">
        <f t="shared" si="40"/>
        <v>3088267.16</v>
      </c>
      <c r="V54" s="17">
        <f t="shared" si="41"/>
        <v>3088267.16</v>
      </c>
      <c r="W54" s="18">
        <v>1427</v>
      </c>
      <c r="X54" s="17">
        <v>435220.19</v>
      </c>
      <c r="Y54" s="18">
        <v>268</v>
      </c>
      <c r="Z54" s="17">
        <v>169539.96</v>
      </c>
      <c r="AA54" s="18">
        <v>2586</v>
      </c>
      <c r="AB54" s="17">
        <v>2483507.0099999998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7">
        <v>0</v>
      </c>
      <c r="AI54" s="18">
        <v>0</v>
      </c>
      <c r="AJ54" s="17">
        <v>0</v>
      </c>
      <c r="AK54" s="18">
        <v>0</v>
      </c>
      <c r="AL54" s="17">
        <v>0</v>
      </c>
      <c r="AM54" s="17">
        <f t="shared" si="42"/>
        <v>3022278.46</v>
      </c>
      <c r="AN54" s="17">
        <f t="shared" si="43"/>
        <v>3022278.46</v>
      </c>
      <c r="AO54" s="18">
        <v>1442</v>
      </c>
      <c r="AP54" s="17">
        <v>440231.49</v>
      </c>
      <c r="AQ54" s="18">
        <v>263</v>
      </c>
      <c r="AR54" s="17">
        <v>98539.96</v>
      </c>
      <c r="AS54" s="18">
        <v>2586</v>
      </c>
      <c r="AT54" s="17">
        <v>2483507.0099999998</v>
      </c>
      <c r="AU54" s="18">
        <v>0</v>
      </c>
      <c r="AV54" s="17">
        <v>0</v>
      </c>
      <c r="AW54" s="18">
        <v>0</v>
      </c>
      <c r="AX54" s="17">
        <v>0</v>
      </c>
      <c r="AY54" s="18">
        <v>0</v>
      </c>
      <c r="AZ54" s="17">
        <v>0</v>
      </c>
      <c r="BA54" s="18">
        <v>0</v>
      </c>
      <c r="BB54" s="17">
        <v>0</v>
      </c>
      <c r="BC54" s="18">
        <v>0</v>
      </c>
      <c r="BD54" s="17">
        <v>0</v>
      </c>
      <c r="BE54" s="17">
        <f t="shared" si="44"/>
        <v>5003170.2699999996</v>
      </c>
      <c r="BF54" s="17">
        <f t="shared" si="45"/>
        <v>5003170.2699999996</v>
      </c>
      <c r="BG54" s="18">
        <v>2420</v>
      </c>
      <c r="BH54" s="17">
        <v>738211.3</v>
      </c>
      <c r="BI54" s="18">
        <v>271</v>
      </c>
      <c r="BJ54" s="17">
        <v>135539.97</v>
      </c>
      <c r="BK54" s="18">
        <v>4300</v>
      </c>
      <c r="BL54" s="17">
        <v>4129419</v>
      </c>
      <c r="BM54" s="18">
        <v>0</v>
      </c>
      <c r="BN54" s="17">
        <v>0</v>
      </c>
      <c r="BO54" s="18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7">
        <f t="shared" si="46"/>
        <v>311671</v>
      </c>
      <c r="BX54" s="17">
        <f t="shared" si="47"/>
        <v>311671</v>
      </c>
      <c r="BY54" s="18">
        <v>420</v>
      </c>
      <c r="BZ54" s="17">
        <v>128114.53</v>
      </c>
      <c r="CA54" s="18">
        <v>270</v>
      </c>
      <c r="CB54" s="17">
        <v>135539.97</v>
      </c>
      <c r="CC54" s="18">
        <v>50</v>
      </c>
      <c r="CD54" s="17">
        <v>48016.5</v>
      </c>
      <c r="CE54" s="18">
        <v>0</v>
      </c>
      <c r="CF54" s="17">
        <v>0</v>
      </c>
      <c r="CG54" s="18">
        <v>0</v>
      </c>
      <c r="CH54" s="17">
        <v>0</v>
      </c>
      <c r="CI54" s="18">
        <v>0</v>
      </c>
      <c r="CJ54" s="17">
        <v>0</v>
      </c>
      <c r="CK54" s="18">
        <v>0</v>
      </c>
      <c r="CL54" s="17">
        <v>0</v>
      </c>
      <c r="CM54" s="18">
        <v>0</v>
      </c>
      <c r="CN54" s="17">
        <v>0</v>
      </c>
      <c r="CO54" s="39"/>
    </row>
    <row r="55" spans="1:93" ht="30" x14ac:dyDescent="0.25">
      <c r="A55" s="27">
        <f>1+A54</f>
        <v>42</v>
      </c>
      <c r="B55" s="29" t="s">
        <v>40</v>
      </c>
      <c r="C55" s="17">
        <f t="shared" si="22"/>
        <v>6555986.1699999999</v>
      </c>
      <c r="D55" s="17">
        <f t="shared" si="23"/>
        <v>4401278.05</v>
      </c>
      <c r="E55" s="18">
        <f t="shared" si="24"/>
        <v>5274</v>
      </c>
      <c r="F55" s="17">
        <f t="shared" si="25"/>
        <v>2217117.46</v>
      </c>
      <c r="G55" s="18">
        <f t="shared" si="26"/>
        <v>144</v>
      </c>
      <c r="H55" s="17">
        <f t="shared" si="27"/>
        <v>65413.1</v>
      </c>
      <c r="I55" s="18">
        <f t="shared" si="28"/>
        <v>2144</v>
      </c>
      <c r="J55" s="17">
        <f t="shared" si="29"/>
        <v>2118747.4900000002</v>
      </c>
      <c r="K55" s="18">
        <f t="shared" si="30"/>
        <v>294</v>
      </c>
      <c r="L55" s="17">
        <f t="shared" si="31"/>
        <v>2154708.12</v>
      </c>
      <c r="M55" s="18">
        <f t="shared" si="32"/>
        <v>0</v>
      </c>
      <c r="N55" s="17">
        <f t="shared" si="33"/>
        <v>0</v>
      </c>
      <c r="O55" s="18">
        <f t="shared" si="34"/>
        <v>0</v>
      </c>
      <c r="P55" s="17">
        <f t="shared" si="35"/>
        <v>0</v>
      </c>
      <c r="Q55" s="18">
        <f t="shared" si="36"/>
        <v>0</v>
      </c>
      <c r="R55" s="17">
        <f t="shared" si="37"/>
        <v>0</v>
      </c>
      <c r="S55" s="18">
        <f t="shared" si="38"/>
        <v>0</v>
      </c>
      <c r="T55" s="17">
        <f t="shared" si="39"/>
        <v>0</v>
      </c>
      <c r="U55" s="17">
        <f t="shared" si="40"/>
        <v>1641441.01</v>
      </c>
      <c r="V55" s="17">
        <f t="shared" si="41"/>
        <v>1121086.98</v>
      </c>
      <c r="W55" s="18">
        <v>1341</v>
      </c>
      <c r="X55" s="17">
        <v>562582</v>
      </c>
      <c r="Y55" s="18">
        <v>36</v>
      </c>
      <c r="Z55" s="17">
        <v>16220.16</v>
      </c>
      <c r="AA55" s="18">
        <v>536</v>
      </c>
      <c r="AB55" s="17">
        <v>542284.81999999995</v>
      </c>
      <c r="AC55" s="18">
        <v>71</v>
      </c>
      <c r="AD55" s="17">
        <v>520354.03</v>
      </c>
      <c r="AE55" s="18">
        <v>0</v>
      </c>
      <c r="AF55" s="17">
        <v>0</v>
      </c>
      <c r="AG55" s="18">
        <v>0</v>
      </c>
      <c r="AH55" s="17">
        <v>0</v>
      </c>
      <c r="AI55" s="18">
        <v>0</v>
      </c>
      <c r="AJ55" s="17">
        <v>0</v>
      </c>
      <c r="AK55" s="18">
        <v>0</v>
      </c>
      <c r="AL55" s="17">
        <v>0</v>
      </c>
      <c r="AM55" s="17">
        <f t="shared" si="42"/>
        <v>1637273.97</v>
      </c>
      <c r="AN55" s="17">
        <f t="shared" si="43"/>
        <v>1116920.6499999999</v>
      </c>
      <c r="AO55" s="18">
        <v>1284</v>
      </c>
      <c r="AP55" s="17">
        <v>546366.16</v>
      </c>
      <c r="AQ55" s="18">
        <v>36</v>
      </c>
      <c r="AR55" s="17">
        <v>16219.8</v>
      </c>
      <c r="AS55" s="18">
        <v>536</v>
      </c>
      <c r="AT55" s="17">
        <v>554334.68999999994</v>
      </c>
      <c r="AU55" s="18">
        <v>71</v>
      </c>
      <c r="AV55" s="17">
        <v>520353.32</v>
      </c>
      <c r="AW55" s="18">
        <v>0</v>
      </c>
      <c r="AX55" s="17">
        <v>0</v>
      </c>
      <c r="AY55" s="18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7">
        <f t="shared" si="44"/>
        <v>1770654.94</v>
      </c>
      <c r="BF55" s="17">
        <f t="shared" si="45"/>
        <v>1177008.2</v>
      </c>
      <c r="BG55" s="18">
        <v>1220</v>
      </c>
      <c r="BH55" s="17">
        <v>605792</v>
      </c>
      <c r="BI55" s="18">
        <v>36</v>
      </c>
      <c r="BJ55" s="17">
        <v>16785.740000000002</v>
      </c>
      <c r="BK55" s="18">
        <v>536</v>
      </c>
      <c r="BL55" s="17">
        <v>554430.46</v>
      </c>
      <c r="BM55" s="18">
        <v>81</v>
      </c>
      <c r="BN55" s="17">
        <v>593646.74</v>
      </c>
      <c r="BO55" s="18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7">
        <f t="shared" si="46"/>
        <v>1506616.25</v>
      </c>
      <c r="BX55" s="17">
        <f t="shared" si="47"/>
        <v>986262.22</v>
      </c>
      <c r="BY55" s="18">
        <v>1429</v>
      </c>
      <c r="BZ55" s="17">
        <v>502377.3</v>
      </c>
      <c r="CA55" s="18">
        <v>36</v>
      </c>
      <c r="CB55" s="17">
        <v>16187.4</v>
      </c>
      <c r="CC55" s="18">
        <v>536</v>
      </c>
      <c r="CD55" s="17">
        <v>467697.52</v>
      </c>
      <c r="CE55" s="18">
        <v>71</v>
      </c>
      <c r="CF55" s="17">
        <v>520354.03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8">
        <v>0</v>
      </c>
      <c r="CN55" s="17">
        <v>0</v>
      </c>
      <c r="CO55" s="39"/>
    </row>
    <row r="56" spans="1:93" x14ac:dyDescent="0.25">
      <c r="A56" s="27"/>
      <c r="B56" s="55" t="s">
        <v>41</v>
      </c>
      <c r="C56" s="17">
        <f t="shared" si="22"/>
        <v>0</v>
      </c>
      <c r="D56" s="17">
        <f t="shared" si="23"/>
        <v>0</v>
      </c>
      <c r="E56" s="18">
        <f t="shared" si="24"/>
        <v>0</v>
      </c>
      <c r="F56" s="17">
        <f t="shared" si="25"/>
        <v>0</v>
      </c>
      <c r="G56" s="18">
        <f t="shared" si="26"/>
        <v>0</v>
      </c>
      <c r="H56" s="17">
        <f t="shared" si="27"/>
        <v>0</v>
      </c>
      <c r="I56" s="18">
        <f t="shared" si="28"/>
        <v>0</v>
      </c>
      <c r="J56" s="17">
        <f t="shared" si="29"/>
        <v>0</v>
      </c>
      <c r="K56" s="18">
        <f t="shared" si="30"/>
        <v>0</v>
      </c>
      <c r="L56" s="17">
        <f t="shared" si="31"/>
        <v>0</v>
      </c>
      <c r="M56" s="18">
        <f t="shared" si="32"/>
        <v>0</v>
      </c>
      <c r="N56" s="17">
        <f t="shared" si="33"/>
        <v>0</v>
      </c>
      <c r="O56" s="18">
        <f t="shared" si="34"/>
        <v>0</v>
      </c>
      <c r="P56" s="17">
        <f t="shared" si="35"/>
        <v>0</v>
      </c>
      <c r="Q56" s="18">
        <f t="shared" si="36"/>
        <v>0</v>
      </c>
      <c r="R56" s="17">
        <f t="shared" si="37"/>
        <v>0</v>
      </c>
      <c r="S56" s="18">
        <f t="shared" si="38"/>
        <v>0</v>
      </c>
      <c r="T56" s="17">
        <f t="shared" si="39"/>
        <v>0</v>
      </c>
      <c r="U56" s="17">
        <f t="shared" si="40"/>
        <v>0</v>
      </c>
      <c r="V56" s="17">
        <f t="shared" si="41"/>
        <v>0</v>
      </c>
      <c r="W56" s="18">
        <v>0</v>
      </c>
      <c r="X56" s="17">
        <v>0</v>
      </c>
      <c r="Y56" s="18">
        <v>0</v>
      </c>
      <c r="Z56" s="17">
        <v>0</v>
      </c>
      <c r="AA56" s="18">
        <v>0</v>
      </c>
      <c r="AB56" s="17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7">
        <v>0</v>
      </c>
      <c r="AI56" s="18">
        <v>0</v>
      </c>
      <c r="AJ56" s="17">
        <v>0</v>
      </c>
      <c r="AK56" s="18">
        <v>0</v>
      </c>
      <c r="AL56" s="17">
        <v>0</v>
      </c>
      <c r="AM56" s="17">
        <f t="shared" si="42"/>
        <v>0</v>
      </c>
      <c r="AN56" s="17">
        <f t="shared" si="43"/>
        <v>0</v>
      </c>
      <c r="AO56" s="18">
        <v>0</v>
      </c>
      <c r="AP56" s="17">
        <v>0</v>
      </c>
      <c r="AQ56" s="18">
        <v>0</v>
      </c>
      <c r="AR56" s="17">
        <v>0</v>
      </c>
      <c r="AS56" s="18">
        <v>0</v>
      </c>
      <c r="AT56" s="17">
        <v>0</v>
      </c>
      <c r="AU56" s="18">
        <v>0</v>
      </c>
      <c r="AV56" s="17">
        <v>0</v>
      </c>
      <c r="AW56" s="18">
        <v>0</v>
      </c>
      <c r="AX56" s="17">
        <v>0</v>
      </c>
      <c r="AY56" s="18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7">
        <f t="shared" si="44"/>
        <v>0</v>
      </c>
      <c r="BF56" s="17">
        <f t="shared" si="45"/>
        <v>0</v>
      </c>
      <c r="BG56" s="18">
        <v>0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0</v>
      </c>
      <c r="BN56" s="17">
        <v>0</v>
      </c>
      <c r="BO56" s="18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7">
        <f t="shared" si="46"/>
        <v>0</v>
      </c>
      <c r="BX56" s="17">
        <f t="shared" si="47"/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0</v>
      </c>
      <c r="CD56" s="17">
        <v>0</v>
      </c>
      <c r="CE56" s="18">
        <v>0</v>
      </c>
      <c r="CF56" s="17">
        <v>0</v>
      </c>
      <c r="CG56" s="18">
        <v>0</v>
      </c>
      <c r="CH56" s="17">
        <v>0</v>
      </c>
      <c r="CI56" s="18">
        <v>0</v>
      </c>
      <c r="CJ56" s="17">
        <v>0</v>
      </c>
      <c r="CK56" s="18">
        <v>0</v>
      </c>
      <c r="CL56" s="17">
        <v>0</v>
      </c>
      <c r="CM56" s="18">
        <v>0</v>
      </c>
      <c r="CN56" s="17">
        <v>0</v>
      </c>
      <c r="CO56" s="39"/>
    </row>
    <row r="57" spans="1:93" x14ac:dyDescent="0.25">
      <c r="A57" s="27">
        <f>1+A55</f>
        <v>43</v>
      </c>
      <c r="B57" s="29" t="s">
        <v>136</v>
      </c>
      <c r="C57" s="17">
        <f t="shared" si="22"/>
        <v>205661681.13999999</v>
      </c>
      <c r="D57" s="17">
        <f t="shared" si="23"/>
        <v>112919314.09999999</v>
      </c>
      <c r="E57" s="18">
        <f t="shared" si="24"/>
        <v>95207</v>
      </c>
      <c r="F57" s="17">
        <f t="shared" si="25"/>
        <v>37135860.530000001</v>
      </c>
      <c r="G57" s="18">
        <f t="shared" si="26"/>
        <v>12083</v>
      </c>
      <c r="H57" s="17">
        <f t="shared" si="27"/>
        <v>4967016.87</v>
      </c>
      <c r="I57" s="18">
        <f t="shared" si="28"/>
        <v>59978</v>
      </c>
      <c r="J57" s="17">
        <f t="shared" si="29"/>
        <v>70816436.700000003</v>
      </c>
      <c r="K57" s="18">
        <f t="shared" si="30"/>
        <v>1641</v>
      </c>
      <c r="L57" s="17">
        <f t="shared" si="31"/>
        <v>20579439.399999999</v>
      </c>
      <c r="M57" s="18">
        <f t="shared" si="32"/>
        <v>3993</v>
      </c>
      <c r="N57" s="17">
        <f t="shared" si="33"/>
        <v>72162927.640000001</v>
      </c>
      <c r="O57" s="18">
        <f t="shared" si="34"/>
        <v>0</v>
      </c>
      <c r="P57" s="17">
        <f t="shared" si="35"/>
        <v>0</v>
      </c>
      <c r="Q57" s="18">
        <f t="shared" si="36"/>
        <v>0</v>
      </c>
      <c r="R57" s="17">
        <f t="shared" si="37"/>
        <v>0</v>
      </c>
      <c r="S57" s="18">
        <f t="shared" si="38"/>
        <v>0</v>
      </c>
      <c r="T57" s="17">
        <f t="shared" si="39"/>
        <v>0</v>
      </c>
      <c r="U57" s="17">
        <f t="shared" si="40"/>
        <v>51708615.060000002</v>
      </c>
      <c r="V57" s="17">
        <f t="shared" si="41"/>
        <v>29071459.84</v>
      </c>
      <c r="W57" s="18">
        <v>25366</v>
      </c>
      <c r="X57" s="17">
        <v>10479988.49</v>
      </c>
      <c r="Y57" s="18">
        <v>3171</v>
      </c>
      <c r="Z57" s="17">
        <v>1452974.38</v>
      </c>
      <c r="AA57" s="18">
        <v>14662</v>
      </c>
      <c r="AB57" s="17">
        <v>17138496.969999999</v>
      </c>
      <c r="AC57" s="18">
        <v>385</v>
      </c>
      <c r="AD57" s="17">
        <v>4980549.8</v>
      </c>
      <c r="AE57" s="18">
        <v>990</v>
      </c>
      <c r="AF57" s="17">
        <v>17656605.420000002</v>
      </c>
      <c r="AG57" s="18">
        <v>0</v>
      </c>
      <c r="AH57" s="17">
        <v>0</v>
      </c>
      <c r="AI57" s="18">
        <v>0</v>
      </c>
      <c r="AJ57" s="17">
        <v>0</v>
      </c>
      <c r="AK57" s="18">
        <v>0</v>
      </c>
      <c r="AL57" s="17">
        <v>0</v>
      </c>
      <c r="AM57" s="17">
        <f t="shared" si="42"/>
        <v>47111060.109999999</v>
      </c>
      <c r="AN57" s="17">
        <f t="shared" si="43"/>
        <v>23096010.670000002</v>
      </c>
      <c r="AO57" s="18">
        <v>19591</v>
      </c>
      <c r="AP57" s="17">
        <v>5091211.53</v>
      </c>
      <c r="AQ57" s="18">
        <v>2476</v>
      </c>
      <c r="AR57" s="17">
        <v>1208836.21</v>
      </c>
      <c r="AS57" s="18">
        <v>12750</v>
      </c>
      <c r="AT57" s="17">
        <v>16795962.93</v>
      </c>
      <c r="AU57" s="18">
        <v>466</v>
      </c>
      <c r="AV57" s="17">
        <v>5886852.3399999999</v>
      </c>
      <c r="AW57" s="18">
        <v>1017</v>
      </c>
      <c r="AX57" s="17">
        <v>18128197.100000001</v>
      </c>
      <c r="AY57" s="18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7">
        <f t="shared" si="44"/>
        <v>52416423.939999998</v>
      </c>
      <c r="BF57" s="17">
        <f t="shared" si="45"/>
        <v>29844628.600000001</v>
      </c>
      <c r="BG57" s="18">
        <v>30001</v>
      </c>
      <c r="BH57" s="17">
        <v>11438240.810000001</v>
      </c>
      <c r="BI57" s="18">
        <v>3263</v>
      </c>
      <c r="BJ57" s="17">
        <v>1534515.07</v>
      </c>
      <c r="BK57" s="18">
        <v>16007</v>
      </c>
      <c r="BL57" s="17">
        <v>16871872.719999999</v>
      </c>
      <c r="BM57" s="18">
        <v>405</v>
      </c>
      <c r="BN57" s="17">
        <v>4222905.79</v>
      </c>
      <c r="BO57" s="18">
        <v>1032</v>
      </c>
      <c r="BP57" s="17">
        <v>18348889.550000001</v>
      </c>
      <c r="BQ57" s="18">
        <v>0</v>
      </c>
      <c r="BR57" s="17">
        <v>0</v>
      </c>
      <c r="BS57" s="18">
        <v>0</v>
      </c>
      <c r="BT57" s="17">
        <v>0</v>
      </c>
      <c r="BU57" s="18">
        <v>0</v>
      </c>
      <c r="BV57" s="17">
        <v>0</v>
      </c>
      <c r="BW57" s="17">
        <f t="shared" si="46"/>
        <v>54425582.030000001</v>
      </c>
      <c r="BX57" s="17">
        <f t="shared" si="47"/>
        <v>30907214.989999998</v>
      </c>
      <c r="BY57" s="18">
        <v>20249</v>
      </c>
      <c r="BZ57" s="17">
        <v>10126419.699999999</v>
      </c>
      <c r="CA57" s="18">
        <v>3173</v>
      </c>
      <c r="CB57" s="17">
        <v>770691.21</v>
      </c>
      <c r="CC57" s="18">
        <v>16559</v>
      </c>
      <c r="CD57" s="17">
        <v>20010104.079999998</v>
      </c>
      <c r="CE57" s="18">
        <v>385</v>
      </c>
      <c r="CF57" s="17">
        <v>5489131.4699999997</v>
      </c>
      <c r="CG57" s="18">
        <v>954</v>
      </c>
      <c r="CH57" s="17">
        <v>18029235.57</v>
      </c>
      <c r="CI57" s="18">
        <v>0</v>
      </c>
      <c r="CJ57" s="17">
        <v>0</v>
      </c>
      <c r="CK57" s="18">
        <v>0</v>
      </c>
      <c r="CL57" s="17">
        <v>0</v>
      </c>
      <c r="CM57" s="18">
        <v>0</v>
      </c>
      <c r="CN57" s="17">
        <v>0</v>
      </c>
      <c r="CO57" s="39"/>
    </row>
    <row r="58" spans="1:93" ht="30" x14ac:dyDescent="0.25">
      <c r="A58" s="27">
        <f>1+A57</f>
        <v>44</v>
      </c>
      <c r="B58" s="29" t="s">
        <v>42</v>
      </c>
      <c r="C58" s="17">
        <f t="shared" si="22"/>
        <v>7278355.0800000001</v>
      </c>
      <c r="D58" s="17">
        <f t="shared" si="23"/>
        <v>7278355.0800000001</v>
      </c>
      <c r="E58" s="18">
        <f t="shared" si="24"/>
        <v>2333</v>
      </c>
      <c r="F58" s="17">
        <f t="shared" si="25"/>
        <v>664952.66</v>
      </c>
      <c r="G58" s="18">
        <f t="shared" si="26"/>
        <v>3359</v>
      </c>
      <c r="H58" s="17">
        <f t="shared" si="27"/>
        <v>1605715.05</v>
      </c>
      <c r="I58" s="18">
        <f t="shared" si="28"/>
        <v>5470</v>
      </c>
      <c r="J58" s="17">
        <f t="shared" si="29"/>
        <v>5007687.37</v>
      </c>
      <c r="K58" s="18">
        <f t="shared" si="30"/>
        <v>0</v>
      </c>
      <c r="L58" s="17">
        <f t="shared" si="31"/>
        <v>0</v>
      </c>
      <c r="M58" s="18">
        <f t="shared" si="32"/>
        <v>0</v>
      </c>
      <c r="N58" s="17">
        <f t="shared" si="33"/>
        <v>0</v>
      </c>
      <c r="O58" s="18">
        <f t="shared" si="34"/>
        <v>0</v>
      </c>
      <c r="P58" s="17">
        <f t="shared" si="35"/>
        <v>0</v>
      </c>
      <c r="Q58" s="18">
        <f t="shared" si="36"/>
        <v>0</v>
      </c>
      <c r="R58" s="17">
        <f t="shared" si="37"/>
        <v>0</v>
      </c>
      <c r="S58" s="18">
        <f t="shared" si="38"/>
        <v>0</v>
      </c>
      <c r="T58" s="17">
        <f t="shared" si="39"/>
        <v>0</v>
      </c>
      <c r="U58" s="17">
        <f t="shared" si="40"/>
        <v>2591110.3199999998</v>
      </c>
      <c r="V58" s="17">
        <f t="shared" si="41"/>
        <v>2591110.3199999998</v>
      </c>
      <c r="W58" s="18">
        <v>1313</v>
      </c>
      <c r="X58" s="17">
        <v>405414.3</v>
      </c>
      <c r="Y58" s="18">
        <v>1204</v>
      </c>
      <c r="Z58" s="17">
        <v>607596.11</v>
      </c>
      <c r="AA58" s="18">
        <v>1740</v>
      </c>
      <c r="AB58" s="17">
        <v>1578099.91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7">
        <v>0</v>
      </c>
      <c r="AI58" s="18">
        <v>0</v>
      </c>
      <c r="AJ58" s="17">
        <v>0</v>
      </c>
      <c r="AK58" s="18">
        <v>0</v>
      </c>
      <c r="AL58" s="17">
        <v>0</v>
      </c>
      <c r="AM58" s="17">
        <f t="shared" si="42"/>
        <v>2561489.62</v>
      </c>
      <c r="AN58" s="17">
        <f t="shared" si="43"/>
        <v>2561489.62</v>
      </c>
      <c r="AO58" s="18">
        <v>1020</v>
      </c>
      <c r="AP58" s="17">
        <v>259538.36</v>
      </c>
      <c r="AQ58" s="18">
        <v>955</v>
      </c>
      <c r="AR58" s="17">
        <v>466140.76</v>
      </c>
      <c r="AS58" s="18">
        <v>1940</v>
      </c>
      <c r="AT58" s="17">
        <v>1835810.5</v>
      </c>
      <c r="AU58" s="18">
        <v>0</v>
      </c>
      <c r="AV58" s="17">
        <v>0</v>
      </c>
      <c r="AW58" s="18">
        <v>0</v>
      </c>
      <c r="AX58" s="17">
        <v>0</v>
      </c>
      <c r="AY58" s="18">
        <v>0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7">
        <f t="shared" si="44"/>
        <v>2125755.14</v>
      </c>
      <c r="BF58" s="17">
        <f t="shared" si="45"/>
        <v>2125755.14</v>
      </c>
      <c r="BG58" s="18">
        <v>0</v>
      </c>
      <c r="BH58" s="17">
        <v>0</v>
      </c>
      <c r="BI58" s="18">
        <v>1200</v>
      </c>
      <c r="BJ58" s="17">
        <v>531978.18000000005</v>
      </c>
      <c r="BK58" s="18">
        <v>1790</v>
      </c>
      <c r="BL58" s="17">
        <v>1593776.96</v>
      </c>
      <c r="BM58" s="18">
        <v>0</v>
      </c>
      <c r="BN58" s="17">
        <v>0</v>
      </c>
      <c r="BO58" s="18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7">
        <f t="shared" si="46"/>
        <v>0</v>
      </c>
      <c r="BX58" s="17">
        <f t="shared" si="47"/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0</v>
      </c>
      <c r="CD58" s="17">
        <v>0</v>
      </c>
      <c r="CE58" s="18">
        <v>0</v>
      </c>
      <c r="CF58" s="17">
        <v>0</v>
      </c>
      <c r="CG58" s="18">
        <v>0</v>
      </c>
      <c r="CH58" s="17">
        <v>0</v>
      </c>
      <c r="CI58" s="18">
        <v>0</v>
      </c>
      <c r="CJ58" s="17">
        <v>0</v>
      </c>
      <c r="CK58" s="18">
        <v>0</v>
      </c>
      <c r="CL58" s="17">
        <v>0</v>
      </c>
      <c r="CM58" s="18">
        <v>0</v>
      </c>
      <c r="CN58" s="17">
        <v>0</v>
      </c>
      <c r="CO58" s="39"/>
    </row>
    <row r="59" spans="1:93" ht="30" x14ac:dyDescent="0.25">
      <c r="A59" s="27">
        <f>1+A58</f>
        <v>45</v>
      </c>
      <c r="B59" s="29" t="s">
        <v>43</v>
      </c>
      <c r="C59" s="17">
        <f t="shared" si="22"/>
        <v>31551630.170000002</v>
      </c>
      <c r="D59" s="17">
        <f t="shared" si="23"/>
        <v>0</v>
      </c>
      <c r="E59" s="18">
        <f t="shared" si="24"/>
        <v>0</v>
      </c>
      <c r="F59" s="17">
        <f t="shared" si="25"/>
        <v>0</v>
      </c>
      <c r="G59" s="18">
        <f t="shared" si="26"/>
        <v>0</v>
      </c>
      <c r="H59" s="17">
        <f t="shared" si="27"/>
        <v>0</v>
      </c>
      <c r="I59" s="18">
        <f t="shared" si="28"/>
        <v>0</v>
      </c>
      <c r="J59" s="17">
        <f t="shared" si="29"/>
        <v>0</v>
      </c>
      <c r="K59" s="18">
        <f t="shared" si="30"/>
        <v>0</v>
      </c>
      <c r="L59" s="17">
        <f t="shared" si="31"/>
        <v>0</v>
      </c>
      <c r="M59" s="18">
        <f t="shared" si="32"/>
        <v>0</v>
      </c>
      <c r="N59" s="17">
        <f t="shared" si="33"/>
        <v>0</v>
      </c>
      <c r="O59" s="18">
        <f t="shared" si="34"/>
        <v>0</v>
      </c>
      <c r="P59" s="17">
        <f t="shared" si="35"/>
        <v>0</v>
      </c>
      <c r="Q59" s="18">
        <f t="shared" si="36"/>
        <v>0</v>
      </c>
      <c r="R59" s="17">
        <f t="shared" si="37"/>
        <v>0</v>
      </c>
      <c r="S59" s="18">
        <f t="shared" si="38"/>
        <v>13358</v>
      </c>
      <c r="T59" s="17">
        <f t="shared" si="39"/>
        <v>31551630.170000002</v>
      </c>
      <c r="U59" s="17">
        <f t="shared" si="40"/>
        <v>8024136.5099999998</v>
      </c>
      <c r="V59" s="17">
        <f t="shared" si="41"/>
        <v>0</v>
      </c>
      <c r="W59" s="18">
        <v>0</v>
      </c>
      <c r="X59" s="17">
        <v>0</v>
      </c>
      <c r="Y59" s="18">
        <v>0</v>
      </c>
      <c r="Z59" s="17"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17">
        <v>0</v>
      </c>
      <c r="AK59" s="18">
        <v>3014</v>
      </c>
      <c r="AL59" s="17">
        <v>8024136.5099999998</v>
      </c>
      <c r="AM59" s="17">
        <f t="shared" si="42"/>
        <v>7632699.0899999999</v>
      </c>
      <c r="AN59" s="17">
        <f t="shared" si="43"/>
        <v>0</v>
      </c>
      <c r="AO59" s="18">
        <v>0</v>
      </c>
      <c r="AP59" s="17">
        <v>0</v>
      </c>
      <c r="AQ59" s="18">
        <v>0</v>
      </c>
      <c r="AR59" s="17"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0</v>
      </c>
      <c r="AZ59" s="17">
        <v>0</v>
      </c>
      <c r="BA59" s="18">
        <v>0</v>
      </c>
      <c r="BB59" s="17">
        <v>0</v>
      </c>
      <c r="BC59" s="18">
        <v>4355</v>
      </c>
      <c r="BD59" s="17">
        <v>7632699.0899999999</v>
      </c>
      <c r="BE59" s="17">
        <f t="shared" si="44"/>
        <v>7882649.2199999997</v>
      </c>
      <c r="BF59" s="17">
        <f t="shared" si="45"/>
        <v>0</v>
      </c>
      <c r="BG59" s="18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3565</v>
      </c>
      <c r="BV59" s="17">
        <v>7882649.2199999997</v>
      </c>
      <c r="BW59" s="17">
        <f t="shared" si="46"/>
        <v>8012145.3499999996</v>
      </c>
      <c r="BX59" s="17">
        <f t="shared" si="47"/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0</v>
      </c>
      <c r="CJ59" s="17">
        <v>0</v>
      </c>
      <c r="CK59" s="18">
        <v>0</v>
      </c>
      <c r="CL59" s="17">
        <v>0</v>
      </c>
      <c r="CM59" s="18">
        <v>2424</v>
      </c>
      <c r="CN59" s="17">
        <v>8012145.3499999996</v>
      </c>
      <c r="CO59" s="39"/>
    </row>
    <row r="60" spans="1:93" x14ac:dyDescent="0.25">
      <c r="A60" s="27">
        <f>1+A59</f>
        <v>46</v>
      </c>
      <c r="B60" s="29" t="s">
        <v>156</v>
      </c>
      <c r="C60" s="17">
        <f t="shared" si="22"/>
        <v>712303.16</v>
      </c>
      <c r="D60" s="17">
        <f t="shared" si="23"/>
        <v>712303.16</v>
      </c>
      <c r="E60" s="18">
        <f t="shared" si="24"/>
        <v>158</v>
      </c>
      <c r="F60" s="17">
        <f t="shared" si="25"/>
        <v>49063.48</v>
      </c>
      <c r="G60" s="18">
        <f t="shared" si="26"/>
        <v>235</v>
      </c>
      <c r="H60" s="17">
        <f t="shared" si="27"/>
        <v>119476.35</v>
      </c>
      <c r="I60" s="18">
        <f t="shared" si="28"/>
        <v>567</v>
      </c>
      <c r="J60" s="17">
        <f t="shared" si="29"/>
        <v>543763.32999999996</v>
      </c>
      <c r="K60" s="18">
        <f t="shared" si="30"/>
        <v>0</v>
      </c>
      <c r="L60" s="17">
        <f t="shared" si="31"/>
        <v>0</v>
      </c>
      <c r="M60" s="18">
        <f t="shared" si="32"/>
        <v>0</v>
      </c>
      <c r="N60" s="17">
        <f t="shared" si="33"/>
        <v>0</v>
      </c>
      <c r="O60" s="18">
        <f t="shared" si="34"/>
        <v>0</v>
      </c>
      <c r="P60" s="17">
        <f t="shared" si="35"/>
        <v>0</v>
      </c>
      <c r="Q60" s="18">
        <f t="shared" si="36"/>
        <v>0</v>
      </c>
      <c r="R60" s="17">
        <f t="shared" si="37"/>
        <v>0</v>
      </c>
      <c r="S60" s="18">
        <f t="shared" si="38"/>
        <v>0</v>
      </c>
      <c r="T60" s="17">
        <f t="shared" si="39"/>
        <v>0</v>
      </c>
      <c r="U60" s="17">
        <f t="shared" si="40"/>
        <v>30009.98</v>
      </c>
      <c r="V60" s="17">
        <f t="shared" si="41"/>
        <v>30009.98</v>
      </c>
      <c r="W60" s="18">
        <v>3</v>
      </c>
      <c r="X60" s="17">
        <v>942.24</v>
      </c>
      <c r="Y60" s="18">
        <v>9</v>
      </c>
      <c r="Z60" s="17">
        <v>4575.6899999999996</v>
      </c>
      <c r="AA60" s="18">
        <v>20</v>
      </c>
      <c r="AB60" s="17">
        <v>24492.05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17">
        <v>0</v>
      </c>
      <c r="AK60" s="18">
        <v>0</v>
      </c>
      <c r="AL60" s="17">
        <v>0</v>
      </c>
      <c r="AM60" s="17">
        <f t="shared" si="42"/>
        <v>170982.9</v>
      </c>
      <c r="AN60" s="17">
        <f t="shared" si="43"/>
        <v>170982.9</v>
      </c>
      <c r="AO60" s="18">
        <v>69</v>
      </c>
      <c r="AP60" s="17">
        <v>21671.52</v>
      </c>
      <c r="AQ60" s="18">
        <v>72</v>
      </c>
      <c r="AR60" s="17">
        <v>36605.519999999997</v>
      </c>
      <c r="AS60" s="18">
        <v>126</v>
      </c>
      <c r="AT60" s="17">
        <v>112705.86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7">
        <f t="shared" si="44"/>
        <v>457963.59</v>
      </c>
      <c r="BF60" s="17">
        <f t="shared" si="45"/>
        <v>457963.59</v>
      </c>
      <c r="BG60" s="18">
        <v>86</v>
      </c>
      <c r="BH60" s="17">
        <v>26449.72</v>
      </c>
      <c r="BI60" s="18">
        <v>154</v>
      </c>
      <c r="BJ60" s="17">
        <v>78295.14</v>
      </c>
      <c r="BK60" s="18">
        <v>360</v>
      </c>
      <c r="BL60" s="17">
        <v>353218.73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7">
        <f t="shared" si="46"/>
        <v>53346.69</v>
      </c>
      <c r="BX60" s="17">
        <f t="shared" si="47"/>
        <v>53346.69</v>
      </c>
      <c r="BY60" s="18">
        <v>0</v>
      </c>
      <c r="BZ60" s="17">
        <v>0</v>
      </c>
      <c r="CA60" s="18">
        <v>0</v>
      </c>
      <c r="CB60" s="17">
        <v>0</v>
      </c>
      <c r="CC60" s="18">
        <v>61</v>
      </c>
      <c r="CD60" s="17">
        <v>53346.69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17">
        <v>0</v>
      </c>
      <c r="CM60" s="18">
        <v>0</v>
      </c>
      <c r="CN60" s="17">
        <v>0</v>
      </c>
      <c r="CO60" s="39"/>
    </row>
    <row r="61" spans="1:93" x14ac:dyDescent="0.25">
      <c r="A61" s="27"/>
      <c r="B61" s="55" t="s">
        <v>44</v>
      </c>
      <c r="C61" s="17">
        <f t="shared" si="22"/>
        <v>0</v>
      </c>
      <c r="D61" s="17">
        <f t="shared" si="23"/>
        <v>0</v>
      </c>
      <c r="E61" s="18">
        <f t="shared" si="24"/>
        <v>0</v>
      </c>
      <c r="F61" s="17">
        <f t="shared" si="25"/>
        <v>0</v>
      </c>
      <c r="G61" s="18">
        <f t="shared" si="26"/>
        <v>0</v>
      </c>
      <c r="H61" s="17">
        <f t="shared" si="27"/>
        <v>0</v>
      </c>
      <c r="I61" s="18">
        <f t="shared" si="28"/>
        <v>0</v>
      </c>
      <c r="J61" s="17">
        <f t="shared" si="29"/>
        <v>0</v>
      </c>
      <c r="K61" s="18">
        <f t="shared" si="30"/>
        <v>0</v>
      </c>
      <c r="L61" s="17">
        <f t="shared" si="31"/>
        <v>0</v>
      </c>
      <c r="M61" s="18">
        <f t="shared" si="32"/>
        <v>0</v>
      </c>
      <c r="N61" s="17">
        <f t="shared" si="33"/>
        <v>0</v>
      </c>
      <c r="O61" s="18">
        <f t="shared" si="34"/>
        <v>0</v>
      </c>
      <c r="P61" s="17">
        <f t="shared" si="35"/>
        <v>0</v>
      </c>
      <c r="Q61" s="18">
        <f t="shared" si="36"/>
        <v>0</v>
      </c>
      <c r="R61" s="17">
        <f t="shared" si="37"/>
        <v>0</v>
      </c>
      <c r="S61" s="18">
        <f t="shared" si="38"/>
        <v>0</v>
      </c>
      <c r="T61" s="17">
        <f t="shared" si="39"/>
        <v>0</v>
      </c>
      <c r="U61" s="17">
        <f t="shared" si="40"/>
        <v>0</v>
      </c>
      <c r="V61" s="17">
        <f t="shared" si="41"/>
        <v>0</v>
      </c>
      <c r="W61" s="18">
        <v>0</v>
      </c>
      <c r="X61" s="17">
        <v>0</v>
      </c>
      <c r="Y61" s="18">
        <v>0</v>
      </c>
      <c r="Z61" s="17">
        <v>0</v>
      </c>
      <c r="AA61" s="18">
        <v>0</v>
      </c>
      <c r="AB61" s="17">
        <v>0</v>
      </c>
      <c r="AC61" s="18">
        <v>0</v>
      </c>
      <c r="AD61" s="17">
        <v>0</v>
      </c>
      <c r="AE61" s="18">
        <v>0</v>
      </c>
      <c r="AF61" s="17">
        <v>0</v>
      </c>
      <c r="AG61" s="18">
        <v>0</v>
      </c>
      <c r="AH61" s="17">
        <v>0</v>
      </c>
      <c r="AI61" s="18">
        <v>0</v>
      </c>
      <c r="AJ61" s="17">
        <v>0</v>
      </c>
      <c r="AK61" s="18">
        <v>0</v>
      </c>
      <c r="AL61" s="17">
        <v>0</v>
      </c>
      <c r="AM61" s="17">
        <f t="shared" si="42"/>
        <v>0</v>
      </c>
      <c r="AN61" s="17">
        <f t="shared" si="43"/>
        <v>0</v>
      </c>
      <c r="AO61" s="18">
        <v>0</v>
      </c>
      <c r="AP61" s="17">
        <v>0</v>
      </c>
      <c r="AQ61" s="18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17">
        <v>0</v>
      </c>
      <c r="AY61" s="18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7">
        <f t="shared" si="44"/>
        <v>0</v>
      </c>
      <c r="BF61" s="17">
        <f t="shared" si="45"/>
        <v>0</v>
      </c>
      <c r="BG61" s="18">
        <v>0</v>
      </c>
      <c r="BH61" s="17">
        <v>0</v>
      </c>
      <c r="BI61" s="18">
        <v>0</v>
      </c>
      <c r="BJ61" s="17">
        <v>0</v>
      </c>
      <c r="BK61" s="18">
        <v>0</v>
      </c>
      <c r="BL61" s="17">
        <v>0</v>
      </c>
      <c r="BM61" s="18">
        <v>0</v>
      </c>
      <c r="BN61" s="17">
        <v>0</v>
      </c>
      <c r="BO61" s="18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7">
        <f t="shared" si="46"/>
        <v>0</v>
      </c>
      <c r="BX61" s="17">
        <f t="shared" si="47"/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0</v>
      </c>
      <c r="CD61" s="17">
        <v>0</v>
      </c>
      <c r="CE61" s="18">
        <v>0</v>
      </c>
      <c r="CF61" s="17">
        <v>0</v>
      </c>
      <c r="CG61" s="18">
        <v>0</v>
      </c>
      <c r="CH61" s="17">
        <v>0</v>
      </c>
      <c r="CI61" s="18">
        <v>0</v>
      </c>
      <c r="CJ61" s="17">
        <v>0</v>
      </c>
      <c r="CK61" s="18">
        <v>0</v>
      </c>
      <c r="CL61" s="17">
        <v>0</v>
      </c>
      <c r="CM61" s="18">
        <v>0</v>
      </c>
      <c r="CN61" s="17">
        <v>0</v>
      </c>
      <c r="CO61" s="39"/>
    </row>
    <row r="62" spans="1:93" ht="30" x14ac:dyDescent="0.25">
      <c r="A62" s="27">
        <f>1+A60</f>
        <v>47</v>
      </c>
      <c r="B62" s="29" t="s">
        <v>45</v>
      </c>
      <c r="C62" s="17">
        <f t="shared" si="22"/>
        <v>139811984.31</v>
      </c>
      <c r="D62" s="17">
        <f t="shared" si="23"/>
        <v>71640641.609999999</v>
      </c>
      <c r="E62" s="18">
        <f t="shared" si="24"/>
        <v>57504</v>
      </c>
      <c r="F62" s="17">
        <f t="shared" si="25"/>
        <v>25346658.5</v>
      </c>
      <c r="G62" s="18">
        <f t="shared" si="26"/>
        <v>9826</v>
      </c>
      <c r="H62" s="17">
        <f t="shared" si="27"/>
        <v>4163510.39</v>
      </c>
      <c r="I62" s="18">
        <f t="shared" si="28"/>
        <v>35671</v>
      </c>
      <c r="J62" s="17">
        <f t="shared" si="29"/>
        <v>42130472.719999999</v>
      </c>
      <c r="K62" s="18">
        <f t="shared" si="30"/>
        <v>1308</v>
      </c>
      <c r="L62" s="17">
        <f t="shared" si="31"/>
        <v>15002962.27</v>
      </c>
      <c r="M62" s="18">
        <f t="shared" si="32"/>
        <v>2662</v>
      </c>
      <c r="N62" s="17">
        <f t="shared" si="33"/>
        <v>42060587.240000002</v>
      </c>
      <c r="O62" s="18">
        <f t="shared" si="34"/>
        <v>0</v>
      </c>
      <c r="P62" s="17">
        <f t="shared" si="35"/>
        <v>0</v>
      </c>
      <c r="Q62" s="18">
        <f t="shared" si="36"/>
        <v>0</v>
      </c>
      <c r="R62" s="17">
        <f t="shared" si="37"/>
        <v>0</v>
      </c>
      <c r="S62" s="18">
        <f t="shared" si="38"/>
        <v>5969</v>
      </c>
      <c r="T62" s="17">
        <f t="shared" si="39"/>
        <v>11107793.189999999</v>
      </c>
      <c r="U62" s="17">
        <f t="shared" si="40"/>
        <v>35240926.890000001</v>
      </c>
      <c r="V62" s="17">
        <f t="shared" si="41"/>
        <v>18478387.52</v>
      </c>
      <c r="W62" s="18">
        <v>13604</v>
      </c>
      <c r="X62" s="17">
        <v>6697204.1399999997</v>
      </c>
      <c r="Y62" s="18">
        <v>2466</v>
      </c>
      <c r="Z62" s="17">
        <v>1191798.05</v>
      </c>
      <c r="AA62" s="18">
        <v>8683</v>
      </c>
      <c r="AB62" s="17">
        <v>10589385.33</v>
      </c>
      <c r="AC62" s="18">
        <v>329</v>
      </c>
      <c r="AD62" s="17">
        <v>3924490.64</v>
      </c>
      <c r="AE62" s="18">
        <v>788</v>
      </c>
      <c r="AF62" s="17">
        <v>9718712.3599999994</v>
      </c>
      <c r="AG62" s="18">
        <v>0</v>
      </c>
      <c r="AH62" s="17">
        <v>0</v>
      </c>
      <c r="AI62" s="18">
        <v>0</v>
      </c>
      <c r="AJ62" s="17">
        <v>0</v>
      </c>
      <c r="AK62" s="18">
        <v>1581</v>
      </c>
      <c r="AL62" s="17">
        <v>3119336.37</v>
      </c>
      <c r="AM62" s="17">
        <f t="shared" si="42"/>
        <v>31885590.030000001</v>
      </c>
      <c r="AN62" s="17">
        <f t="shared" si="43"/>
        <v>14103244.289999999</v>
      </c>
      <c r="AO62" s="18">
        <v>11662</v>
      </c>
      <c r="AP62" s="17">
        <v>5369504.4000000004</v>
      </c>
      <c r="AQ62" s="18">
        <v>1682</v>
      </c>
      <c r="AR62" s="17">
        <v>809413.05</v>
      </c>
      <c r="AS62" s="18">
        <v>5540</v>
      </c>
      <c r="AT62" s="17">
        <v>7924326.8399999999</v>
      </c>
      <c r="AU62" s="18">
        <v>309</v>
      </c>
      <c r="AV62" s="17">
        <v>3566068.78</v>
      </c>
      <c r="AW62" s="18">
        <v>564</v>
      </c>
      <c r="AX62" s="17">
        <v>11674428.99</v>
      </c>
      <c r="AY62" s="18">
        <v>0</v>
      </c>
      <c r="AZ62" s="17">
        <v>0</v>
      </c>
      <c r="BA62" s="18">
        <v>0</v>
      </c>
      <c r="BB62" s="17">
        <v>0</v>
      </c>
      <c r="BC62" s="18">
        <v>1350</v>
      </c>
      <c r="BD62" s="17">
        <v>2541847.9700000002</v>
      </c>
      <c r="BE62" s="17">
        <f t="shared" si="44"/>
        <v>35830770.960000001</v>
      </c>
      <c r="BF62" s="17">
        <f t="shared" si="45"/>
        <v>18135645.960000001</v>
      </c>
      <c r="BG62" s="18">
        <v>17588</v>
      </c>
      <c r="BH62" s="17">
        <v>7252864.0899999999</v>
      </c>
      <c r="BI62" s="18">
        <v>2716</v>
      </c>
      <c r="BJ62" s="17">
        <v>1311882.93</v>
      </c>
      <c r="BK62" s="18">
        <v>10202</v>
      </c>
      <c r="BL62" s="17">
        <v>9570898.9399999995</v>
      </c>
      <c r="BM62" s="18">
        <v>361</v>
      </c>
      <c r="BN62" s="17">
        <v>4035001.18</v>
      </c>
      <c r="BO62" s="18">
        <v>650</v>
      </c>
      <c r="BP62" s="17">
        <v>10998338.800000001</v>
      </c>
      <c r="BQ62" s="18">
        <v>0</v>
      </c>
      <c r="BR62" s="17">
        <v>0</v>
      </c>
      <c r="BS62" s="18">
        <v>0</v>
      </c>
      <c r="BT62" s="17">
        <v>0</v>
      </c>
      <c r="BU62" s="18">
        <v>1513</v>
      </c>
      <c r="BV62" s="17">
        <v>2661785.02</v>
      </c>
      <c r="BW62" s="17">
        <f t="shared" si="46"/>
        <v>36854696.43</v>
      </c>
      <c r="BX62" s="17">
        <f t="shared" si="47"/>
        <v>20923363.84</v>
      </c>
      <c r="BY62" s="18">
        <v>14650</v>
      </c>
      <c r="BZ62" s="17">
        <v>6027085.8700000001</v>
      </c>
      <c r="CA62" s="18">
        <v>2962</v>
      </c>
      <c r="CB62" s="17">
        <v>850416.36</v>
      </c>
      <c r="CC62" s="18">
        <v>11246</v>
      </c>
      <c r="CD62" s="17">
        <v>14045861.609999999</v>
      </c>
      <c r="CE62" s="18">
        <v>309</v>
      </c>
      <c r="CF62" s="17">
        <v>3477401.67</v>
      </c>
      <c r="CG62" s="18">
        <v>660</v>
      </c>
      <c r="CH62" s="17">
        <v>9669107.0899999999</v>
      </c>
      <c r="CI62" s="18">
        <v>0</v>
      </c>
      <c r="CJ62" s="17">
        <v>0</v>
      </c>
      <c r="CK62" s="18">
        <v>0</v>
      </c>
      <c r="CL62" s="17">
        <v>0</v>
      </c>
      <c r="CM62" s="18">
        <v>1525</v>
      </c>
      <c r="CN62" s="17">
        <v>2784823.83</v>
      </c>
      <c r="CO62" s="39"/>
    </row>
    <row r="63" spans="1:93" x14ac:dyDescent="0.25">
      <c r="A63" s="27">
        <f>1+A62</f>
        <v>48</v>
      </c>
      <c r="B63" s="29" t="s">
        <v>157</v>
      </c>
      <c r="C63" s="17">
        <f t="shared" si="22"/>
        <v>213518.7</v>
      </c>
      <c r="D63" s="17">
        <f t="shared" si="23"/>
        <v>213518.7</v>
      </c>
      <c r="E63" s="18">
        <f t="shared" si="24"/>
        <v>235</v>
      </c>
      <c r="F63" s="17">
        <f t="shared" si="25"/>
        <v>66249.27</v>
      </c>
      <c r="G63" s="18">
        <f t="shared" si="26"/>
        <v>29</v>
      </c>
      <c r="H63" s="17">
        <f t="shared" si="27"/>
        <v>14743.89</v>
      </c>
      <c r="I63" s="18">
        <f t="shared" si="28"/>
        <v>138</v>
      </c>
      <c r="J63" s="17">
        <f t="shared" si="29"/>
        <v>132525.54</v>
      </c>
      <c r="K63" s="18">
        <f t="shared" si="30"/>
        <v>0</v>
      </c>
      <c r="L63" s="17">
        <f t="shared" si="31"/>
        <v>0</v>
      </c>
      <c r="M63" s="18">
        <f t="shared" si="32"/>
        <v>0</v>
      </c>
      <c r="N63" s="17">
        <f t="shared" si="33"/>
        <v>0</v>
      </c>
      <c r="O63" s="18">
        <f t="shared" si="34"/>
        <v>0</v>
      </c>
      <c r="P63" s="17">
        <f t="shared" si="35"/>
        <v>0</v>
      </c>
      <c r="Q63" s="18">
        <f t="shared" si="36"/>
        <v>0</v>
      </c>
      <c r="R63" s="17">
        <f t="shared" si="37"/>
        <v>0</v>
      </c>
      <c r="S63" s="18">
        <f t="shared" si="38"/>
        <v>0</v>
      </c>
      <c r="T63" s="17">
        <f t="shared" si="39"/>
        <v>0</v>
      </c>
      <c r="U63" s="17">
        <f t="shared" si="40"/>
        <v>2575.96</v>
      </c>
      <c r="V63" s="17">
        <f t="shared" si="41"/>
        <v>2575.96</v>
      </c>
      <c r="W63" s="18">
        <v>3</v>
      </c>
      <c r="X63" s="17">
        <v>2575.96</v>
      </c>
      <c r="Y63" s="18">
        <v>0</v>
      </c>
      <c r="Z63" s="17"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17">
        <v>0</v>
      </c>
      <c r="AK63" s="18">
        <v>0</v>
      </c>
      <c r="AL63" s="17">
        <v>0</v>
      </c>
      <c r="AM63" s="17">
        <f t="shared" si="42"/>
        <v>210942.74</v>
      </c>
      <c r="AN63" s="17">
        <f t="shared" si="43"/>
        <v>210942.74</v>
      </c>
      <c r="AO63" s="18">
        <v>232</v>
      </c>
      <c r="AP63" s="17">
        <v>63673.31</v>
      </c>
      <c r="AQ63" s="18">
        <v>29</v>
      </c>
      <c r="AR63" s="17">
        <v>14743.89</v>
      </c>
      <c r="AS63" s="18">
        <v>138</v>
      </c>
      <c r="AT63" s="17">
        <v>132525.54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7">
        <f t="shared" si="44"/>
        <v>0</v>
      </c>
      <c r="BF63" s="17">
        <f t="shared" si="45"/>
        <v>0</v>
      </c>
      <c r="BG63" s="18">
        <v>0</v>
      </c>
      <c r="BH63" s="17">
        <v>0</v>
      </c>
      <c r="BI63" s="18">
        <v>0</v>
      </c>
      <c r="BJ63" s="17">
        <v>0</v>
      </c>
      <c r="BK63" s="18">
        <v>0</v>
      </c>
      <c r="BL63" s="17">
        <v>0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7">
        <f t="shared" si="46"/>
        <v>0</v>
      </c>
      <c r="BX63" s="17">
        <f t="shared" si="47"/>
        <v>0</v>
      </c>
      <c r="BY63" s="18">
        <v>0</v>
      </c>
      <c r="BZ63" s="17">
        <v>0</v>
      </c>
      <c r="CA63" s="18">
        <v>0</v>
      </c>
      <c r="CB63" s="17">
        <v>0</v>
      </c>
      <c r="CC63" s="18">
        <v>0</v>
      </c>
      <c r="CD63" s="17">
        <v>0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8">
        <v>0</v>
      </c>
      <c r="CN63" s="17">
        <v>0</v>
      </c>
      <c r="CO63" s="39"/>
    </row>
    <row r="64" spans="1:93" x14ac:dyDescent="0.25">
      <c r="A64" s="27"/>
      <c r="B64" s="55" t="s">
        <v>46</v>
      </c>
      <c r="C64" s="17">
        <f t="shared" si="22"/>
        <v>0</v>
      </c>
      <c r="D64" s="17">
        <f t="shared" si="23"/>
        <v>0</v>
      </c>
      <c r="E64" s="18">
        <f t="shared" si="24"/>
        <v>0</v>
      </c>
      <c r="F64" s="17">
        <f t="shared" si="25"/>
        <v>0</v>
      </c>
      <c r="G64" s="18">
        <f t="shared" si="26"/>
        <v>0</v>
      </c>
      <c r="H64" s="17">
        <f t="shared" si="27"/>
        <v>0</v>
      </c>
      <c r="I64" s="18">
        <f t="shared" si="28"/>
        <v>0</v>
      </c>
      <c r="J64" s="17">
        <f t="shared" si="29"/>
        <v>0</v>
      </c>
      <c r="K64" s="18">
        <f t="shared" si="30"/>
        <v>0</v>
      </c>
      <c r="L64" s="17">
        <f t="shared" si="31"/>
        <v>0</v>
      </c>
      <c r="M64" s="18">
        <f t="shared" si="32"/>
        <v>0</v>
      </c>
      <c r="N64" s="17">
        <f t="shared" si="33"/>
        <v>0</v>
      </c>
      <c r="O64" s="18">
        <f t="shared" si="34"/>
        <v>0</v>
      </c>
      <c r="P64" s="17">
        <f t="shared" si="35"/>
        <v>0</v>
      </c>
      <c r="Q64" s="18">
        <f t="shared" si="36"/>
        <v>0</v>
      </c>
      <c r="R64" s="17">
        <f t="shared" si="37"/>
        <v>0</v>
      </c>
      <c r="S64" s="18">
        <f t="shared" si="38"/>
        <v>0</v>
      </c>
      <c r="T64" s="17">
        <f t="shared" si="39"/>
        <v>0</v>
      </c>
      <c r="U64" s="17">
        <f t="shared" si="40"/>
        <v>0</v>
      </c>
      <c r="V64" s="17">
        <f t="shared" si="41"/>
        <v>0</v>
      </c>
      <c r="W64" s="18">
        <v>0</v>
      </c>
      <c r="X64" s="17">
        <v>0</v>
      </c>
      <c r="Y64" s="18">
        <v>0</v>
      </c>
      <c r="Z64" s="17">
        <v>0</v>
      </c>
      <c r="AA64" s="18">
        <v>0</v>
      </c>
      <c r="AB64" s="17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0</v>
      </c>
      <c r="AH64" s="17">
        <v>0</v>
      </c>
      <c r="AI64" s="18">
        <v>0</v>
      </c>
      <c r="AJ64" s="17">
        <v>0</v>
      </c>
      <c r="AK64" s="18">
        <v>0</v>
      </c>
      <c r="AL64" s="17">
        <v>0</v>
      </c>
      <c r="AM64" s="17">
        <f t="shared" si="42"/>
        <v>0</v>
      </c>
      <c r="AN64" s="17">
        <f t="shared" si="43"/>
        <v>0</v>
      </c>
      <c r="AO64" s="18">
        <v>0</v>
      </c>
      <c r="AP64" s="17">
        <v>0</v>
      </c>
      <c r="AQ64" s="18">
        <v>0</v>
      </c>
      <c r="AR64" s="17">
        <v>0</v>
      </c>
      <c r="AS64" s="18">
        <v>0</v>
      </c>
      <c r="AT64" s="17">
        <v>0</v>
      </c>
      <c r="AU64" s="18">
        <v>0</v>
      </c>
      <c r="AV64" s="17">
        <v>0</v>
      </c>
      <c r="AW64" s="18">
        <v>0</v>
      </c>
      <c r="AX64" s="17">
        <v>0</v>
      </c>
      <c r="AY64" s="18">
        <v>0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7">
        <f t="shared" si="44"/>
        <v>0</v>
      </c>
      <c r="BF64" s="17">
        <f t="shared" si="45"/>
        <v>0</v>
      </c>
      <c r="BG64" s="18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17">
        <v>0</v>
      </c>
      <c r="BO64" s="18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7">
        <f t="shared" si="46"/>
        <v>0</v>
      </c>
      <c r="BX64" s="17">
        <f t="shared" si="47"/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0</v>
      </c>
      <c r="CD64" s="17">
        <v>0</v>
      </c>
      <c r="CE64" s="18">
        <v>0</v>
      </c>
      <c r="CF64" s="17">
        <v>0</v>
      </c>
      <c r="CG64" s="18">
        <v>0</v>
      </c>
      <c r="CH64" s="17">
        <v>0</v>
      </c>
      <c r="CI64" s="18">
        <v>0</v>
      </c>
      <c r="CJ64" s="17">
        <v>0</v>
      </c>
      <c r="CK64" s="18">
        <v>0</v>
      </c>
      <c r="CL64" s="17">
        <v>0</v>
      </c>
      <c r="CM64" s="18">
        <v>0</v>
      </c>
      <c r="CN64" s="17">
        <v>0</v>
      </c>
      <c r="CO64" s="39"/>
    </row>
    <row r="65" spans="1:93" x14ac:dyDescent="0.25">
      <c r="A65" s="27">
        <f>A63+1</f>
        <v>49</v>
      </c>
      <c r="B65" s="29" t="s">
        <v>137</v>
      </c>
      <c r="C65" s="17">
        <f t="shared" si="22"/>
        <v>253766198.25</v>
      </c>
      <c r="D65" s="17">
        <f t="shared" si="23"/>
        <v>137411596.34</v>
      </c>
      <c r="E65" s="18">
        <f t="shared" si="24"/>
        <v>47952</v>
      </c>
      <c r="F65" s="17">
        <f t="shared" si="25"/>
        <v>34130813.100000001</v>
      </c>
      <c r="G65" s="18">
        <f t="shared" si="26"/>
        <v>12272</v>
      </c>
      <c r="H65" s="17">
        <f t="shared" si="27"/>
        <v>5770476.8700000001</v>
      </c>
      <c r="I65" s="18">
        <f t="shared" si="28"/>
        <v>37838</v>
      </c>
      <c r="J65" s="17">
        <f t="shared" si="29"/>
        <v>97510306.370000005</v>
      </c>
      <c r="K65" s="18">
        <f t="shared" si="30"/>
        <v>1305</v>
      </c>
      <c r="L65" s="17">
        <f t="shared" si="31"/>
        <v>20007409.780000001</v>
      </c>
      <c r="M65" s="18">
        <f t="shared" si="32"/>
        <v>5110</v>
      </c>
      <c r="N65" s="17">
        <f t="shared" si="33"/>
        <v>96347192.129999995</v>
      </c>
      <c r="O65" s="18">
        <f t="shared" si="34"/>
        <v>0</v>
      </c>
      <c r="P65" s="17">
        <f t="shared" si="35"/>
        <v>0</v>
      </c>
      <c r="Q65" s="18">
        <f t="shared" si="36"/>
        <v>0</v>
      </c>
      <c r="R65" s="17">
        <f t="shared" si="37"/>
        <v>0</v>
      </c>
      <c r="S65" s="18">
        <f t="shared" si="38"/>
        <v>0</v>
      </c>
      <c r="T65" s="17">
        <f t="shared" si="39"/>
        <v>0</v>
      </c>
      <c r="U65" s="17">
        <f t="shared" si="40"/>
        <v>61869218.840000004</v>
      </c>
      <c r="V65" s="17">
        <f t="shared" si="41"/>
        <v>32021064.710000001</v>
      </c>
      <c r="W65" s="18">
        <v>12655</v>
      </c>
      <c r="X65" s="17">
        <v>7958626.2199999997</v>
      </c>
      <c r="Y65" s="18">
        <v>3172</v>
      </c>
      <c r="Z65" s="17">
        <v>1506027.17</v>
      </c>
      <c r="AA65" s="18">
        <v>9374</v>
      </c>
      <c r="AB65" s="17">
        <v>22556411.32</v>
      </c>
      <c r="AC65" s="18">
        <v>330</v>
      </c>
      <c r="AD65" s="17">
        <v>5100277.7699999996</v>
      </c>
      <c r="AE65" s="18">
        <v>1335</v>
      </c>
      <c r="AF65" s="17">
        <v>24747876.359999999</v>
      </c>
      <c r="AG65" s="18">
        <v>0</v>
      </c>
      <c r="AH65" s="17">
        <v>0</v>
      </c>
      <c r="AI65" s="18">
        <v>0</v>
      </c>
      <c r="AJ65" s="17">
        <v>0</v>
      </c>
      <c r="AK65" s="18">
        <v>0</v>
      </c>
      <c r="AL65" s="17">
        <v>0</v>
      </c>
      <c r="AM65" s="17">
        <f t="shared" si="42"/>
        <v>63377383.740000002</v>
      </c>
      <c r="AN65" s="17">
        <f t="shared" si="43"/>
        <v>34202331.07</v>
      </c>
      <c r="AO65" s="18">
        <v>12440</v>
      </c>
      <c r="AP65" s="17">
        <v>8538397.8800000008</v>
      </c>
      <c r="AQ65" s="18">
        <v>2970</v>
      </c>
      <c r="AR65" s="17">
        <v>1385896.64</v>
      </c>
      <c r="AS65" s="18">
        <v>9164</v>
      </c>
      <c r="AT65" s="17">
        <v>24278036.550000001</v>
      </c>
      <c r="AU65" s="18">
        <v>299</v>
      </c>
      <c r="AV65" s="17">
        <v>4526310.55</v>
      </c>
      <c r="AW65" s="18">
        <v>1249</v>
      </c>
      <c r="AX65" s="17">
        <v>24648742.120000001</v>
      </c>
      <c r="AY65" s="18">
        <v>0</v>
      </c>
      <c r="AZ65" s="17">
        <v>0</v>
      </c>
      <c r="BA65" s="18">
        <v>0</v>
      </c>
      <c r="BB65" s="17">
        <v>0</v>
      </c>
      <c r="BC65" s="18">
        <v>0</v>
      </c>
      <c r="BD65" s="17">
        <v>0</v>
      </c>
      <c r="BE65" s="17">
        <f t="shared" si="44"/>
        <v>65272941.270000003</v>
      </c>
      <c r="BF65" s="17">
        <f t="shared" si="45"/>
        <v>36026065.200000003</v>
      </c>
      <c r="BG65" s="18">
        <v>11018</v>
      </c>
      <c r="BH65" s="17">
        <v>9093397.0600000005</v>
      </c>
      <c r="BI65" s="18">
        <v>2812</v>
      </c>
      <c r="BJ65" s="17">
        <v>1321536.43</v>
      </c>
      <c r="BK65" s="18">
        <v>9163</v>
      </c>
      <c r="BL65" s="17">
        <v>25611131.710000001</v>
      </c>
      <c r="BM65" s="18">
        <v>343</v>
      </c>
      <c r="BN65" s="17">
        <v>5189713.5</v>
      </c>
      <c r="BO65" s="18">
        <v>1271</v>
      </c>
      <c r="BP65" s="17">
        <v>24057162.57</v>
      </c>
      <c r="BQ65" s="18">
        <v>0</v>
      </c>
      <c r="BR65" s="17">
        <v>0</v>
      </c>
      <c r="BS65" s="18">
        <v>0</v>
      </c>
      <c r="BT65" s="17">
        <v>0</v>
      </c>
      <c r="BU65" s="18">
        <v>0</v>
      </c>
      <c r="BV65" s="17">
        <v>0</v>
      </c>
      <c r="BW65" s="17">
        <f t="shared" si="46"/>
        <v>63246654.399999999</v>
      </c>
      <c r="BX65" s="17">
        <f t="shared" si="47"/>
        <v>35162135.359999999</v>
      </c>
      <c r="BY65" s="18">
        <v>11839</v>
      </c>
      <c r="BZ65" s="17">
        <v>8540391.9399999995</v>
      </c>
      <c r="CA65" s="18">
        <v>3318</v>
      </c>
      <c r="CB65" s="17">
        <v>1557016.63</v>
      </c>
      <c r="CC65" s="18">
        <v>10137</v>
      </c>
      <c r="CD65" s="17">
        <v>25064726.789999999</v>
      </c>
      <c r="CE65" s="18">
        <v>333</v>
      </c>
      <c r="CF65" s="17">
        <v>5191107.96</v>
      </c>
      <c r="CG65" s="18">
        <v>1255</v>
      </c>
      <c r="CH65" s="17">
        <v>22893411.079999998</v>
      </c>
      <c r="CI65" s="18">
        <v>0</v>
      </c>
      <c r="CJ65" s="17">
        <v>0</v>
      </c>
      <c r="CK65" s="18">
        <v>0</v>
      </c>
      <c r="CL65" s="17">
        <v>0</v>
      </c>
      <c r="CM65" s="18">
        <v>0</v>
      </c>
      <c r="CN65" s="17">
        <v>0</v>
      </c>
      <c r="CO65" s="39"/>
    </row>
    <row r="66" spans="1:93" ht="30" x14ac:dyDescent="0.25">
      <c r="A66" s="27">
        <f t="shared" ref="A66:A75" si="49">1+A65</f>
        <v>50</v>
      </c>
      <c r="B66" s="29" t="s">
        <v>47</v>
      </c>
      <c r="C66" s="17">
        <f t="shared" si="22"/>
        <v>33690880.899999999</v>
      </c>
      <c r="D66" s="17">
        <f t="shared" si="23"/>
        <v>26934145.780000001</v>
      </c>
      <c r="E66" s="18">
        <f t="shared" si="24"/>
        <v>26477</v>
      </c>
      <c r="F66" s="17">
        <f t="shared" si="25"/>
        <v>6889417.8099999996</v>
      </c>
      <c r="G66" s="18">
        <f t="shared" si="26"/>
        <v>3831</v>
      </c>
      <c r="H66" s="17">
        <f t="shared" si="27"/>
        <v>1444139.03</v>
      </c>
      <c r="I66" s="18">
        <f t="shared" si="28"/>
        <v>14010</v>
      </c>
      <c r="J66" s="17">
        <f t="shared" si="29"/>
        <v>18600588.940000001</v>
      </c>
      <c r="K66" s="18">
        <f t="shared" si="30"/>
        <v>136</v>
      </c>
      <c r="L66" s="17">
        <f t="shared" si="31"/>
        <v>1387628.4</v>
      </c>
      <c r="M66" s="18">
        <f t="shared" si="32"/>
        <v>346</v>
      </c>
      <c r="N66" s="17">
        <f t="shared" si="33"/>
        <v>5369106.7199999997</v>
      </c>
      <c r="O66" s="18">
        <f t="shared" si="34"/>
        <v>0</v>
      </c>
      <c r="P66" s="17">
        <f t="shared" si="35"/>
        <v>0</v>
      </c>
      <c r="Q66" s="18">
        <f t="shared" si="36"/>
        <v>0</v>
      </c>
      <c r="R66" s="17">
        <f t="shared" si="37"/>
        <v>0</v>
      </c>
      <c r="S66" s="18">
        <f t="shared" si="38"/>
        <v>0</v>
      </c>
      <c r="T66" s="17">
        <f t="shared" si="39"/>
        <v>0</v>
      </c>
      <c r="U66" s="17">
        <f t="shared" si="40"/>
        <v>7873445.8099999996</v>
      </c>
      <c r="V66" s="17">
        <f t="shared" si="41"/>
        <v>6435078.8700000001</v>
      </c>
      <c r="W66" s="18">
        <v>7480</v>
      </c>
      <c r="X66" s="17">
        <v>2305145.2799999998</v>
      </c>
      <c r="Y66" s="18">
        <v>1131</v>
      </c>
      <c r="Z66" s="17">
        <v>424663.03</v>
      </c>
      <c r="AA66" s="18">
        <v>2590</v>
      </c>
      <c r="AB66" s="17">
        <v>3705270.56</v>
      </c>
      <c r="AC66" s="18">
        <v>29</v>
      </c>
      <c r="AD66" s="17">
        <v>300560</v>
      </c>
      <c r="AE66" s="18">
        <v>85</v>
      </c>
      <c r="AF66" s="17">
        <v>1137806.94</v>
      </c>
      <c r="AG66" s="18">
        <v>0</v>
      </c>
      <c r="AH66" s="17">
        <v>0</v>
      </c>
      <c r="AI66" s="18">
        <v>0</v>
      </c>
      <c r="AJ66" s="17">
        <v>0</v>
      </c>
      <c r="AK66" s="18">
        <v>0</v>
      </c>
      <c r="AL66" s="17">
        <v>0</v>
      </c>
      <c r="AM66" s="17">
        <f t="shared" si="42"/>
        <v>7725905.3799999999</v>
      </c>
      <c r="AN66" s="17">
        <f t="shared" si="43"/>
        <v>6260724.5</v>
      </c>
      <c r="AO66" s="18">
        <v>5000</v>
      </c>
      <c r="AP66" s="17">
        <v>1078600</v>
      </c>
      <c r="AQ66" s="18">
        <v>700</v>
      </c>
      <c r="AR66" s="17">
        <v>262486</v>
      </c>
      <c r="AS66" s="18">
        <v>3570</v>
      </c>
      <c r="AT66" s="17">
        <v>4919638.5</v>
      </c>
      <c r="AU66" s="18">
        <v>35</v>
      </c>
      <c r="AV66" s="17">
        <v>341530</v>
      </c>
      <c r="AW66" s="18">
        <v>76</v>
      </c>
      <c r="AX66" s="17">
        <v>1123650.8799999999</v>
      </c>
      <c r="AY66" s="18">
        <v>0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7">
        <f t="shared" si="44"/>
        <v>8806371.0800000001</v>
      </c>
      <c r="BF66" s="17">
        <f t="shared" si="45"/>
        <v>6934234.1299999999</v>
      </c>
      <c r="BG66" s="18">
        <v>6500</v>
      </c>
      <c r="BH66" s="17">
        <v>1604518.08</v>
      </c>
      <c r="BI66" s="18">
        <v>1000</v>
      </c>
      <c r="BJ66" s="17">
        <v>378380</v>
      </c>
      <c r="BK66" s="18">
        <v>3450</v>
      </c>
      <c r="BL66" s="17">
        <v>4951336.05</v>
      </c>
      <c r="BM66" s="18">
        <v>35</v>
      </c>
      <c r="BN66" s="17">
        <v>361016.25</v>
      </c>
      <c r="BO66" s="18">
        <v>90</v>
      </c>
      <c r="BP66" s="17">
        <v>1511120.7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7">
        <f t="shared" si="46"/>
        <v>9285158.6300000008</v>
      </c>
      <c r="BX66" s="17">
        <f t="shared" si="47"/>
        <v>7304108.2800000003</v>
      </c>
      <c r="BY66" s="18">
        <v>7497</v>
      </c>
      <c r="BZ66" s="17">
        <v>1901154.45</v>
      </c>
      <c r="CA66" s="18">
        <v>1000</v>
      </c>
      <c r="CB66" s="17">
        <v>378610</v>
      </c>
      <c r="CC66" s="18">
        <v>4400</v>
      </c>
      <c r="CD66" s="17">
        <v>5024343.83</v>
      </c>
      <c r="CE66" s="18">
        <v>37</v>
      </c>
      <c r="CF66" s="17">
        <v>384522.15</v>
      </c>
      <c r="CG66" s="18">
        <v>95</v>
      </c>
      <c r="CH66" s="17">
        <v>1596528.2</v>
      </c>
      <c r="CI66" s="18">
        <v>0</v>
      </c>
      <c r="CJ66" s="17">
        <v>0</v>
      </c>
      <c r="CK66" s="18">
        <v>0</v>
      </c>
      <c r="CL66" s="17">
        <v>0</v>
      </c>
      <c r="CM66" s="18">
        <v>0</v>
      </c>
      <c r="CN66" s="17">
        <v>0</v>
      </c>
      <c r="CO66" s="39"/>
    </row>
    <row r="67" spans="1:93" ht="30" x14ac:dyDescent="0.25">
      <c r="A67" s="27">
        <f t="shared" si="49"/>
        <v>51</v>
      </c>
      <c r="B67" s="29" t="s">
        <v>48</v>
      </c>
      <c r="C67" s="17">
        <f t="shared" si="22"/>
        <v>8473444.8599999994</v>
      </c>
      <c r="D67" s="17">
        <f t="shared" si="23"/>
        <v>8473444.8599999994</v>
      </c>
      <c r="E67" s="18">
        <f t="shared" si="24"/>
        <v>5597</v>
      </c>
      <c r="F67" s="17">
        <f t="shared" si="25"/>
        <v>1707475.01</v>
      </c>
      <c r="G67" s="18">
        <f t="shared" si="26"/>
        <v>1113</v>
      </c>
      <c r="H67" s="17">
        <f t="shared" si="27"/>
        <v>560609.05000000005</v>
      </c>
      <c r="I67" s="18">
        <f t="shared" si="28"/>
        <v>6461</v>
      </c>
      <c r="J67" s="17">
        <f t="shared" si="29"/>
        <v>6205360.7999999998</v>
      </c>
      <c r="K67" s="18">
        <f t="shared" si="30"/>
        <v>0</v>
      </c>
      <c r="L67" s="17">
        <f t="shared" si="31"/>
        <v>0</v>
      </c>
      <c r="M67" s="18">
        <f t="shared" si="32"/>
        <v>0</v>
      </c>
      <c r="N67" s="17">
        <f t="shared" si="33"/>
        <v>0</v>
      </c>
      <c r="O67" s="18">
        <f t="shared" si="34"/>
        <v>0</v>
      </c>
      <c r="P67" s="17">
        <f t="shared" si="35"/>
        <v>0</v>
      </c>
      <c r="Q67" s="18">
        <f t="shared" si="36"/>
        <v>0</v>
      </c>
      <c r="R67" s="17">
        <f t="shared" si="37"/>
        <v>0</v>
      </c>
      <c r="S67" s="18">
        <f t="shared" si="38"/>
        <v>0</v>
      </c>
      <c r="T67" s="17">
        <f t="shared" si="39"/>
        <v>0</v>
      </c>
      <c r="U67" s="17">
        <f t="shared" si="40"/>
        <v>2334050.54</v>
      </c>
      <c r="V67" s="17">
        <f t="shared" si="41"/>
        <v>2334050.54</v>
      </c>
      <c r="W67" s="18">
        <v>1481</v>
      </c>
      <c r="X67" s="17">
        <v>451780.07</v>
      </c>
      <c r="Y67" s="18">
        <v>306</v>
      </c>
      <c r="Z67" s="17">
        <v>180000.31</v>
      </c>
      <c r="AA67" s="18">
        <v>1773</v>
      </c>
      <c r="AB67" s="17">
        <v>1702270.16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17">
        <v>0</v>
      </c>
      <c r="AK67" s="18">
        <v>0</v>
      </c>
      <c r="AL67" s="17">
        <v>0</v>
      </c>
      <c r="AM67" s="17">
        <f t="shared" si="42"/>
        <v>2040825.6</v>
      </c>
      <c r="AN67" s="17">
        <f t="shared" si="43"/>
        <v>2040825.6</v>
      </c>
      <c r="AO67" s="18">
        <v>1284</v>
      </c>
      <c r="AP67" s="17">
        <v>391677.92</v>
      </c>
      <c r="AQ67" s="18">
        <v>247</v>
      </c>
      <c r="AR67" s="17">
        <v>95899.14</v>
      </c>
      <c r="AS67" s="18">
        <v>1617</v>
      </c>
      <c r="AT67" s="17">
        <v>1553248.54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7">
        <f t="shared" si="44"/>
        <v>2202122.66</v>
      </c>
      <c r="BF67" s="17">
        <f t="shared" si="45"/>
        <v>2202122.66</v>
      </c>
      <c r="BG67" s="18">
        <v>1416</v>
      </c>
      <c r="BH67" s="17">
        <v>432008.51</v>
      </c>
      <c r="BI67" s="18">
        <v>280</v>
      </c>
      <c r="BJ67" s="17">
        <v>142354.79999999999</v>
      </c>
      <c r="BK67" s="18">
        <v>1695</v>
      </c>
      <c r="BL67" s="17">
        <v>1627759.35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7">
        <f t="shared" si="46"/>
        <v>1896446.06</v>
      </c>
      <c r="BX67" s="17">
        <f t="shared" si="47"/>
        <v>1896446.06</v>
      </c>
      <c r="BY67" s="18">
        <v>1416</v>
      </c>
      <c r="BZ67" s="17">
        <v>432008.51</v>
      </c>
      <c r="CA67" s="18">
        <v>280</v>
      </c>
      <c r="CB67" s="17">
        <v>142354.79999999999</v>
      </c>
      <c r="CC67" s="18">
        <v>1376</v>
      </c>
      <c r="CD67" s="17">
        <v>1322082.75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17">
        <v>0</v>
      </c>
      <c r="CM67" s="18">
        <v>0</v>
      </c>
      <c r="CN67" s="17">
        <v>0</v>
      </c>
      <c r="CO67" s="39"/>
    </row>
    <row r="68" spans="1:93" ht="30" x14ac:dyDescent="0.25">
      <c r="A68" s="27">
        <f t="shared" si="49"/>
        <v>52</v>
      </c>
      <c r="B68" s="29" t="s">
        <v>49</v>
      </c>
      <c r="C68" s="17">
        <f t="shared" si="22"/>
        <v>20984748.879999999</v>
      </c>
      <c r="D68" s="17">
        <f t="shared" si="23"/>
        <v>0</v>
      </c>
      <c r="E68" s="18">
        <f t="shared" si="24"/>
        <v>0</v>
      </c>
      <c r="F68" s="17">
        <f t="shared" si="25"/>
        <v>0</v>
      </c>
      <c r="G68" s="18">
        <f t="shared" si="26"/>
        <v>0</v>
      </c>
      <c r="H68" s="17">
        <f t="shared" si="27"/>
        <v>0</v>
      </c>
      <c r="I68" s="18">
        <f t="shared" si="28"/>
        <v>0</v>
      </c>
      <c r="J68" s="17">
        <f t="shared" si="29"/>
        <v>0</v>
      </c>
      <c r="K68" s="18">
        <f t="shared" si="30"/>
        <v>0</v>
      </c>
      <c r="L68" s="17">
        <f t="shared" si="31"/>
        <v>0</v>
      </c>
      <c r="M68" s="18">
        <f t="shared" si="32"/>
        <v>0</v>
      </c>
      <c r="N68" s="17">
        <f t="shared" si="33"/>
        <v>0</v>
      </c>
      <c r="O68" s="18">
        <f t="shared" si="34"/>
        <v>0</v>
      </c>
      <c r="P68" s="17">
        <f t="shared" si="35"/>
        <v>0</v>
      </c>
      <c r="Q68" s="18">
        <f t="shared" si="36"/>
        <v>0</v>
      </c>
      <c r="R68" s="17">
        <f t="shared" si="37"/>
        <v>0</v>
      </c>
      <c r="S68" s="18">
        <f t="shared" si="38"/>
        <v>11528</v>
      </c>
      <c r="T68" s="17">
        <f t="shared" si="39"/>
        <v>20984748.879999999</v>
      </c>
      <c r="U68" s="17">
        <f t="shared" si="40"/>
        <v>5302262.5999999996</v>
      </c>
      <c r="V68" s="17">
        <f t="shared" si="41"/>
        <v>0</v>
      </c>
      <c r="W68" s="18">
        <v>0</v>
      </c>
      <c r="X68" s="17">
        <v>0</v>
      </c>
      <c r="Y68" s="18">
        <v>0</v>
      </c>
      <c r="Z68" s="17">
        <v>0</v>
      </c>
      <c r="AA68" s="18">
        <v>0</v>
      </c>
      <c r="AB68" s="17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7">
        <v>0</v>
      </c>
      <c r="AI68" s="18">
        <v>0</v>
      </c>
      <c r="AJ68" s="17">
        <v>0</v>
      </c>
      <c r="AK68" s="18">
        <v>2702</v>
      </c>
      <c r="AL68" s="17">
        <v>5302262.5999999996</v>
      </c>
      <c r="AM68" s="17">
        <f t="shared" si="42"/>
        <v>5387585.3200000003</v>
      </c>
      <c r="AN68" s="17">
        <f t="shared" si="43"/>
        <v>0</v>
      </c>
      <c r="AO68" s="18">
        <v>0</v>
      </c>
      <c r="AP68" s="17">
        <v>0</v>
      </c>
      <c r="AQ68" s="18">
        <v>0</v>
      </c>
      <c r="AR68" s="17">
        <v>0</v>
      </c>
      <c r="AS68" s="18">
        <v>0</v>
      </c>
      <c r="AT68" s="17">
        <v>0</v>
      </c>
      <c r="AU68" s="18">
        <v>0</v>
      </c>
      <c r="AV68" s="17">
        <v>0</v>
      </c>
      <c r="AW68" s="18">
        <v>0</v>
      </c>
      <c r="AX68" s="17">
        <v>0</v>
      </c>
      <c r="AY68" s="18">
        <v>0</v>
      </c>
      <c r="AZ68" s="17">
        <v>0</v>
      </c>
      <c r="BA68" s="18">
        <v>0</v>
      </c>
      <c r="BB68" s="17">
        <v>0</v>
      </c>
      <c r="BC68" s="18">
        <v>2019</v>
      </c>
      <c r="BD68" s="17">
        <v>5387585.3200000003</v>
      </c>
      <c r="BE68" s="17">
        <f t="shared" si="44"/>
        <v>5432265.4500000002</v>
      </c>
      <c r="BF68" s="17">
        <f t="shared" si="45"/>
        <v>0</v>
      </c>
      <c r="BG68" s="18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17">
        <v>0</v>
      </c>
      <c r="BO68" s="18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1506</v>
      </c>
      <c r="BV68" s="17">
        <v>5432265.4500000002</v>
      </c>
      <c r="BW68" s="17">
        <f t="shared" si="46"/>
        <v>4862635.51</v>
      </c>
      <c r="BX68" s="17">
        <f t="shared" si="47"/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0</v>
      </c>
      <c r="CD68" s="17">
        <v>0</v>
      </c>
      <c r="CE68" s="18">
        <v>0</v>
      </c>
      <c r="CF68" s="17">
        <v>0</v>
      </c>
      <c r="CG68" s="18">
        <v>0</v>
      </c>
      <c r="CH68" s="17">
        <v>0</v>
      </c>
      <c r="CI68" s="18">
        <v>0</v>
      </c>
      <c r="CJ68" s="17">
        <v>0</v>
      </c>
      <c r="CK68" s="18">
        <v>0</v>
      </c>
      <c r="CL68" s="17">
        <v>0</v>
      </c>
      <c r="CM68" s="18">
        <v>5301</v>
      </c>
      <c r="CN68" s="17">
        <v>4862635.51</v>
      </c>
      <c r="CO68" s="39"/>
    </row>
    <row r="69" spans="1:93" x14ac:dyDescent="0.25">
      <c r="A69" s="27">
        <f t="shared" si="49"/>
        <v>53</v>
      </c>
      <c r="B69" s="29" t="s">
        <v>50</v>
      </c>
      <c r="C69" s="17">
        <f t="shared" si="22"/>
        <v>10006414.140000001</v>
      </c>
      <c r="D69" s="17">
        <f t="shared" si="23"/>
        <v>3478604.43</v>
      </c>
      <c r="E69" s="18">
        <f t="shared" si="24"/>
        <v>2700</v>
      </c>
      <c r="F69" s="17">
        <f t="shared" si="25"/>
        <v>1053206.3</v>
      </c>
      <c r="G69" s="18">
        <f t="shared" si="26"/>
        <v>1300</v>
      </c>
      <c r="H69" s="17">
        <f t="shared" si="27"/>
        <v>658874.06000000006</v>
      </c>
      <c r="I69" s="18">
        <f t="shared" si="28"/>
        <v>2821</v>
      </c>
      <c r="J69" s="17">
        <f t="shared" si="29"/>
        <v>1766524.07</v>
      </c>
      <c r="K69" s="18">
        <f t="shared" si="30"/>
        <v>301</v>
      </c>
      <c r="L69" s="17">
        <f t="shared" si="31"/>
        <v>3232458.72</v>
      </c>
      <c r="M69" s="18">
        <f t="shared" si="32"/>
        <v>49</v>
      </c>
      <c r="N69" s="17">
        <f t="shared" si="33"/>
        <v>825103.8</v>
      </c>
      <c r="O69" s="18">
        <f t="shared" si="34"/>
        <v>0</v>
      </c>
      <c r="P69" s="17">
        <f t="shared" si="35"/>
        <v>0</v>
      </c>
      <c r="Q69" s="18">
        <f t="shared" si="36"/>
        <v>0</v>
      </c>
      <c r="R69" s="17">
        <f t="shared" si="37"/>
        <v>0</v>
      </c>
      <c r="S69" s="18">
        <f t="shared" si="38"/>
        <v>647</v>
      </c>
      <c r="T69" s="17">
        <f t="shared" si="39"/>
        <v>2470247.19</v>
      </c>
      <c r="U69" s="17">
        <f t="shared" si="40"/>
        <v>2678510.75</v>
      </c>
      <c r="V69" s="17">
        <f t="shared" si="41"/>
        <v>1076964.8</v>
      </c>
      <c r="W69" s="18">
        <v>546</v>
      </c>
      <c r="X69" s="17">
        <v>336523.13</v>
      </c>
      <c r="Y69" s="18">
        <v>277</v>
      </c>
      <c r="Z69" s="17">
        <v>137723.29</v>
      </c>
      <c r="AA69" s="18">
        <v>672</v>
      </c>
      <c r="AB69" s="17">
        <v>602718.38</v>
      </c>
      <c r="AC69" s="18">
        <v>73</v>
      </c>
      <c r="AD69" s="17">
        <v>736982.74</v>
      </c>
      <c r="AE69" s="18">
        <v>12</v>
      </c>
      <c r="AF69" s="17">
        <v>204463.21</v>
      </c>
      <c r="AG69" s="18">
        <v>0</v>
      </c>
      <c r="AH69" s="17">
        <v>0</v>
      </c>
      <c r="AI69" s="18">
        <v>0</v>
      </c>
      <c r="AJ69" s="17">
        <v>0</v>
      </c>
      <c r="AK69" s="18">
        <v>147</v>
      </c>
      <c r="AL69" s="17">
        <v>660100</v>
      </c>
      <c r="AM69" s="17">
        <f t="shared" si="42"/>
        <v>2035368.06</v>
      </c>
      <c r="AN69" s="17">
        <f t="shared" si="43"/>
        <v>635640.68000000005</v>
      </c>
      <c r="AO69" s="18">
        <v>792</v>
      </c>
      <c r="AP69" s="17">
        <v>90397.74</v>
      </c>
      <c r="AQ69" s="18">
        <v>328</v>
      </c>
      <c r="AR69" s="17">
        <v>162919.79999999999</v>
      </c>
      <c r="AS69" s="18">
        <v>629</v>
      </c>
      <c r="AT69" s="17">
        <v>382323.14</v>
      </c>
      <c r="AU69" s="18">
        <v>69</v>
      </c>
      <c r="AV69" s="17">
        <v>731842.08</v>
      </c>
      <c r="AW69" s="18">
        <v>4</v>
      </c>
      <c r="AX69" s="17">
        <v>77357.47</v>
      </c>
      <c r="AY69" s="18">
        <v>0</v>
      </c>
      <c r="AZ69" s="17">
        <v>0</v>
      </c>
      <c r="BA69" s="18">
        <v>0</v>
      </c>
      <c r="BB69" s="17">
        <v>0</v>
      </c>
      <c r="BC69" s="18">
        <v>255</v>
      </c>
      <c r="BD69" s="17">
        <v>590527.82999999996</v>
      </c>
      <c r="BE69" s="17">
        <f t="shared" si="44"/>
        <v>2656099.38</v>
      </c>
      <c r="BF69" s="17">
        <f t="shared" si="45"/>
        <v>1006880.21</v>
      </c>
      <c r="BG69" s="18">
        <v>804</v>
      </c>
      <c r="BH69" s="17">
        <v>387998.09</v>
      </c>
      <c r="BI69" s="18">
        <v>333</v>
      </c>
      <c r="BJ69" s="17">
        <v>167031.67000000001</v>
      </c>
      <c r="BK69" s="18">
        <v>765</v>
      </c>
      <c r="BL69" s="17">
        <v>451850.45</v>
      </c>
      <c r="BM69" s="18">
        <v>75</v>
      </c>
      <c r="BN69" s="17">
        <v>851685.39</v>
      </c>
      <c r="BO69" s="18">
        <v>14</v>
      </c>
      <c r="BP69" s="17">
        <v>209111.59</v>
      </c>
      <c r="BQ69" s="18">
        <v>0</v>
      </c>
      <c r="BR69" s="17">
        <v>0</v>
      </c>
      <c r="BS69" s="18">
        <v>0</v>
      </c>
      <c r="BT69" s="17">
        <v>0</v>
      </c>
      <c r="BU69" s="18">
        <v>200</v>
      </c>
      <c r="BV69" s="17">
        <v>588422.18999999994</v>
      </c>
      <c r="BW69" s="17">
        <f t="shared" si="46"/>
        <v>2636435.9500000002</v>
      </c>
      <c r="BX69" s="17">
        <f t="shared" si="47"/>
        <v>759118.74</v>
      </c>
      <c r="BY69" s="18">
        <v>558</v>
      </c>
      <c r="BZ69" s="17">
        <v>238287.34</v>
      </c>
      <c r="CA69" s="18">
        <v>362</v>
      </c>
      <c r="CB69" s="17">
        <v>191199.3</v>
      </c>
      <c r="CC69" s="18">
        <v>755</v>
      </c>
      <c r="CD69" s="17">
        <v>329632.09999999998</v>
      </c>
      <c r="CE69" s="18">
        <v>84</v>
      </c>
      <c r="CF69" s="17">
        <v>911948.51</v>
      </c>
      <c r="CG69" s="18">
        <v>19</v>
      </c>
      <c r="CH69" s="17">
        <v>334171.53000000003</v>
      </c>
      <c r="CI69" s="18">
        <v>0</v>
      </c>
      <c r="CJ69" s="17">
        <v>0</v>
      </c>
      <c r="CK69" s="18">
        <v>0</v>
      </c>
      <c r="CL69" s="17">
        <v>0</v>
      </c>
      <c r="CM69" s="18">
        <v>45</v>
      </c>
      <c r="CN69" s="17">
        <v>631197.17000000004</v>
      </c>
      <c r="CO69" s="39"/>
    </row>
    <row r="70" spans="1:93" x14ac:dyDescent="0.25">
      <c r="A70" s="27">
        <f t="shared" si="49"/>
        <v>54</v>
      </c>
      <c r="B70" s="29" t="s">
        <v>51</v>
      </c>
      <c r="C70" s="17">
        <f t="shared" si="22"/>
        <v>22951419.48</v>
      </c>
      <c r="D70" s="17">
        <f t="shared" si="23"/>
        <v>12582776.279999999</v>
      </c>
      <c r="E70" s="18">
        <f t="shared" si="24"/>
        <v>8900</v>
      </c>
      <c r="F70" s="17">
        <f t="shared" si="25"/>
        <v>4792638.42</v>
      </c>
      <c r="G70" s="18">
        <f t="shared" si="26"/>
        <v>2606</v>
      </c>
      <c r="H70" s="17">
        <f t="shared" si="27"/>
        <v>1191579.55</v>
      </c>
      <c r="I70" s="18">
        <f t="shared" si="28"/>
        <v>4278</v>
      </c>
      <c r="J70" s="17">
        <f t="shared" si="29"/>
        <v>6598558.3099999996</v>
      </c>
      <c r="K70" s="18">
        <f t="shared" si="30"/>
        <v>827</v>
      </c>
      <c r="L70" s="17">
        <f t="shared" si="31"/>
        <v>5510352.2000000002</v>
      </c>
      <c r="M70" s="18">
        <f t="shared" si="32"/>
        <v>50</v>
      </c>
      <c r="N70" s="17">
        <f t="shared" si="33"/>
        <v>1107081.51</v>
      </c>
      <c r="O70" s="18">
        <f t="shared" si="34"/>
        <v>0</v>
      </c>
      <c r="P70" s="17">
        <f t="shared" si="35"/>
        <v>0</v>
      </c>
      <c r="Q70" s="18">
        <f t="shared" si="36"/>
        <v>0</v>
      </c>
      <c r="R70" s="17">
        <f t="shared" si="37"/>
        <v>0</v>
      </c>
      <c r="S70" s="18">
        <f t="shared" si="38"/>
        <v>1484</v>
      </c>
      <c r="T70" s="17">
        <f t="shared" si="39"/>
        <v>3751209.49</v>
      </c>
      <c r="U70" s="17">
        <f t="shared" si="40"/>
        <v>6530887.1399999997</v>
      </c>
      <c r="V70" s="17">
        <f t="shared" si="41"/>
        <v>3909045.75</v>
      </c>
      <c r="W70" s="18">
        <v>2272</v>
      </c>
      <c r="X70" s="17">
        <v>1713544</v>
      </c>
      <c r="Y70" s="18">
        <v>620</v>
      </c>
      <c r="Z70" s="17">
        <v>333592.09000000003</v>
      </c>
      <c r="AA70" s="18">
        <v>1024</v>
      </c>
      <c r="AB70" s="17">
        <v>1861909.66</v>
      </c>
      <c r="AC70" s="18">
        <v>200</v>
      </c>
      <c r="AD70" s="17">
        <v>1307179.55</v>
      </c>
      <c r="AE70" s="18">
        <v>20</v>
      </c>
      <c r="AF70" s="17">
        <v>370501.33</v>
      </c>
      <c r="AG70" s="18">
        <v>0</v>
      </c>
      <c r="AH70" s="17">
        <v>0</v>
      </c>
      <c r="AI70" s="18">
        <v>0</v>
      </c>
      <c r="AJ70" s="17">
        <v>0</v>
      </c>
      <c r="AK70" s="18">
        <v>389</v>
      </c>
      <c r="AL70" s="17">
        <v>944160.51</v>
      </c>
      <c r="AM70" s="17">
        <f t="shared" si="42"/>
        <v>5364786.8499999996</v>
      </c>
      <c r="AN70" s="17">
        <f t="shared" si="43"/>
        <v>2738357.96</v>
      </c>
      <c r="AO70" s="18">
        <v>2744</v>
      </c>
      <c r="AP70" s="17">
        <v>509308.48</v>
      </c>
      <c r="AQ70" s="18">
        <v>670</v>
      </c>
      <c r="AR70" s="17">
        <v>261391.43</v>
      </c>
      <c r="AS70" s="18">
        <v>1120</v>
      </c>
      <c r="AT70" s="17">
        <v>1967658.05</v>
      </c>
      <c r="AU70" s="18">
        <v>210</v>
      </c>
      <c r="AV70" s="17">
        <v>1456529.04</v>
      </c>
      <c r="AW70" s="18">
        <v>4</v>
      </c>
      <c r="AX70" s="17">
        <v>264597.51</v>
      </c>
      <c r="AY70" s="18">
        <v>0</v>
      </c>
      <c r="AZ70" s="17">
        <v>0</v>
      </c>
      <c r="BA70" s="18">
        <v>0</v>
      </c>
      <c r="BB70" s="17">
        <v>0</v>
      </c>
      <c r="BC70" s="18">
        <v>689</v>
      </c>
      <c r="BD70" s="17">
        <v>905302.34</v>
      </c>
      <c r="BE70" s="17">
        <f t="shared" si="44"/>
        <v>5662502.75</v>
      </c>
      <c r="BF70" s="17">
        <f t="shared" si="45"/>
        <v>3090035.28</v>
      </c>
      <c r="BG70" s="18">
        <v>1770</v>
      </c>
      <c r="BH70" s="17">
        <v>1101856.32</v>
      </c>
      <c r="BI70" s="18">
        <v>670</v>
      </c>
      <c r="BJ70" s="17">
        <v>293003.92</v>
      </c>
      <c r="BK70" s="18">
        <v>1025</v>
      </c>
      <c r="BL70" s="17">
        <v>1695175.04</v>
      </c>
      <c r="BM70" s="18">
        <v>209</v>
      </c>
      <c r="BN70" s="17">
        <v>1437276.26</v>
      </c>
      <c r="BO70" s="18">
        <v>14</v>
      </c>
      <c r="BP70" s="17">
        <v>138794.96</v>
      </c>
      <c r="BQ70" s="18">
        <v>0</v>
      </c>
      <c r="BR70" s="17">
        <v>0</v>
      </c>
      <c r="BS70" s="18">
        <v>0</v>
      </c>
      <c r="BT70" s="17">
        <v>0</v>
      </c>
      <c r="BU70" s="18">
        <v>218</v>
      </c>
      <c r="BV70" s="17">
        <v>996396.25</v>
      </c>
      <c r="BW70" s="17">
        <f t="shared" si="46"/>
        <v>5393242.7400000002</v>
      </c>
      <c r="BX70" s="17">
        <f t="shared" si="47"/>
        <v>2845337.29</v>
      </c>
      <c r="BY70" s="18">
        <v>2114</v>
      </c>
      <c r="BZ70" s="17">
        <v>1467929.62</v>
      </c>
      <c r="CA70" s="18">
        <v>646</v>
      </c>
      <c r="CB70" s="17">
        <v>303592.11</v>
      </c>
      <c r="CC70" s="18">
        <v>1109</v>
      </c>
      <c r="CD70" s="17">
        <v>1073815.56</v>
      </c>
      <c r="CE70" s="18">
        <v>208</v>
      </c>
      <c r="CF70" s="17">
        <v>1309367.3500000001</v>
      </c>
      <c r="CG70" s="18">
        <v>12</v>
      </c>
      <c r="CH70" s="17">
        <v>333187.71000000002</v>
      </c>
      <c r="CI70" s="18">
        <v>0</v>
      </c>
      <c r="CJ70" s="17">
        <v>0</v>
      </c>
      <c r="CK70" s="18">
        <v>0</v>
      </c>
      <c r="CL70" s="17">
        <v>0</v>
      </c>
      <c r="CM70" s="18">
        <v>188</v>
      </c>
      <c r="CN70" s="17">
        <v>905350.39</v>
      </c>
      <c r="CO70" s="39"/>
    </row>
    <row r="71" spans="1:93" x14ac:dyDescent="0.25">
      <c r="A71" s="27">
        <f t="shared" si="49"/>
        <v>55</v>
      </c>
      <c r="B71" s="29" t="s">
        <v>52</v>
      </c>
      <c r="C71" s="17">
        <f t="shared" si="22"/>
        <v>22846286.75</v>
      </c>
      <c r="D71" s="17">
        <f t="shared" si="23"/>
        <v>14607148.67</v>
      </c>
      <c r="E71" s="18">
        <f t="shared" si="24"/>
        <v>14655</v>
      </c>
      <c r="F71" s="17">
        <f t="shared" si="25"/>
        <v>7784898.5800000001</v>
      </c>
      <c r="G71" s="18">
        <f t="shared" si="26"/>
        <v>1562</v>
      </c>
      <c r="H71" s="17">
        <f t="shared" si="27"/>
        <v>678013.74</v>
      </c>
      <c r="I71" s="18">
        <f t="shared" si="28"/>
        <v>2793</v>
      </c>
      <c r="J71" s="17">
        <f t="shared" si="29"/>
        <v>6144236.3499999996</v>
      </c>
      <c r="K71" s="18">
        <f t="shared" si="30"/>
        <v>583</v>
      </c>
      <c r="L71" s="17">
        <f t="shared" si="31"/>
        <v>4250207.47</v>
      </c>
      <c r="M71" s="18">
        <f t="shared" si="32"/>
        <v>46</v>
      </c>
      <c r="N71" s="17">
        <f t="shared" si="33"/>
        <v>818401.67</v>
      </c>
      <c r="O71" s="18">
        <f t="shared" si="34"/>
        <v>0</v>
      </c>
      <c r="P71" s="17">
        <f t="shared" si="35"/>
        <v>0</v>
      </c>
      <c r="Q71" s="18">
        <f t="shared" si="36"/>
        <v>0</v>
      </c>
      <c r="R71" s="17">
        <f t="shared" si="37"/>
        <v>0</v>
      </c>
      <c r="S71" s="18">
        <f t="shared" si="38"/>
        <v>2147</v>
      </c>
      <c r="T71" s="17">
        <f t="shared" si="39"/>
        <v>3170528.94</v>
      </c>
      <c r="U71" s="17">
        <f t="shared" si="40"/>
        <v>5598037.9699999997</v>
      </c>
      <c r="V71" s="17">
        <f t="shared" si="41"/>
        <v>3268535.84</v>
      </c>
      <c r="W71" s="18">
        <v>3409</v>
      </c>
      <c r="X71" s="17">
        <v>1947390.4</v>
      </c>
      <c r="Y71" s="18">
        <v>391</v>
      </c>
      <c r="Z71" s="17">
        <v>169503.44</v>
      </c>
      <c r="AA71" s="18">
        <v>698</v>
      </c>
      <c r="AB71" s="17">
        <v>1151642</v>
      </c>
      <c r="AC71" s="18">
        <v>147</v>
      </c>
      <c r="AD71" s="17">
        <v>1134624.96</v>
      </c>
      <c r="AE71" s="18">
        <v>11</v>
      </c>
      <c r="AF71" s="17">
        <v>221469.06</v>
      </c>
      <c r="AG71" s="18">
        <v>0</v>
      </c>
      <c r="AH71" s="17">
        <v>0</v>
      </c>
      <c r="AI71" s="18">
        <v>0</v>
      </c>
      <c r="AJ71" s="17">
        <v>0</v>
      </c>
      <c r="AK71" s="18">
        <v>537</v>
      </c>
      <c r="AL71" s="17">
        <v>973408.11</v>
      </c>
      <c r="AM71" s="17">
        <f t="shared" si="42"/>
        <v>5101229.7</v>
      </c>
      <c r="AN71" s="17">
        <f t="shared" si="43"/>
        <v>3061713.34</v>
      </c>
      <c r="AO71" s="18">
        <v>3917</v>
      </c>
      <c r="AP71" s="17">
        <v>1431927.84</v>
      </c>
      <c r="AQ71" s="18">
        <v>391</v>
      </c>
      <c r="AR71" s="17">
        <v>169503.44</v>
      </c>
      <c r="AS71" s="18">
        <v>698</v>
      </c>
      <c r="AT71" s="17">
        <v>1460282.06</v>
      </c>
      <c r="AU71" s="18">
        <v>135</v>
      </c>
      <c r="AV71" s="17">
        <v>982327</v>
      </c>
      <c r="AW71" s="18">
        <v>12</v>
      </c>
      <c r="AX71" s="17">
        <v>229560.13</v>
      </c>
      <c r="AY71" s="18">
        <v>0</v>
      </c>
      <c r="AZ71" s="17">
        <v>0</v>
      </c>
      <c r="BA71" s="18">
        <v>0</v>
      </c>
      <c r="BB71" s="17">
        <v>0</v>
      </c>
      <c r="BC71" s="18">
        <v>537</v>
      </c>
      <c r="BD71" s="17">
        <v>827629.23</v>
      </c>
      <c r="BE71" s="17">
        <f t="shared" si="44"/>
        <v>5296440.0199999996</v>
      </c>
      <c r="BF71" s="17">
        <f t="shared" si="45"/>
        <v>3488589.7</v>
      </c>
      <c r="BG71" s="18">
        <v>3409</v>
      </c>
      <c r="BH71" s="17">
        <v>1802956.65</v>
      </c>
      <c r="BI71" s="18">
        <v>391</v>
      </c>
      <c r="BJ71" s="17">
        <v>169503.44</v>
      </c>
      <c r="BK71" s="18">
        <v>698</v>
      </c>
      <c r="BL71" s="17">
        <v>1516129.61</v>
      </c>
      <c r="BM71" s="18">
        <v>136</v>
      </c>
      <c r="BN71" s="17">
        <v>873068.03</v>
      </c>
      <c r="BO71" s="18">
        <v>13</v>
      </c>
      <c r="BP71" s="17">
        <v>190396.61</v>
      </c>
      <c r="BQ71" s="18">
        <v>0</v>
      </c>
      <c r="BR71" s="17">
        <v>0</v>
      </c>
      <c r="BS71" s="18">
        <v>0</v>
      </c>
      <c r="BT71" s="17">
        <v>0</v>
      </c>
      <c r="BU71" s="18">
        <v>536</v>
      </c>
      <c r="BV71" s="17">
        <v>744385.68</v>
      </c>
      <c r="BW71" s="17">
        <f t="shared" si="46"/>
        <v>6850579.0599999996</v>
      </c>
      <c r="BX71" s="17">
        <f t="shared" si="47"/>
        <v>4788309.79</v>
      </c>
      <c r="BY71" s="18">
        <v>3920</v>
      </c>
      <c r="BZ71" s="17">
        <v>2602623.69</v>
      </c>
      <c r="CA71" s="18">
        <v>389</v>
      </c>
      <c r="CB71" s="17">
        <v>169503.42</v>
      </c>
      <c r="CC71" s="18">
        <v>699</v>
      </c>
      <c r="CD71" s="17">
        <v>2016182.68</v>
      </c>
      <c r="CE71" s="18">
        <v>165</v>
      </c>
      <c r="CF71" s="17">
        <v>1260187.48</v>
      </c>
      <c r="CG71" s="18">
        <v>10</v>
      </c>
      <c r="CH71" s="17">
        <v>176975.87</v>
      </c>
      <c r="CI71" s="18">
        <v>0</v>
      </c>
      <c r="CJ71" s="17">
        <v>0</v>
      </c>
      <c r="CK71" s="18">
        <v>0</v>
      </c>
      <c r="CL71" s="17">
        <v>0</v>
      </c>
      <c r="CM71" s="18">
        <v>537</v>
      </c>
      <c r="CN71" s="17">
        <v>625105.92000000004</v>
      </c>
      <c r="CO71" s="39"/>
    </row>
    <row r="72" spans="1:93" x14ac:dyDescent="0.25">
      <c r="A72" s="27">
        <f t="shared" si="49"/>
        <v>56</v>
      </c>
      <c r="B72" s="29" t="s">
        <v>53</v>
      </c>
      <c r="C72" s="17">
        <f t="shared" si="22"/>
        <v>8785677.5800000001</v>
      </c>
      <c r="D72" s="17">
        <f t="shared" si="23"/>
        <v>5838079.0199999996</v>
      </c>
      <c r="E72" s="18">
        <f t="shared" si="24"/>
        <v>2862</v>
      </c>
      <c r="F72" s="17">
        <f t="shared" si="25"/>
        <v>1900347.65</v>
      </c>
      <c r="G72" s="18">
        <f t="shared" si="26"/>
        <v>1429</v>
      </c>
      <c r="H72" s="17">
        <f t="shared" si="27"/>
        <v>798268.97</v>
      </c>
      <c r="I72" s="18">
        <f t="shared" si="28"/>
        <v>1432</v>
      </c>
      <c r="J72" s="17">
        <f t="shared" si="29"/>
        <v>3139462.4</v>
      </c>
      <c r="K72" s="18">
        <f t="shared" si="30"/>
        <v>86</v>
      </c>
      <c r="L72" s="17">
        <f t="shared" si="31"/>
        <v>634401.12</v>
      </c>
      <c r="M72" s="18">
        <f t="shared" si="32"/>
        <v>0</v>
      </c>
      <c r="N72" s="17">
        <f t="shared" si="33"/>
        <v>0</v>
      </c>
      <c r="O72" s="18">
        <f t="shared" si="34"/>
        <v>0</v>
      </c>
      <c r="P72" s="17">
        <f t="shared" si="35"/>
        <v>0</v>
      </c>
      <c r="Q72" s="18">
        <f t="shared" si="36"/>
        <v>0</v>
      </c>
      <c r="R72" s="17">
        <f t="shared" si="37"/>
        <v>0</v>
      </c>
      <c r="S72" s="18">
        <f t="shared" si="38"/>
        <v>633</v>
      </c>
      <c r="T72" s="17">
        <f t="shared" si="39"/>
        <v>2313197.44</v>
      </c>
      <c r="U72" s="17">
        <f t="shared" si="40"/>
        <v>2243273.77</v>
      </c>
      <c r="V72" s="17">
        <f t="shared" si="41"/>
        <v>1423088.51</v>
      </c>
      <c r="W72" s="18">
        <v>524</v>
      </c>
      <c r="X72" s="17">
        <v>369493.78</v>
      </c>
      <c r="Y72" s="18">
        <v>357</v>
      </c>
      <c r="Z72" s="17">
        <v>199567.24</v>
      </c>
      <c r="AA72" s="18">
        <v>352</v>
      </c>
      <c r="AB72" s="17">
        <v>854027.49</v>
      </c>
      <c r="AC72" s="18">
        <v>21</v>
      </c>
      <c r="AD72" s="17">
        <v>161290.01999999999</v>
      </c>
      <c r="AE72" s="18">
        <v>0</v>
      </c>
      <c r="AF72" s="17">
        <v>0</v>
      </c>
      <c r="AG72" s="18">
        <v>0</v>
      </c>
      <c r="AH72" s="17">
        <v>0</v>
      </c>
      <c r="AI72" s="18">
        <v>0</v>
      </c>
      <c r="AJ72" s="17">
        <v>0</v>
      </c>
      <c r="AK72" s="18">
        <v>158</v>
      </c>
      <c r="AL72" s="17">
        <v>658895.24</v>
      </c>
      <c r="AM72" s="17">
        <f t="shared" si="42"/>
        <v>2280790.09</v>
      </c>
      <c r="AN72" s="17">
        <f t="shared" si="43"/>
        <v>1567298.51</v>
      </c>
      <c r="AO72" s="18">
        <v>915</v>
      </c>
      <c r="AP72" s="17">
        <v>553353.78</v>
      </c>
      <c r="AQ72" s="18">
        <v>357</v>
      </c>
      <c r="AR72" s="17">
        <v>199567.24</v>
      </c>
      <c r="AS72" s="18">
        <v>352</v>
      </c>
      <c r="AT72" s="17">
        <v>814377.49</v>
      </c>
      <c r="AU72" s="18">
        <v>21</v>
      </c>
      <c r="AV72" s="17">
        <v>151730.01999999999</v>
      </c>
      <c r="AW72" s="18">
        <v>0</v>
      </c>
      <c r="AX72" s="17">
        <v>0</v>
      </c>
      <c r="AY72" s="18">
        <v>0</v>
      </c>
      <c r="AZ72" s="17">
        <v>0</v>
      </c>
      <c r="BA72" s="18">
        <v>0</v>
      </c>
      <c r="BB72" s="17">
        <v>0</v>
      </c>
      <c r="BC72" s="18">
        <v>158</v>
      </c>
      <c r="BD72" s="17">
        <v>561761.56000000006</v>
      </c>
      <c r="BE72" s="17">
        <f t="shared" si="44"/>
        <v>2306386.0699999998</v>
      </c>
      <c r="BF72" s="17">
        <f t="shared" si="45"/>
        <v>1572241.05</v>
      </c>
      <c r="BG72" s="18">
        <v>792</v>
      </c>
      <c r="BH72" s="17">
        <v>571553.49</v>
      </c>
      <c r="BI72" s="18">
        <v>357</v>
      </c>
      <c r="BJ72" s="17">
        <v>199567.24</v>
      </c>
      <c r="BK72" s="18">
        <v>352</v>
      </c>
      <c r="BL72" s="17">
        <v>801120.32</v>
      </c>
      <c r="BM72" s="18">
        <v>26</v>
      </c>
      <c r="BN72" s="17">
        <v>189533.24</v>
      </c>
      <c r="BO72" s="18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158</v>
      </c>
      <c r="BV72" s="17">
        <v>544611.78</v>
      </c>
      <c r="BW72" s="17">
        <f t="shared" si="46"/>
        <v>1955227.65</v>
      </c>
      <c r="BX72" s="17">
        <f t="shared" si="47"/>
        <v>1275450.95</v>
      </c>
      <c r="BY72" s="18">
        <v>631</v>
      </c>
      <c r="BZ72" s="17">
        <v>405946.6</v>
      </c>
      <c r="CA72" s="18">
        <v>358</v>
      </c>
      <c r="CB72" s="17">
        <v>199567.25</v>
      </c>
      <c r="CC72" s="18">
        <v>376</v>
      </c>
      <c r="CD72" s="17">
        <v>669937.1</v>
      </c>
      <c r="CE72" s="18">
        <v>18</v>
      </c>
      <c r="CF72" s="17">
        <v>131847.84</v>
      </c>
      <c r="CG72" s="18">
        <v>0</v>
      </c>
      <c r="CH72" s="17">
        <v>0</v>
      </c>
      <c r="CI72" s="18">
        <v>0</v>
      </c>
      <c r="CJ72" s="17">
        <v>0</v>
      </c>
      <c r="CK72" s="18">
        <v>0</v>
      </c>
      <c r="CL72" s="17">
        <v>0</v>
      </c>
      <c r="CM72" s="18">
        <v>159</v>
      </c>
      <c r="CN72" s="17">
        <v>547928.86</v>
      </c>
      <c r="CO72" s="39"/>
    </row>
    <row r="73" spans="1:93" x14ac:dyDescent="0.25">
      <c r="A73" s="27">
        <f t="shared" si="49"/>
        <v>57</v>
      </c>
      <c r="B73" s="29" t="s">
        <v>54</v>
      </c>
      <c r="C73" s="17">
        <f t="shared" si="22"/>
        <v>7188212.2599999998</v>
      </c>
      <c r="D73" s="17">
        <f t="shared" si="23"/>
        <v>4368471.87</v>
      </c>
      <c r="E73" s="18">
        <f t="shared" si="24"/>
        <v>3942</v>
      </c>
      <c r="F73" s="17">
        <f t="shared" si="25"/>
        <v>2398725.4300000002</v>
      </c>
      <c r="G73" s="18">
        <f t="shared" si="26"/>
        <v>264</v>
      </c>
      <c r="H73" s="17">
        <f t="shared" si="27"/>
        <v>111572.02</v>
      </c>
      <c r="I73" s="18">
        <f t="shared" si="28"/>
        <v>1021</v>
      </c>
      <c r="J73" s="17">
        <f t="shared" si="29"/>
        <v>1858174.42</v>
      </c>
      <c r="K73" s="18">
        <f t="shared" si="30"/>
        <v>301</v>
      </c>
      <c r="L73" s="17">
        <f t="shared" si="31"/>
        <v>2819740.39</v>
      </c>
      <c r="M73" s="18">
        <f t="shared" si="32"/>
        <v>0</v>
      </c>
      <c r="N73" s="17">
        <f t="shared" si="33"/>
        <v>0</v>
      </c>
      <c r="O73" s="18">
        <f t="shared" si="34"/>
        <v>0</v>
      </c>
      <c r="P73" s="17">
        <f t="shared" si="35"/>
        <v>0</v>
      </c>
      <c r="Q73" s="18">
        <f t="shared" si="36"/>
        <v>0</v>
      </c>
      <c r="R73" s="17">
        <f t="shared" si="37"/>
        <v>0</v>
      </c>
      <c r="S73" s="18">
        <f t="shared" si="38"/>
        <v>0</v>
      </c>
      <c r="T73" s="17">
        <f t="shared" si="39"/>
        <v>0</v>
      </c>
      <c r="U73" s="17">
        <f t="shared" si="40"/>
        <v>1523299.47</v>
      </c>
      <c r="V73" s="17">
        <f t="shared" si="41"/>
        <v>948570.33</v>
      </c>
      <c r="W73" s="18">
        <v>990</v>
      </c>
      <c r="X73" s="17">
        <v>463154.27</v>
      </c>
      <c r="Y73" s="18">
        <v>66</v>
      </c>
      <c r="Z73" s="17">
        <v>28127.82</v>
      </c>
      <c r="AA73" s="18">
        <v>231</v>
      </c>
      <c r="AB73" s="17">
        <v>457288.24</v>
      </c>
      <c r="AC73" s="18">
        <v>78</v>
      </c>
      <c r="AD73" s="17">
        <v>574729.14</v>
      </c>
      <c r="AE73" s="18">
        <v>0</v>
      </c>
      <c r="AF73" s="17">
        <v>0</v>
      </c>
      <c r="AG73" s="18">
        <v>0</v>
      </c>
      <c r="AH73" s="17">
        <v>0</v>
      </c>
      <c r="AI73" s="18">
        <v>0</v>
      </c>
      <c r="AJ73" s="17">
        <v>0</v>
      </c>
      <c r="AK73" s="18">
        <v>0</v>
      </c>
      <c r="AL73" s="17">
        <v>0</v>
      </c>
      <c r="AM73" s="17">
        <f t="shared" si="42"/>
        <v>1483980.81</v>
      </c>
      <c r="AN73" s="17">
        <f t="shared" si="43"/>
        <v>874070.51</v>
      </c>
      <c r="AO73" s="18">
        <v>833</v>
      </c>
      <c r="AP73" s="17">
        <v>416679.3</v>
      </c>
      <c r="AQ73" s="18">
        <v>50</v>
      </c>
      <c r="AR73" s="17">
        <v>21222.78</v>
      </c>
      <c r="AS73" s="18">
        <v>260</v>
      </c>
      <c r="AT73" s="17">
        <v>436168.43</v>
      </c>
      <c r="AU73" s="18">
        <v>49</v>
      </c>
      <c r="AV73" s="17">
        <v>609910.30000000005</v>
      </c>
      <c r="AW73" s="18">
        <v>0</v>
      </c>
      <c r="AX73" s="17">
        <v>0</v>
      </c>
      <c r="AY73" s="18">
        <v>0</v>
      </c>
      <c r="AZ73" s="17">
        <v>0</v>
      </c>
      <c r="BA73" s="18">
        <v>0</v>
      </c>
      <c r="BB73" s="17">
        <v>0</v>
      </c>
      <c r="BC73" s="18">
        <v>0</v>
      </c>
      <c r="BD73" s="17">
        <v>0</v>
      </c>
      <c r="BE73" s="17">
        <f t="shared" si="44"/>
        <v>1776837.75</v>
      </c>
      <c r="BF73" s="17">
        <f t="shared" si="45"/>
        <v>1288318.92</v>
      </c>
      <c r="BG73" s="18">
        <v>989</v>
      </c>
      <c r="BH73" s="17">
        <v>789203.98</v>
      </c>
      <c r="BI73" s="18">
        <v>35</v>
      </c>
      <c r="BJ73" s="17">
        <v>14804.05</v>
      </c>
      <c r="BK73" s="18">
        <v>248</v>
      </c>
      <c r="BL73" s="17">
        <v>484310.89</v>
      </c>
      <c r="BM73" s="18">
        <v>52</v>
      </c>
      <c r="BN73" s="17">
        <v>488518.83</v>
      </c>
      <c r="BO73" s="18">
        <v>0</v>
      </c>
      <c r="BP73" s="17">
        <v>0</v>
      </c>
      <c r="BQ73" s="18">
        <v>0</v>
      </c>
      <c r="BR73" s="17">
        <v>0</v>
      </c>
      <c r="BS73" s="18">
        <v>0</v>
      </c>
      <c r="BT73" s="17">
        <v>0</v>
      </c>
      <c r="BU73" s="18">
        <v>0</v>
      </c>
      <c r="BV73" s="17">
        <v>0</v>
      </c>
      <c r="BW73" s="17">
        <f t="shared" si="46"/>
        <v>2404094.23</v>
      </c>
      <c r="BX73" s="17">
        <f t="shared" si="47"/>
        <v>1257512.1100000001</v>
      </c>
      <c r="BY73" s="18">
        <v>1130</v>
      </c>
      <c r="BZ73" s="17">
        <v>729687.88</v>
      </c>
      <c r="CA73" s="18">
        <v>113</v>
      </c>
      <c r="CB73" s="17">
        <v>47417.37</v>
      </c>
      <c r="CC73" s="18">
        <v>282</v>
      </c>
      <c r="CD73" s="17">
        <v>480406.86</v>
      </c>
      <c r="CE73" s="18">
        <v>122</v>
      </c>
      <c r="CF73" s="17">
        <v>1146582.1200000001</v>
      </c>
      <c r="CG73" s="18">
        <v>0</v>
      </c>
      <c r="CH73" s="17">
        <v>0</v>
      </c>
      <c r="CI73" s="18">
        <v>0</v>
      </c>
      <c r="CJ73" s="17">
        <v>0</v>
      </c>
      <c r="CK73" s="18">
        <v>0</v>
      </c>
      <c r="CL73" s="17">
        <v>0</v>
      </c>
      <c r="CM73" s="18">
        <v>0</v>
      </c>
      <c r="CN73" s="17">
        <v>0</v>
      </c>
      <c r="CO73" s="39"/>
    </row>
    <row r="74" spans="1:93" x14ac:dyDescent="0.25">
      <c r="A74" s="27">
        <f t="shared" si="49"/>
        <v>58</v>
      </c>
      <c r="B74" s="29" t="s">
        <v>138</v>
      </c>
      <c r="C74" s="17">
        <f t="shared" si="22"/>
        <v>263130.06</v>
      </c>
      <c r="D74" s="17">
        <f t="shared" si="23"/>
        <v>263130.06</v>
      </c>
      <c r="E74" s="18">
        <f t="shared" si="24"/>
        <v>103</v>
      </c>
      <c r="F74" s="17">
        <f t="shared" si="25"/>
        <v>27069.040000000001</v>
      </c>
      <c r="G74" s="18">
        <f t="shared" si="26"/>
        <v>31</v>
      </c>
      <c r="H74" s="17">
        <f t="shared" si="27"/>
        <v>10399.19</v>
      </c>
      <c r="I74" s="18">
        <f t="shared" si="28"/>
        <v>220</v>
      </c>
      <c r="J74" s="17">
        <f t="shared" si="29"/>
        <v>225661.83</v>
      </c>
      <c r="K74" s="18">
        <f t="shared" si="30"/>
        <v>0</v>
      </c>
      <c r="L74" s="17">
        <f t="shared" si="31"/>
        <v>0</v>
      </c>
      <c r="M74" s="18">
        <f t="shared" si="32"/>
        <v>0</v>
      </c>
      <c r="N74" s="17">
        <f t="shared" si="33"/>
        <v>0</v>
      </c>
      <c r="O74" s="18">
        <f t="shared" si="34"/>
        <v>0</v>
      </c>
      <c r="P74" s="17">
        <f t="shared" si="35"/>
        <v>0</v>
      </c>
      <c r="Q74" s="18">
        <f t="shared" si="36"/>
        <v>0</v>
      </c>
      <c r="R74" s="17">
        <f t="shared" si="37"/>
        <v>0</v>
      </c>
      <c r="S74" s="18">
        <f t="shared" si="38"/>
        <v>0</v>
      </c>
      <c r="T74" s="17">
        <f t="shared" si="39"/>
        <v>0</v>
      </c>
      <c r="U74" s="17">
        <f t="shared" si="40"/>
        <v>109786.16</v>
      </c>
      <c r="V74" s="17">
        <f t="shared" si="41"/>
        <v>109786.16</v>
      </c>
      <c r="W74" s="18">
        <v>23</v>
      </c>
      <c r="X74" s="17">
        <v>16742.63</v>
      </c>
      <c r="Y74" s="18">
        <v>6</v>
      </c>
      <c r="Z74" s="17">
        <v>3796.48</v>
      </c>
      <c r="AA74" s="18">
        <v>48</v>
      </c>
      <c r="AB74" s="17">
        <v>89247.05</v>
      </c>
      <c r="AC74" s="18">
        <v>0</v>
      </c>
      <c r="AD74" s="17">
        <v>0</v>
      </c>
      <c r="AE74" s="18">
        <v>0</v>
      </c>
      <c r="AF74" s="17">
        <v>0</v>
      </c>
      <c r="AG74" s="18">
        <v>0</v>
      </c>
      <c r="AH74" s="17">
        <v>0</v>
      </c>
      <c r="AI74" s="18">
        <v>0</v>
      </c>
      <c r="AJ74" s="17">
        <v>0</v>
      </c>
      <c r="AK74" s="18">
        <v>0</v>
      </c>
      <c r="AL74" s="17">
        <v>0</v>
      </c>
      <c r="AM74" s="17">
        <f t="shared" si="42"/>
        <v>18422.810000000001</v>
      </c>
      <c r="AN74" s="17">
        <f t="shared" si="43"/>
        <v>18422.810000000001</v>
      </c>
      <c r="AO74" s="18">
        <v>15</v>
      </c>
      <c r="AP74" s="17">
        <v>1921.37</v>
      </c>
      <c r="AQ74" s="18">
        <v>3</v>
      </c>
      <c r="AR74" s="17">
        <v>809.41</v>
      </c>
      <c r="AS74" s="18">
        <v>24</v>
      </c>
      <c r="AT74" s="17">
        <v>15692.03</v>
      </c>
      <c r="AU74" s="18">
        <v>0</v>
      </c>
      <c r="AV74" s="17">
        <v>0</v>
      </c>
      <c r="AW74" s="18">
        <v>0</v>
      </c>
      <c r="AX74" s="17">
        <v>0</v>
      </c>
      <c r="AY74" s="18">
        <v>0</v>
      </c>
      <c r="AZ74" s="17">
        <v>0</v>
      </c>
      <c r="BA74" s="18">
        <v>0</v>
      </c>
      <c r="BB74" s="17">
        <v>0</v>
      </c>
      <c r="BC74" s="18">
        <v>0</v>
      </c>
      <c r="BD74" s="17">
        <v>0</v>
      </c>
      <c r="BE74" s="17">
        <f t="shared" si="44"/>
        <v>66590.460000000006</v>
      </c>
      <c r="BF74" s="17">
        <f t="shared" si="45"/>
        <v>66590.460000000006</v>
      </c>
      <c r="BG74" s="18">
        <v>25</v>
      </c>
      <c r="BH74" s="17">
        <v>3202.29</v>
      </c>
      <c r="BI74" s="18">
        <v>9</v>
      </c>
      <c r="BJ74" s="17">
        <v>2427.3200000000002</v>
      </c>
      <c r="BK74" s="18">
        <v>55</v>
      </c>
      <c r="BL74" s="17">
        <v>60960.85</v>
      </c>
      <c r="BM74" s="18">
        <v>0</v>
      </c>
      <c r="BN74" s="17">
        <v>0</v>
      </c>
      <c r="BO74" s="18">
        <v>0</v>
      </c>
      <c r="BP74" s="17">
        <v>0</v>
      </c>
      <c r="BQ74" s="18">
        <v>0</v>
      </c>
      <c r="BR74" s="17">
        <v>0</v>
      </c>
      <c r="BS74" s="18">
        <v>0</v>
      </c>
      <c r="BT74" s="17">
        <v>0</v>
      </c>
      <c r="BU74" s="18">
        <v>0</v>
      </c>
      <c r="BV74" s="17">
        <v>0</v>
      </c>
      <c r="BW74" s="17">
        <f t="shared" si="46"/>
        <v>68330.63</v>
      </c>
      <c r="BX74" s="17">
        <f t="shared" si="47"/>
        <v>68330.63</v>
      </c>
      <c r="BY74" s="18">
        <v>40</v>
      </c>
      <c r="BZ74" s="17">
        <v>5202.75</v>
      </c>
      <c r="CA74" s="18">
        <v>13</v>
      </c>
      <c r="CB74" s="17">
        <v>3365.98</v>
      </c>
      <c r="CC74" s="18">
        <v>93</v>
      </c>
      <c r="CD74" s="17">
        <v>59761.9</v>
      </c>
      <c r="CE74" s="18">
        <v>0</v>
      </c>
      <c r="CF74" s="17">
        <v>0</v>
      </c>
      <c r="CG74" s="18">
        <v>0</v>
      </c>
      <c r="CH74" s="17">
        <v>0</v>
      </c>
      <c r="CI74" s="18">
        <v>0</v>
      </c>
      <c r="CJ74" s="17">
        <v>0</v>
      </c>
      <c r="CK74" s="18">
        <v>0</v>
      </c>
      <c r="CL74" s="17">
        <v>0</v>
      </c>
      <c r="CM74" s="18">
        <v>0</v>
      </c>
      <c r="CN74" s="17">
        <v>0</v>
      </c>
      <c r="CO74" s="39"/>
    </row>
    <row r="75" spans="1:93" x14ac:dyDescent="0.25">
      <c r="A75" s="27">
        <f t="shared" si="49"/>
        <v>59</v>
      </c>
      <c r="B75" s="29" t="s">
        <v>139</v>
      </c>
      <c r="C75" s="17">
        <f t="shared" si="22"/>
        <v>1107329.1000000001</v>
      </c>
      <c r="D75" s="17">
        <f t="shared" si="23"/>
        <v>1107329.1000000001</v>
      </c>
      <c r="E75" s="18">
        <f t="shared" si="24"/>
        <v>1307</v>
      </c>
      <c r="F75" s="17">
        <f t="shared" si="25"/>
        <v>334716.98</v>
      </c>
      <c r="G75" s="18">
        <f t="shared" si="26"/>
        <v>120</v>
      </c>
      <c r="H75" s="17">
        <f t="shared" si="27"/>
        <v>61009.2</v>
      </c>
      <c r="I75" s="18">
        <f t="shared" si="28"/>
        <v>778</v>
      </c>
      <c r="J75" s="17">
        <f t="shared" si="29"/>
        <v>711602.92</v>
      </c>
      <c r="K75" s="18">
        <f t="shared" si="30"/>
        <v>0</v>
      </c>
      <c r="L75" s="17">
        <f t="shared" si="31"/>
        <v>0</v>
      </c>
      <c r="M75" s="18">
        <f t="shared" si="32"/>
        <v>0</v>
      </c>
      <c r="N75" s="17">
        <f t="shared" si="33"/>
        <v>0</v>
      </c>
      <c r="O75" s="18">
        <f t="shared" si="34"/>
        <v>0</v>
      </c>
      <c r="P75" s="17">
        <f t="shared" si="35"/>
        <v>0</v>
      </c>
      <c r="Q75" s="18">
        <f t="shared" si="36"/>
        <v>0</v>
      </c>
      <c r="R75" s="17">
        <f t="shared" si="37"/>
        <v>0</v>
      </c>
      <c r="S75" s="18">
        <f t="shared" si="38"/>
        <v>0</v>
      </c>
      <c r="T75" s="17">
        <f t="shared" si="39"/>
        <v>0</v>
      </c>
      <c r="U75" s="17">
        <f t="shared" si="40"/>
        <v>474736.21</v>
      </c>
      <c r="V75" s="17">
        <f t="shared" si="41"/>
        <v>474736.21</v>
      </c>
      <c r="W75" s="18">
        <v>348</v>
      </c>
      <c r="X75" s="17">
        <v>140739.21</v>
      </c>
      <c r="Y75" s="18">
        <v>0</v>
      </c>
      <c r="Z75" s="17">
        <v>0</v>
      </c>
      <c r="AA75" s="18">
        <v>253</v>
      </c>
      <c r="AB75" s="17">
        <v>333997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7">
        <v>0</v>
      </c>
      <c r="AI75" s="18">
        <v>0</v>
      </c>
      <c r="AJ75" s="17">
        <v>0</v>
      </c>
      <c r="AK75" s="18">
        <v>0</v>
      </c>
      <c r="AL75" s="17">
        <v>0</v>
      </c>
      <c r="AM75" s="17">
        <f t="shared" si="42"/>
        <v>375217.21</v>
      </c>
      <c r="AN75" s="17">
        <f t="shared" si="43"/>
        <v>375217.21</v>
      </c>
      <c r="AO75" s="18">
        <v>329</v>
      </c>
      <c r="AP75" s="17">
        <v>73286.47</v>
      </c>
      <c r="AQ75" s="18">
        <v>0</v>
      </c>
      <c r="AR75" s="17">
        <v>0</v>
      </c>
      <c r="AS75" s="18">
        <v>477</v>
      </c>
      <c r="AT75" s="17">
        <v>301930.74</v>
      </c>
      <c r="AU75" s="18">
        <v>0</v>
      </c>
      <c r="AV75" s="17">
        <v>0</v>
      </c>
      <c r="AW75" s="18">
        <v>0</v>
      </c>
      <c r="AX75" s="17">
        <v>0</v>
      </c>
      <c r="AY75" s="18">
        <v>0</v>
      </c>
      <c r="AZ75" s="17">
        <v>0</v>
      </c>
      <c r="BA75" s="18">
        <v>0</v>
      </c>
      <c r="BB75" s="17">
        <v>0</v>
      </c>
      <c r="BC75" s="18">
        <v>0</v>
      </c>
      <c r="BD75" s="17">
        <v>0</v>
      </c>
      <c r="BE75" s="17">
        <f t="shared" si="44"/>
        <v>200376.76</v>
      </c>
      <c r="BF75" s="17">
        <f t="shared" si="45"/>
        <v>200376.76</v>
      </c>
      <c r="BG75" s="18">
        <v>340</v>
      </c>
      <c r="BH75" s="17">
        <v>63692.38</v>
      </c>
      <c r="BI75" s="18">
        <v>120</v>
      </c>
      <c r="BJ75" s="17">
        <v>61009.2</v>
      </c>
      <c r="BK75" s="18">
        <v>48</v>
      </c>
      <c r="BL75" s="17">
        <v>75675.179999999993</v>
      </c>
      <c r="BM75" s="18">
        <v>0</v>
      </c>
      <c r="BN75" s="17">
        <v>0</v>
      </c>
      <c r="BO75" s="18">
        <v>0</v>
      </c>
      <c r="BP75" s="17">
        <v>0</v>
      </c>
      <c r="BQ75" s="18">
        <v>0</v>
      </c>
      <c r="BR75" s="17">
        <v>0</v>
      </c>
      <c r="BS75" s="18">
        <v>0</v>
      </c>
      <c r="BT75" s="17">
        <v>0</v>
      </c>
      <c r="BU75" s="18">
        <v>0</v>
      </c>
      <c r="BV75" s="17">
        <v>0</v>
      </c>
      <c r="BW75" s="17">
        <f t="shared" si="46"/>
        <v>56998.92</v>
      </c>
      <c r="BX75" s="17">
        <f t="shared" si="47"/>
        <v>56998.92</v>
      </c>
      <c r="BY75" s="18">
        <v>290</v>
      </c>
      <c r="BZ75" s="17">
        <v>56998.92</v>
      </c>
      <c r="CA75" s="18">
        <v>0</v>
      </c>
      <c r="CB75" s="17">
        <v>0</v>
      </c>
      <c r="CC75" s="18">
        <v>0</v>
      </c>
      <c r="CD75" s="17">
        <v>0</v>
      </c>
      <c r="CE75" s="18">
        <v>0</v>
      </c>
      <c r="CF75" s="17">
        <v>0</v>
      </c>
      <c r="CG75" s="18">
        <v>0</v>
      </c>
      <c r="CH75" s="17">
        <v>0</v>
      </c>
      <c r="CI75" s="18">
        <v>0</v>
      </c>
      <c r="CJ75" s="17">
        <v>0</v>
      </c>
      <c r="CK75" s="18">
        <v>0</v>
      </c>
      <c r="CL75" s="17">
        <v>0</v>
      </c>
      <c r="CM75" s="18">
        <v>0</v>
      </c>
      <c r="CN75" s="17">
        <v>0</v>
      </c>
      <c r="CO75" s="39"/>
    </row>
    <row r="76" spans="1:93" x14ac:dyDescent="0.25">
      <c r="A76" s="27"/>
      <c r="B76" s="55" t="s">
        <v>55</v>
      </c>
      <c r="C76" s="17">
        <f t="shared" ref="C76:C139" si="50">D76+L76+N76+T76</f>
        <v>0</v>
      </c>
      <c r="D76" s="17">
        <f t="shared" ref="D76:D139" si="51">F76+H76+J76</f>
        <v>0</v>
      </c>
      <c r="E76" s="18">
        <f t="shared" ref="E76:E139" si="52">W76+AO76+BG76+BY76</f>
        <v>0</v>
      </c>
      <c r="F76" s="17">
        <f t="shared" ref="F76:F139" si="53">X76+AP76+BH76+BZ76</f>
        <v>0</v>
      </c>
      <c r="G76" s="18">
        <f t="shared" ref="G76:G139" si="54">Y76+AQ76+BI76+CA76</f>
        <v>0</v>
      </c>
      <c r="H76" s="17">
        <f t="shared" ref="H76:H139" si="55">Z76+AR76+BJ76+CB76</f>
        <v>0</v>
      </c>
      <c r="I76" s="18">
        <f t="shared" ref="I76:I139" si="56">AA76+AS76+BK76+CC76</f>
        <v>0</v>
      </c>
      <c r="J76" s="17">
        <f t="shared" ref="J76:J139" si="57">AB76+AT76+BL76+CD76</f>
        <v>0</v>
      </c>
      <c r="K76" s="18">
        <f t="shared" ref="K76:K139" si="58">AC76+AU76+BM76+CE76</f>
        <v>0</v>
      </c>
      <c r="L76" s="17">
        <f t="shared" ref="L76:L139" si="59">AD76+AV76+BN76+CF76</f>
        <v>0</v>
      </c>
      <c r="M76" s="18">
        <f t="shared" ref="M76:M139" si="60">AE76+AW76+BO76+CG76</f>
        <v>0</v>
      </c>
      <c r="N76" s="17">
        <f t="shared" ref="N76:N139" si="61">AF76+AX76+BP76+CH76</f>
        <v>0</v>
      </c>
      <c r="O76" s="18">
        <f t="shared" ref="O76:O139" si="62">AG76+AY76+BQ76+CI76</f>
        <v>0</v>
      </c>
      <c r="P76" s="17">
        <f t="shared" ref="P76:P139" si="63">AH76+AZ76+BR76+CJ76</f>
        <v>0</v>
      </c>
      <c r="Q76" s="18">
        <f t="shared" ref="Q76:Q139" si="64">AI76+BA76+BS76+CK76</f>
        <v>0</v>
      </c>
      <c r="R76" s="17">
        <f t="shared" ref="R76:R139" si="65">AJ76+BB76+BT76+CL76</f>
        <v>0</v>
      </c>
      <c r="S76" s="18">
        <f t="shared" ref="S76:S139" si="66">AK76+BC76+BU76+CM76</f>
        <v>0</v>
      </c>
      <c r="T76" s="17">
        <f t="shared" ref="T76:T139" si="67">AL76+BD76+BV76+CN76</f>
        <v>0</v>
      </c>
      <c r="U76" s="17">
        <f t="shared" ref="U76:U139" si="68">V76+AD76+AF76+AL76</f>
        <v>0</v>
      </c>
      <c r="V76" s="17">
        <f t="shared" ref="V76:V139" si="69">X76+Z76+AB76</f>
        <v>0</v>
      </c>
      <c r="W76" s="18">
        <v>0</v>
      </c>
      <c r="X76" s="17">
        <v>0</v>
      </c>
      <c r="Y76" s="18">
        <v>0</v>
      </c>
      <c r="Z76" s="17">
        <v>0</v>
      </c>
      <c r="AA76" s="18">
        <v>0</v>
      </c>
      <c r="AB76" s="17">
        <v>0</v>
      </c>
      <c r="AC76" s="18">
        <v>0</v>
      </c>
      <c r="AD76" s="17">
        <v>0</v>
      </c>
      <c r="AE76" s="18">
        <v>0</v>
      </c>
      <c r="AF76" s="17">
        <v>0</v>
      </c>
      <c r="AG76" s="18">
        <v>0</v>
      </c>
      <c r="AH76" s="17">
        <v>0</v>
      </c>
      <c r="AI76" s="18">
        <v>0</v>
      </c>
      <c r="AJ76" s="17">
        <v>0</v>
      </c>
      <c r="AK76" s="18">
        <v>0</v>
      </c>
      <c r="AL76" s="17">
        <v>0</v>
      </c>
      <c r="AM76" s="17">
        <f t="shared" ref="AM76:AM139" si="70">AN76+AV76+AX76+BD76</f>
        <v>0</v>
      </c>
      <c r="AN76" s="17">
        <f t="shared" ref="AN76:AN139" si="71">AP76+AR76+AT76</f>
        <v>0</v>
      </c>
      <c r="AO76" s="18">
        <v>0</v>
      </c>
      <c r="AP76" s="17">
        <v>0</v>
      </c>
      <c r="AQ76" s="18">
        <v>0</v>
      </c>
      <c r="AR76" s="17">
        <v>0</v>
      </c>
      <c r="AS76" s="18">
        <v>0</v>
      </c>
      <c r="AT76" s="17">
        <v>0</v>
      </c>
      <c r="AU76" s="18">
        <v>0</v>
      </c>
      <c r="AV76" s="17">
        <v>0</v>
      </c>
      <c r="AW76" s="18">
        <v>0</v>
      </c>
      <c r="AX76" s="17">
        <v>0</v>
      </c>
      <c r="AY76" s="18">
        <v>0</v>
      </c>
      <c r="AZ76" s="17">
        <v>0</v>
      </c>
      <c r="BA76" s="18">
        <v>0</v>
      </c>
      <c r="BB76" s="17">
        <v>0</v>
      </c>
      <c r="BC76" s="18">
        <v>0</v>
      </c>
      <c r="BD76" s="17">
        <v>0</v>
      </c>
      <c r="BE76" s="17">
        <f t="shared" ref="BE76:BE139" si="72">BF76+BN76+BP76+BV76</f>
        <v>0</v>
      </c>
      <c r="BF76" s="17">
        <f t="shared" ref="BF76:BF139" si="73">BH76+BJ76+BL76</f>
        <v>0</v>
      </c>
      <c r="BG76" s="18">
        <v>0</v>
      </c>
      <c r="BH76" s="17">
        <v>0</v>
      </c>
      <c r="BI76" s="18">
        <v>0</v>
      </c>
      <c r="BJ76" s="17">
        <v>0</v>
      </c>
      <c r="BK76" s="18">
        <v>0</v>
      </c>
      <c r="BL76" s="17">
        <v>0</v>
      </c>
      <c r="BM76" s="18">
        <v>0</v>
      </c>
      <c r="BN76" s="17">
        <v>0</v>
      </c>
      <c r="BO76" s="18">
        <v>0</v>
      </c>
      <c r="BP76" s="17">
        <v>0</v>
      </c>
      <c r="BQ76" s="18">
        <v>0</v>
      </c>
      <c r="BR76" s="17">
        <v>0</v>
      </c>
      <c r="BS76" s="18">
        <v>0</v>
      </c>
      <c r="BT76" s="17">
        <v>0</v>
      </c>
      <c r="BU76" s="18">
        <v>0</v>
      </c>
      <c r="BV76" s="17">
        <v>0</v>
      </c>
      <c r="BW76" s="17">
        <f t="shared" ref="BW76:BW139" si="74">BX76+CF76+CH76+CN76</f>
        <v>0</v>
      </c>
      <c r="BX76" s="17">
        <f t="shared" ref="BX76:BX139" si="75">BZ76+CB76+CD76</f>
        <v>0</v>
      </c>
      <c r="BY76" s="18">
        <v>0</v>
      </c>
      <c r="BZ76" s="17">
        <v>0</v>
      </c>
      <c r="CA76" s="18">
        <v>0</v>
      </c>
      <c r="CB76" s="17">
        <v>0</v>
      </c>
      <c r="CC76" s="18">
        <v>0</v>
      </c>
      <c r="CD76" s="17">
        <v>0</v>
      </c>
      <c r="CE76" s="18">
        <v>0</v>
      </c>
      <c r="CF76" s="17">
        <v>0</v>
      </c>
      <c r="CG76" s="18">
        <v>0</v>
      </c>
      <c r="CH76" s="17">
        <v>0</v>
      </c>
      <c r="CI76" s="18">
        <v>0</v>
      </c>
      <c r="CJ76" s="17">
        <v>0</v>
      </c>
      <c r="CK76" s="18">
        <v>0</v>
      </c>
      <c r="CL76" s="17">
        <v>0</v>
      </c>
      <c r="CM76" s="18">
        <v>0</v>
      </c>
      <c r="CN76" s="17">
        <v>0</v>
      </c>
      <c r="CO76" s="39"/>
    </row>
    <row r="77" spans="1:93" ht="30" x14ac:dyDescent="0.25">
      <c r="A77" s="27">
        <f>1+A75</f>
        <v>60</v>
      </c>
      <c r="B77" s="29" t="s">
        <v>56</v>
      </c>
      <c r="C77" s="17">
        <f t="shared" si="50"/>
        <v>103473628.48999999</v>
      </c>
      <c r="D77" s="17">
        <f t="shared" si="51"/>
        <v>59439655.479999997</v>
      </c>
      <c r="E77" s="18">
        <f t="shared" si="52"/>
        <v>38839</v>
      </c>
      <c r="F77" s="17">
        <f t="shared" si="53"/>
        <v>25908883.02</v>
      </c>
      <c r="G77" s="18">
        <f t="shared" si="54"/>
        <v>8829</v>
      </c>
      <c r="H77" s="17">
        <f t="shared" si="55"/>
        <v>2534030.15</v>
      </c>
      <c r="I77" s="18">
        <f t="shared" si="56"/>
        <v>18006</v>
      </c>
      <c r="J77" s="17">
        <f t="shared" si="57"/>
        <v>30996742.309999999</v>
      </c>
      <c r="K77" s="18">
        <f t="shared" si="58"/>
        <v>685</v>
      </c>
      <c r="L77" s="17">
        <f t="shared" si="59"/>
        <v>7207382.8300000001</v>
      </c>
      <c r="M77" s="18">
        <f t="shared" si="60"/>
        <v>1723</v>
      </c>
      <c r="N77" s="17">
        <f t="shared" si="61"/>
        <v>24661789.440000001</v>
      </c>
      <c r="O77" s="18">
        <f t="shared" si="62"/>
        <v>0</v>
      </c>
      <c r="P77" s="17">
        <f t="shared" si="63"/>
        <v>0</v>
      </c>
      <c r="Q77" s="18">
        <f t="shared" si="64"/>
        <v>0</v>
      </c>
      <c r="R77" s="17">
        <f t="shared" si="65"/>
        <v>0</v>
      </c>
      <c r="S77" s="18">
        <f t="shared" si="66"/>
        <v>6015</v>
      </c>
      <c r="T77" s="17">
        <f t="shared" si="67"/>
        <v>12164800.74</v>
      </c>
      <c r="U77" s="17">
        <f t="shared" si="68"/>
        <v>26388144.98</v>
      </c>
      <c r="V77" s="17">
        <f t="shared" si="69"/>
        <v>13966785.23</v>
      </c>
      <c r="W77" s="18">
        <v>7601</v>
      </c>
      <c r="X77" s="17">
        <v>6203494.9199999999</v>
      </c>
      <c r="Y77" s="18">
        <v>1577</v>
      </c>
      <c r="Z77" s="17">
        <v>732745.37</v>
      </c>
      <c r="AA77" s="18">
        <v>3236</v>
      </c>
      <c r="AB77" s="17">
        <v>7030544.9400000004</v>
      </c>
      <c r="AC77" s="18">
        <v>186</v>
      </c>
      <c r="AD77" s="17">
        <v>1888388.85</v>
      </c>
      <c r="AE77" s="18">
        <v>451</v>
      </c>
      <c r="AF77" s="17">
        <v>7458938.0199999996</v>
      </c>
      <c r="AG77" s="18">
        <v>0</v>
      </c>
      <c r="AH77" s="17">
        <v>0</v>
      </c>
      <c r="AI77" s="18">
        <v>0</v>
      </c>
      <c r="AJ77" s="17">
        <v>0</v>
      </c>
      <c r="AK77" s="18">
        <v>1445</v>
      </c>
      <c r="AL77" s="17">
        <v>3074032.88</v>
      </c>
      <c r="AM77" s="17">
        <f t="shared" si="70"/>
        <v>26576355.109999999</v>
      </c>
      <c r="AN77" s="17">
        <f t="shared" si="71"/>
        <v>13830923.52</v>
      </c>
      <c r="AO77" s="18">
        <v>10846</v>
      </c>
      <c r="AP77" s="17">
        <v>5714177.6699999999</v>
      </c>
      <c r="AQ77" s="18">
        <v>2654</v>
      </c>
      <c r="AR77" s="17">
        <v>1156845.07</v>
      </c>
      <c r="AS77" s="18">
        <v>4785</v>
      </c>
      <c r="AT77" s="17">
        <v>6959900.7800000003</v>
      </c>
      <c r="AU77" s="18">
        <v>125</v>
      </c>
      <c r="AV77" s="17">
        <v>1396712.38</v>
      </c>
      <c r="AW77" s="18">
        <v>517</v>
      </c>
      <c r="AX77" s="17">
        <v>8218103.7800000003</v>
      </c>
      <c r="AY77" s="18">
        <v>0</v>
      </c>
      <c r="AZ77" s="17">
        <v>0</v>
      </c>
      <c r="BA77" s="18">
        <v>0</v>
      </c>
      <c r="BB77" s="17">
        <v>0</v>
      </c>
      <c r="BC77" s="18">
        <v>1462</v>
      </c>
      <c r="BD77" s="17">
        <v>3130615.43</v>
      </c>
      <c r="BE77" s="17">
        <f t="shared" si="72"/>
        <v>23674343.530000001</v>
      </c>
      <c r="BF77" s="17">
        <f t="shared" si="73"/>
        <v>14212420.529999999</v>
      </c>
      <c r="BG77" s="18">
        <v>10212</v>
      </c>
      <c r="BH77" s="17">
        <v>6209202.25</v>
      </c>
      <c r="BI77" s="18">
        <v>2268</v>
      </c>
      <c r="BJ77" s="17">
        <v>1011898.31</v>
      </c>
      <c r="BK77" s="18">
        <v>4805</v>
      </c>
      <c r="BL77" s="17">
        <v>6991319.9699999997</v>
      </c>
      <c r="BM77" s="18">
        <v>161</v>
      </c>
      <c r="BN77" s="17">
        <v>1813166.69</v>
      </c>
      <c r="BO77" s="18">
        <v>313</v>
      </c>
      <c r="BP77" s="17">
        <v>4519568.7699999996</v>
      </c>
      <c r="BQ77" s="18">
        <v>0</v>
      </c>
      <c r="BR77" s="17">
        <v>0</v>
      </c>
      <c r="BS77" s="18">
        <v>0</v>
      </c>
      <c r="BT77" s="17">
        <v>0</v>
      </c>
      <c r="BU77" s="18">
        <v>1462</v>
      </c>
      <c r="BV77" s="17">
        <v>3129187.54</v>
      </c>
      <c r="BW77" s="17">
        <f t="shared" si="74"/>
        <v>26834784.870000001</v>
      </c>
      <c r="BX77" s="17">
        <f t="shared" si="75"/>
        <v>17429526.199999999</v>
      </c>
      <c r="BY77" s="18">
        <v>10180</v>
      </c>
      <c r="BZ77" s="17">
        <v>7782008.1799999997</v>
      </c>
      <c r="CA77" s="18">
        <v>2330</v>
      </c>
      <c r="CB77" s="17">
        <v>-367458.6</v>
      </c>
      <c r="CC77" s="18">
        <v>5180</v>
      </c>
      <c r="CD77" s="17">
        <v>10014976.619999999</v>
      </c>
      <c r="CE77" s="18">
        <v>213</v>
      </c>
      <c r="CF77" s="17">
        <v>2109114.91</v>
      </c>
      <c r="CG77" s="18">
        <v>442</v>
      </c>
      <c r="CH77" s="17">
        <v>4465178.87</v>
      </c>
      <c r="CI77" s="18">
        <v>0</v>
      </c>
      <c r="CJ77" s="17">
        <v>0</v>
      </c>
      <c r="CK77" s="18">
        <v>0</v>
      </c>
      <c r="CL77" s="17">
        <v>0</v>
      </c>
      <c r="CM77" s="18">
        <v>1646</v>
      </c>
      <c r="CN77" s="17">
        <v>2830964.89</v>
      </c>
      <c r="CO77" s="39"/>
    </row>
    <row r="78" spans="1:93" x14ac:dyDescent="0.25">
      <c r="A78" s="27"/>
      <c r="B78" s="55" t="s">
        <v>57</v>
      </c>
      <c r="C78" s="17">
        <f t="shared" si="50"/>
        <v>0</v>
      </c>
      <c r="D78" s="17">
        <f t="shared" si="51"/>
        <v>0</v>
      </c>
      <c r="E78" s="18">
        <f t="shared" si="52"/>
        <v>0</v>
      </c>
      <c r="F78" s="17">
        <f t="shared" si="53"/>
        <v>0</v>
      </c>
      <c r="G78" s="18">
        <f t="shared" si="54"/>
        <v>0</v>
      </c>
      <c r="H78" s="17">
        <f t="shared" si="55"/>
        <v>0</v>
      </c>
      <c r="I78" s="18">
        <f t="shared" si="56"/>
        <v>0</v>
      </c>
      <c r="J78" s="17">
        <f t="shared" si="57"/>
        <v>0</v>
      </c>
      <c r="K78" s="18">
        <f t="shared" si="58"/>
        <v>0</v>
      </c>
      <c r="L78" s="17">
        <f t="shared" si="59"/>
        <v>0</v>
      </c>
      <c r="M78" s="18">
        <f t="shared" si="60"/>
        <v>0</v>
      </c>
      <c r="N78" s="17">
        <f t="shared" si="61"/>
        <v>0</v>
      </c>
      <c r="O78" s="18">
        <f t="shared" si="62"/>
        <v>0</v>
      </c>
      <c r="P78" s="17">
        <f t="shared" si="63"/>
        <v>0</v>
      </c>
      <c r="Q78" s="18">
        <f t="shared" si="64"/>
        <v>0</v>
      </c>
      <c r="R78" s="17">
        <f t="shared" si="65"/>
        <v>0</v>
      </c>
      <c r="S78" s="18">
        <f t="shared" si="66"/>
        <v>0</v>
      </c>
      <c r="T78" s="17">
        <f t="shared" si="67"/>
        <v>0</v>
      </c>
      <c r="U78" s="17">
        <f t="shared" si="68"/>
        <v>0</v>
      </c>
      <c r="V78" s="17">
        <f t="shared" si="69"/>
        <v>0</v>
      </c>
      <c r="W78" s="18">
        <v>0</v>
      </c>
      <c r="X78" s="17">
        <v>0</v>
      </c>
      <c r="Y78" s="18">
        <v>0</v>
      </c>
      <c r="Z78" s="17"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17">
        <v>0</v>
      </c>
      <c r="AK78" s="18">
        <v>0</v>
      </c>
      <c r="AL78" s="17">
        <v>0</v>
      </c>
      <c r="AM78" s="17">
        <f t="shared" si="70"/>
        <v>0</v>
      </c>
      <c r="AN78" s="17">
        <f t="shared" si="71"/>
        <v>0</v>
      </c>
      <c r="AO78" s="18">
        <v>0</v>
      </c>
      <c r="AP78" s="17">
        <v>0</v>
      </c>
      <c r="AQ78" s="18">
        <v>0</v>
      </c>
      <c r="AR78" s="17"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17">
        <v>0</v>
      </c>
      <c r="BC78" s="18">
        <v>0</v>
      </c>
      <c r="BD78" s="17">
        <v>0</v>
      </c>
      <c r="BE78" s="17">
        <f t="shared" si="72"/>
        <v>0</v>
      </c>
      <c r="BF78" s="17">
        <f t="shared" si="73"/>
        <v>0</v>
      </c>
      <c r="BG78" s="18">
        <v>0</v>
      </c>
      <c r="BH78" s="17">
        <v>0</v>
      </c>
      <c r="BI78" s="18">
        <v>0</v>
      </c>
      <c r="BJ78" s="17"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17">
        <v>0</v>
      </c>
      <c r="BU78" s="18">
        <v>0</v>
      </c>
      <c r="BV78" s="17">
        <v>0</v>
      </c>
      <c r="BW78" s="17">
        <f t="shared" si="74"/>
        <v>0</v>
      </c>
      <c r="BX78" s="17">
        <f t="shared" si="75"/>
        <v>0</v>
      </c>
      <c r="BY78" s="18">
        <v>0</v>
      </c>
      <c r="BZ78" s="17">
        <v>0</v>
      </c>
      <c r="CA78" s="18">
        <v>0</v>
      </c>
      <c r="CB78" s="17"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17">
        <v>0</v>
      </c>
      <c r="CM78" s="18">
        <v>0</v>
      </c>
      <c r="CN78" s="17">
        <v>0</v>
      </c>
      <c r="CO78" s="39"/>
    </row>
    <row r="79" spans="1:93" x14ac:dyDescent="0.25">
      <c r="A79" s="27">
        <f>1+A77</f>
        <v>61</v>
      </c>
      <c r="B79" s="29" t="s">
        <v>58</v>
      </c>
      <c r="C79" s="17">
        <f t="shared" si="50"/>
        <v>173688408.28999999</v>
      </c>
      <c r="D79" s="17">
        <f t="shared" si="51"/>
        <v>61226905.799999997</v>
      </c>
      <c r="E79" s="18">
        <f t="shared" si="52"/>
        <v>92625</v>
      </c>
      <c r="F79" s="17">
        <f t="shared" si="53"/>
        <v>20699016.039999999</v>
      </c>
      <c r="G79" s="18">
        <f t="shared" si="54"/>
        <v>12017</v>
      </c>
      <c r="H79" s="17">
        <f t="shared" si="55"/>
        <v>3630890.17</v>
      </c>
      <c r="I79" s="18">
        <f t="shared" si="56"/>
        <v>49266</v>
      </c>
      <c r="J79" s="17">
        <f t="shared" si="57"/>
        <v>36896999.590000004</v>
      </c>
      <c r="K79" s="18">
        <f t="shared" si="58"/>
        <v>1088</v>
      </c>
      <c r="L79" s="17">
        <f t="shared" si="59"/>
        <v>22623915.32</v>
      </c>
      <c r="M79" s="18">
        <f t="shared" si="60"/>
        <v>3104</v>
      </c>
      <c r="N79" s="17">
        <f t="shared" si="61"/>
        <v>61118358.079999998</v>
      </c>
      <c r="O79" s="18">
        <f t="shared" si="62"/>
        <v>0</v>
      </c>
      <c r="P79" s="17">
        <f t="shared" si="63"/>
        <v>0</v>
      </c>
      <c r="Q79" s="18">
        <f t="shared" si="64"/>
        <v>0</v>
      </c>
      <c r="R79" s="17">
        <f t="shared" si="65"/>
        <v>0</v>
      </c>
      <c r="S79" s="18">
        <f t="shared" si="66"/>
        <v>9536</v>
      </c>
      <c r="T79" s="17">
        <f t="shared" si="67"/>
        <v>28719229.09</v>
      </c>
      <c r="U79" s="17">
        <f t="shared" si="68"/>
        <v>43668884.420000002</v>
      </c>
      <c r="V79" s="17">
        <f t="shared" si="69"/>
        <v>14512233.49</v>
      </c>
      <c r="W79" s="18">
        <v>17402</v>
      </c>
      <c r="X79" s="17">
        <v>5083169.8</v>
      </c>
      <c r="Y79" s="18">
        <v>2713</v>
      </c>
      <c r="Z79" s="17">
        <v>1323291.81</v>
      </c>
      <c r="AA79" s="18">
        <v>11629</v>
      </c>
      <c r="AB79" s="17">
        <v>8105771.8799999999</v>
      </c>
      <c r="AC79" s="18">
        <v>152</v>
      </c>
      <c r="AD79" s="17">
        <v>1939711.17</v>
      </c>
      <c r="AE79" s="18">
        <v>888</v>
      </c>
      <c r="AF79" s="17">
        <v>20224214.800000001</v>
      </c>
      <c r="AG79" s="18">
        <v>0</v>
      </c>
      <c r="AH79" s="17">
        <v>0</v>
      </c>
      <c r="AI79" s="18">
        <v>0</v>
      </c>
      <c r="AJ79" s="17">
        <v>0</v>
      </c>
      <c r="AK79" s="18">
        <v>2384</v>
      </c>
      <c r="AL79" s="17">
        <v>6992724.96</v>
      </c>
      <c r="AM79" s="17">
        <f t="shared" si="70"/>
        <v>43358035.850000001</v>
      </c>
      <c r="AN79" s="17">
        <f t="shared" si="71"/>
        <v>13129138.550000001</v>
      </c>
      <c r="AO79" s="18">
        <v>20299</v>
      </c>
      <c r="AP79" s="17">
        <v>5416657.4699999997</v>
      </c>
      <c r="AQ79" s="18">
        <v>2117</v>
      </c>
      <c r="AR79" s="17">
        <v>1012500</v>
      </c>
      <c r="AS79" s="18">
        <v>9356</v>
      </c>
      <c r="AT79" s="17">
        <v>6699981.0800000001</v>
      </c>
      <c r="AU79" s="18">
        <v>225</v>
      </c>
      <c r="AV79" s="17">
        <v>3451686.75</v>
      </c>
      <c r="AW79" s="18">
        <v>883</v>
      </c>
      <c r="AX79" s="17">
        <v>18832888.149999999</v>
      </c>
      <c r="AY79" s="18">
        <v>0</v>
      </c>
      <c r="AZ79" s="17">
        <v>0</v>
      </c>
      <c r="BA79" s="18">
        <v>0</v>
      </c>
      <c r="BB79" s="17">
        <v>0</v>
      </c>
      <c r="BC79" s="18">
        <v>2384</v>
      </c>
      <c r="BD79" s="17">
        <v>7944322.4000000004</v>
      </c>
      <c r="BE79" s="17">
        <f t="shared" si="72"/>
        <v>47270025.950000003</v>
      </c>
      <c r="BF79" s="17">
        <f t="shared" si="73"/>
        <v>13522175.130000001</v>
      </c>
      <c r="BG79" s="18">
        <v>20823</v>
      </c>
      <c r="BH79" s="17">
        <v>6594616.9800000004</v>
      </c>
      <c r="BI79" s="18">
        <v>2606</v>
      </c>
      <c r="BJ79" s="17">
        <v>1102855.07</v>
      </c>
      <c r="BK79" s="18">
        <v>10335</v>
      </c>
      <c r="BL79" s="17">
        <v>5824703.0800000001</v>
      </c>
      <c r="BM79" s="18">
        <v>325</v>
      </c>
      <c r="BN79" s="17">
        <v>8414741.5500000007</v>
      </c>
      <c r="BO79" s="18">
        <v>776</v>
      </c>
      <c r="BP79" s="17">
        <v>16848126.050000001</v>
      </c>
      <c r="BQ79" s="18">
        <v>0</v>
      </c>
      <c r="BR79" s="17">
        <v>0</v>
      </c>
      <c r="BS79" s="18">
        <v>0</v>
      </c>
      <c r="BT79" s="17">
        <v>0</v>
      </c>
      <c r="BU79" s="18">
        <v>2384</v>
      </c>
      <c r="BV79" s="17">
        <v>8484983.2200000007</v>
      </c>
      <c r="BW79" s="17">
        <f t="shared" si="74"/>
        <v>39391462.07</v>
      </c>
      <c r="BX79" s="17">
        <f t="shared" si="75"/>
        <v>20063358.629999999</v>
      </c>
      <c r="BY79" s="18">
        <v>34101</v>
      </c>
      <c r="BZ79" s="17">
        <v>3604571.79</v>
      </c>
      <c r="CA79" s="18">
        <v>4581</v>
      </c>
      <c r="CB79" s="17">
        <v>192243.29</v>
      </c>
      <c r="CC79" s="18">
        <v>17946</v>
      </c>
      <c r="CD79" s="17">
        <v>16266543.550000001</v>
      </c>
      <c r="CE79" s="18">
        <v>386</v>
      </c>
      <c r="CF79" s="17">
        <v>8817775.8499999996</v>
      </c>
      <c r="CG79" s="18">
        <v>557</v>
      </c>
      <c r="CH79" s="17">
        <v>5213129.08</v>
      </c>
      <c r="CI79" s="18">
        <v>0</v>
      </c>
      <c r="CJ79" s="17">
        <v>0</v>
      </c>
      <c r="CK79" s="18">
        <v>0</v>
      </c>
      <c r="CL79" s="17">
        <v>0</v>
      </c>
      <c r="CM79" s="18">
        <v>2384</v>
      </c>
      <c r="CN79" s="17">
        <v>5297198.51</v>
      </c>
      <c r="CO79" s="39"/>
    </row>
    <row r="80" spans="1:93" x14ac:dyDescent="0.25">
      <c r="A80" s="27">
        <f>1+A79</f>
        <v>62</v>
      </c>
      <c r="B80" s="29" t="s">
        <v>140</v>
      </c>
      <c r="C80" s="17">
        <f t="shared" si="50"/>
        <v>1065588.3400000001</v>
      </c>
      <c r="D80" s="17">
        <f t="shared" si="51"/>
        <v>595604.98</v>
      </c>
      <c r="E80" s="18">
        <f t="shared" si="52"/>
        <v>115</v>
      </c>
      <c r="F80" s="17">
        <f t="shared" si="53"/>
        <v>25927.17</v>
      </c>
      <c r="G80" s="18">
        <f t="shared" si="54"/>
        <v>0</v>
      </c>
      <c r="H80" s="17">
        <f t="shared" si="55"/>
        <v>0</v>
      </c>
      <c r="I80" s="18">
        <f t="shared" si="56"/>
        <v>983</v>
      </c>
      <c r="J80" s="17">
        <f t="shared" si="57"/>
        <v>569677.81000000006</v>
      </c>
      <c r="K80" s="18">
        <f t="shared" si="58"/>
        <v>88</v>
      </c>
      <c r="L80" s="17">
        <f t="shared" si="59"/>
        <v>469983.36</v>
      </c>
      <c r="M80" s="18">
        <f t="shared" si="60"/>
        <v>0</v>
      </c>
      <c r="N80" s="17">
        <f t="shared" si="61"/>
        <v>0</v>
      </c>
      <c r="O80" s="18">
        <f t="shared" si="62"/>
        <v>0</v>
      </c>
      <c r="P80" s="17">
        <f t="shared" si="63"/>
        <v>0</v>
      </c>
      <c r="Q80" s="18">
        <f t="shared" si="64"/>
        <v>0</v>
      </c>
      <c r="R80" s="17">
        <f t="shared" si="65"/>
        <v>0</v>
      </c>
      <c r="S80" s="18">
        <f t="shared" si="66"/>
        <v>0</v>
      </c>
      <c r="T80" s="17">
        <f t="shared" si="67"/>
        <v>0</v>
      </c>
      <c r="U80" s="17">
        <f t="shared" si="68"/>
        <v>0</v>
      </c>
      <c r="V80" s="17">
        <f t="shared" si="69"/>
        <v>0</v>
      </c>
      <c r="W80" s="18">
        <v>0</v>
      </c>
      <c r="X80" s="17">
        <v>0</v>
      </c>
      <c r="Y80" s="18">
        <v>0</v>
      </c>
      <c r="Z80" s="17"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17">
        <v>0</v>
      </c>
      <c r="AK80" s="18">
        <v>0</v>
      </c>
      <c r="AL80" s="17">
        <v>0</v>
      </c>
      <c r="AM80" s="17">
        <f t="shared" si="70"/>
        <v>425185.48</v>
      </c>
      <c r="AN80" s="17">
        <f t="shared" si="71"/>
        <v>227578.84</v>
      </c>
      <c r="AO80" s="18">
        <v>60</v>
      </c>
      <c r="AP80" s="17">
        <v>13467.85</v>
      </c>
      <c r="AQ80" s="18">
        <v>0</v>
      </c>
      <c r="AR80" s="17">
        <v>0</v>
      </c>
      <c r="AS80" s="18">
        <v>363</v>
      </c>
      <c r="AT80" s="17">
        <v>214110.99</v>
      </c>
      <c r="AU80" s="18">
        <v>37</v>
      </c>
      <c r="AV80" s="17">
        <v>197606.64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17">
        <v>0</v>
      </c>
      <c r="BC80" s="18">
        <v>0</v>
      </c>
      <c r="BD80" s="17">
        <v>0</v>
      </c>
      <c r="BE80" s="17">
        <f t="shared" si="72"/>
        <v>123685.82</v>
      </c>
      <c r="BF80" s="17">
        <f t="shared" si="73"/>
        <v>54256.46</v>
      </c>
      <c r="BG80" s="18">
        <v>30</v>
      </c>
      <c r="BH80" s="17">
        <v>6751.2</v>
      </c>
      <c r="BI80" s="18">
        <v>0</v>
      </c>
      <c r="BJ80" s="17">
        <v>0</v>
      </c>
      <c r="BK80" s="18">
        <v>83</v>
      </c>
      <c r="BL80" s="17">
        <v>47505.26</v>
      </c>
      <c r="BM80" s="18">
        <v>13</v>
      </c>
      <c r="BN80" s="17">
        <v>69429.36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17">
        <v>0</v>
      </c>
      <c r="BU80" s="18">
        <v>0</v>
      </c>
      <c r="BV80" s="17">
        <v>0</v>
      </c>
      <c r="BW80" s="17">
        <f t="shared" si="74"/>
        <v>516717.04</v>
      </c>
      <c r="BX80" s="17">
        <f t="shared" si="75"/>
        <v>313769.68</v>
      </c>
      <c r="BY80" s="18">
        <v>25</v>
      </c>
      <c r="BZ80" s="17">
        <v>5708.12</v>
      </c>
      <c r="CA80" s="18">
        <v>0</v>
      </c>
      <c r="CB80" s="17">
        <v>0</v>
      </c>
      <c r="CC80" s="18">
        <v>537</v>
      </c>
      <c r="CD80" s="17">
        <v>308061.56</v>
      </c>
      <c r="CE80" s="18">
        <v>38</v>
      </c>
      <c r="CF80" s="17">
        <v>202947.36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17">
        <v>0</v>
      </c>
      <c r="CM80" s="18">
        <v>0</v>
      </c>
      <c r="CN80" s="17">
        <v>0</v>
      </c>
      <c r="CO80" s="39"/>
    </row>
    <row r="81" spans="1:93" x14ac:dyDescent="0.25">
      <c r="A81" s="27"/>
      <c r="B81" s="55" t="s">
        <v>59</v>
      </c>
      <c r="C81" s="17">
        <f t="shared" si="50"/>
        <v>0</v>
      </c>
      <c r="D81" s="17">
        <f t="shared" si="51"/>
        <v>0</v>
      </c>
      <c r="E81" s="18">
        <f t="shared" si="52"/>
        <v>0</v>
      </c>
      <c r="F81" s="17">
        <f t="shared" si="53"/>
        <v>0</v>
      </c>
      <c r="G81" s="18">
        <f t="shared" si="54"/>
        <v>0</v>
      </c>
      <c r="H81" s="17">
        <f t="shared" si="55"/>
        <v>0</v>
      </c>
      <c r="I81" s="18">
        <f t="shared" si="56"/>
        <v>0</v>
      </c>
      <c r="J81" s="17">
        <f t="shared" si="57"/>
        <v>0</v>
      </c>
      <c r="K81" s="18">
        <f t="shared" si="58"/>
        <v>0</v>
      </c>
      <c r="L81" s="17">
        <f t="shared" si="59"/>
        <v>0</v>
      </c>
      <c r="M81" s="18">
        <f t="shared" si="60"/>
        <v>0</v>
      </c>
      <c r="N81" s="17">
        <f t="shared" si="61"/>
        <v>0</v>
      </c>
      <c r="O81" s="18">
        <f t="shared" si="62"/>
        <v>0</v>
      </c>
      <c r="P81" s="17">
        <f t="shared" si="63"/>
        <v>0</v>
      </c>
      <c r="Q81" s="18">
        <f t="shared" si="64"/>
        <v>0</v>
      </c>
      <c r="R81" s="17">
        <f t="shared" si="65"/>
        <v>0</v>
      </c>
      <c r="S81" s="18">
        <f t="shared" si="66"/>
        <v>0</v>
      </c>
      <c r="T81" s="17">
        <f t="shared" si="67"/>
        <v>0</v>
      </c>
      <c r="U81" s="17">
        <f t="shared" si="68"/>
        <v>0</v>
      </c>
      <c r="V81" s="17">
        <f t="shared" si="69"/>
        <v>0</v>
      </c>
      <c r="W81" s="18">
        <v>0</v>
      </c>
      <c r="X81" s="17">
        <v>0</v>
      </c>
      <c r="Y81" s="18">
        <v>0</v>
      </c>
      <c r="Z81" s="17">
        <v>0</v>
      </c>
      <c r="AA81" s="18">
        <v>0</v>
      </c>
      <c r="AB81" s="17">
        <v>0</v>
      </c>
      <c r="AC81" s="18">
        <v>0</v>
      </c>
      <c r="AD81" s="17">
        <v>0</v>
      </c>
      <c r="AE81" s="18">
        <v>0</v>
      </c>
      <c r="AF81" s="17">
        <v>0</v>
      </c>
      <c r="AG81" s="18">
        <v>0</v>
      </c>
      <c r="AH81" s="17">
        <v>0</v>
      </c>
      <c r="AI81" s="18">
        <v>0</v>
      </c>
      <c r="AJ81" s="17">
        <v>0</v>
      </c>
      <c r="AK81" s="18">
        <v>0</v>
      </c>
      <c r="AL81" s="17">
        <v>0</v>
      </c>
      <c r="AM81" s="17">
        <f t="shared" si="70"/>
        <v>0</v>
      </c>
      <c r="AN81" s="17">
        <f t="shared" si="71"/>
        <v>0</v>
      </c>
      <c r="AO81" s="18">
        <v>0</v>
      </c>
      <c r="AP81" s="17">
        <v>0</v>
      </c>
      <c r="AQ81" s="18">
        <v>0</v>
      </c>
      <c r="AR81" s="17">
        <v>0</v>
      </c>
      <c r="AS81" s="18">
        <v>0</v>
      </c>
      <c r="AT81" s="17">
        <v>0</v>
      </c>
      <c r="AU81" s="18">
        <v>0</v>
      </c>
      <c r="AV81" s="17">
        <v>0</v>
      </c>
      <c r="AW81" s="18">
        <v>0</v>
      </c>
      <c r="AX81" s="17">
        <v>0</v>
      </c>
      <c r="AY81" s="18">
        <v>0</v>
      </c>
      <c r="AZ81" s="17">
        <v>0</v>
      </c>
      <c r="BA81" s="18">
        <v>0</v>
      </c>
      <c r="BB81" s="17">
        <v>0</v>
      </c>
      <c r="BC81" s="18">
        <v>0</v>
      </c>
      <c r="BD81" s="17">
        <v>0</v>
      </c>
      <c r="BE81" s="17">
        <f t="shared" si="72"/>
        <v>0</v>
      </c>
      <c r="BF81" s="17">
        <f t="shared" si="73"/>
        <v>0</v>
      </c>
      <c r="BG81" s="18">
        <v>0</v>
      </c>
      <c r="BH81" s="17">
        <v>0</v>
      </c>
      <c r="BI81" s="18">
        <v>0</v>
      </c>
      <c r="BJ81" s="17">
        <v>0</v>
      </c>
      <c r="BK81" s="18">
        <v>0</v>
      </c>
      <c r="BL81" s="17">
        <v>0</v>
      </c>
      <c r="BM81" s="18">
        <v>0</v>
      </c>
      <c r="BN81" s="17">
        <v>0</v>
      </c>
      <c r="BO81" s="18">
        <v>0</v>
      </c>
      <c r="BP81" s="17">
        <v>0</v>
      </c>
      <c r="BQ81" s="18">
        <v>0</v>
      </c>
      <c r="BR81" s="17">
        <v>0</v>
      </c>
      <c r="BS81" s="18">
        <v>0</v>
      </c>
      <c r="BT81" s="17">
        <v>0</v>
      </c>
      <c r="BU81" s="18">
        <v>0</v>
      </c>
      <c r="BV81" s="17">
        <v>0</v>
      </c>
      <c r="BW81" s="17">
        <f t="shared" si="74"/>
        <v>0</v>
      </c>
      <c r="BX81" s="17">
        <f t="shared" si="75"/>
        <v>0</v>
      </c>
      <c r="BY81" s="18">
        <v>0</v>
      </c>
      <c r="BZ81" s="17">
        <v>0</v>
      </c>
      <c r="CA81" s="18">
        <v>0</v>
      </c>
      <c r="CB81" s="17">
        <v>0</v>
      </c>
      <c r="CC81" s="18">
        <v>0</v>
      </c>
      <c r="CD81" s="17">
        <v>0</v>
      </c>
      <c r="CE81" s="18">
        <v>0</v>
      </c>
      <c r="CF81" s="17">
        <v>0</v>
      </c>
      <c r="CG81" s="18">
        <v>0</v>
      </c>
      <c r="CH81" s="17">
        <v>0</v>
      </c>
      <c r="CI81" s="18">
        <v>0</v>
      </c>
      <c r="CJ81" s="17">
        <v>0</v>
      </c>
      <c r="CK81" s="18">
        <v>0</v>
      </c>
      <c r="CL81" s="17">
        <v>0</v>
      </c>
      <c r="CM81" s="18">
        <v>0</v>
      </c>
      <c r="CN81" s="17">
        <v>0</v>
      </c>
      <c r="CO81" s="39"/>
    </row>
    <row r="82" spans="1:93" ht="30" x14ac:dyDescent="0.25">
      <c r="A82" s="27">
        <f>1+A80</f>
        <v>63</v>
      </c>
      <c r="B82" s="29" t="s">
        <v>60</v>
      </c>
      <c r="C82" s="17">
        <f t="shared" si="50"/>
        <v>317358889.16000003</v>
      </c>
      <c r="D82" s="17">
        <f t="shared" si="51"/>
        <v>62391333.090000004</v>
      </c>
      <c r="E82" s="18">
        <f t="shared" si="52"/>
        <v>27098</v>
      </c>
      <c r="F82" s="17">
        <f t="shared" si="53"/>
        <v>5019411.7699999996</v>
      </c>
      <c r="G82" s="18">
        <f t="shared" si="54"/>
        <v>7625</v>
      </c>
      <c r="H82" s="17">
        <f t="shared" si="55"/>
        <v>3679439.06</v>
      </c>
      <c r="I82" s="18">
        <f t="shared" si="56"/>
        <v>15210</v>
      </c>
      <c r="J82" s="17">
        <f t="shared" si="57"/>
        <v>53692482.259999998</v>
      </c>
      <c r="K82" s="18">
        <f t="shared" si="58"/>
        <v>741</v>
      </c>
      <c r="L82" s="17">
        <f t="shared" si="59"/>
        <v>12026038.66</v>
      </c>
      <c r="M82" s="18">
        <f t="shared" si="60"/>
        <v>8462</v>
      </c>
      <c r="N82" s="17">
        <f t="shared" si="61"/>
        <v>242941517.41</v>
      </c>
      <c r="O82" s="18">
        <f t="shared" si="62"/>
        <v>0</v>
      </c>
      <c r="P82" s="17">
        <f t="shared" si="63"/>
        <v>0</v>
      </c>
      <c r="Q82" s="18">
        <f t="shared" si="64"/>
        <v>153</v>
      </c>
      <c r="R82" s="17">
        <f t="shared" si="65"/>
        <v>31381851.489999998</v>
      </c>
      <c r="S82" s="18">
        <f t="shared" si="66"/>
        <v>0</v>
      </c>
      <c r="T82" s="17">
        <f t="shared" si="67"/>
        <v>0</v>
      </c>
      <c r="U82" s="17">
        <f t="shared" si="68"/>
        <v>82601740.069999993</v>
      </c>
      <c r="V82" s="17">
        <f t="shared" si="69"/>
        <v>15393423.109999999</v>
      </c>
      <c r="W82" s="18">
        <v>7449</v>
      </c>
      <c r="X82" s="17">
        <v>1223895.1100000001</v>
      </c>
      <c r="Y82" s="18">
        <v>1782</v>
      </c>
      <c r="Z82" s="17">
        <v>875661.79</v>
      </c>
      <c r="AA82" s="18">
        <v>3558</v>
      </c>
      <c r="AB82" s="17">
        <v>13293866.210000001</v>
      </c>
      <c r="AC82" s="18">
        <v>166</v>
      </c>
      <c r="AD82" s="17">
        <v>4567249.3499999996</v>
      </c>
      <c r="AE82" s="18">
        <v>2128</v>
      </c>
      <c r="AF82" s="17">
        <v>62641067.609999999</v>
      </c>
      <c r="AG82" s="18">
        <v>0</v>
      </c>
      <c r="AH82" s="17">
        <v>0</v>
      </c>
      <c r="AI82" s="18">
        <v>42</v>
      </c>
      <c r="AJ82" s="17">
        <v>8320925.0800000001</v>
      </c>
      <c r="AK82" s="18">
        <v>0</v>
      </c>
      <c r="AL82" s="17">
        <v>0</v>
      </c>
      <c r="AM82" s="17">
        <f t="shared" si="70"/>
        <v>97664393.959999993</v>
      </c>
      <c r="AN82" s="17">
        <f t="shared" si="71"/>
        <v>25412461.550000001</v>
      </c>
      <c r="AO82" s="18">
        <v>6534</v>
      </c>
      <c r="AP82" s="17">
        <v>1477710.69</v>
      </c>
      <c r="AQ82" s="18">
        <v>2128</v>
      </c>
      <c r="AR82" s="17">
        <v>1072819.45</v>
      </c>
      <c r="AS82" s="18">
        <v>4050</v>
      </c>
      <c r="AT82" s="17">
        <v>22861931.41</v>
      </c>
      <c r="AU82" s="18">
        <v>97</v>
      </c>
      <c r="AV82" s="17">
        <v>1711648.71</v>
      </c>
      <c r="AW82" s="18">
        <v>2075</v>
      </c>
      <c r="AX82" s="17">
        <v>70540283.700000003</v>
      </c>
      <c r="AY82" s="18">
        <v>0</v>
      </c>
      <c r="AZ82" s="17">
        <v>0</v>
      </c>
      <c r="BA82" s="18">
        <v>33</v>
      </c>
      <c r="BB82" s="17">
        <v>6507591.4100000001</v>
      </c>
      <c r="BC82" s="18">
        <v>0</v>
      </c>
      <c r="BD82" s="17">
        <v>0</v>
      </c>
      <c r="BE82" s="17">
        <f t="shared" si="72"/>
        <v>71556488.209999993</v>
      </c>
      <c r="BF82" s="17">
        <f t="shared" si="73"/>
        <v>10812161.779999999</v>
      </c>
      <c r="BG82" s="18">
        <v>5779</v>
      </c>
      <c r="BH82" s="17">
        <v>1491676.59</v>
      </c>
      <c r="BI82" s="18">
        <v>1724</v>
      </c>
      <c r="BJ82" s="17">
        <v>860421.03</v>
      </c>
      <c r="BK82" s="18">
        <v>3575</v>
      </c>
      <c r="BL82" s="17">
        <v>8460064.1600000001</v>
      </c>
      <c r="BM82" s="18">
        <v>238</v>
      </c>
      <c r="BN82" s="17">
        <v>3941326.55</v>
      </c>
      <c r="BO82" s="18">
        <v>2077</v>
      </c>
      <c r="BP82" s="17">
        <v>56802999.880000003</v>
      </c>
      <c r="BQ82" s="18">
        <v>0</v>
      </c>
      <c r="BR82" s="17">
        <v>0</v>
      </c>
      <c r="BS82" s="18">
        <v>39</v>
      </c>
      <c r="BT82" s="17">
        <v>7776668</v>
      </c>
      <c r="BU82" s="18">
        <v>0</v>
      </c>
      <c r="BV82" s="17">
        <v>0</v>
      </c>
      <c r="BW82" s="17">
        <f t="shared" si="74"/>
        <v>65536266.920000002</v>
      </c>
      <c r="BX82" s="17">
        <f t="shared" si="75"/>
        <v>10773286.65</v>
      </c>
      <c r="BY82" s="18">
        <v>7336</v>
      </c>
      <c r="BZ82" s="17">
        <v>826129.38</v>
      </c>
      <c r="CA82" s="18">
        <v>1991</v>
      </c>
      <c r="CB82" s="17">
        <v>870536.79</v>
      </c>
      <c r="CC82" s="18">
        <v>4027</v>
      </c>
      <c r="CD82" s="17">
        <v>9076620.4800000004</v>
      </c>
      <c r="CE82" s="18">
        <v>240</v>
      </c>
      <c r="CF82" s="17">
        <v>1805814.05</v>
      </c>
      <c r="CG82" s="18">
        <v>2182</v>
      </c>
      <c r="CH82" s="17">
        <v>52957166.219999999</v>
      </c>
      <c r="CI82" s="18">
        <v>0</v>
      </c>
      <c r="CJ82" s="17">
        <v>0</v>
      </c>
      <c r="CK82" s="18">
        <v>39</v>
      </c>
      <c r="CL82" s="17">
        <v>8776667</v>
      </c>
      <c r="CM82" s="18">
        <v>0</v>
      </c>
      <c r="CN82" s="17">
        <v>0</v>
      </c>
      <c r="CO82" s="39"/>
    </row>
    <row r="83" spans="1:93" ht="30" x14ac:dyDescent="0.25">
      <c r="A83" s="27">
        <f t="shared" ref="A83:A91" si="76">1+A82</f>
        <v>64</v>
      </c>
      <c r="B83" s="29" t="s">
        <v>61</v>
      </c>
      <c r="C83" s="17">
        <f t="shared" si="50"/>
        <v>70654107.099999994</v>
      </c>
      <c r="D83" s="17">
        <f t="shared" si="51"/>
        <v>31660234.84</v>
      </c>
      <c r="E83" s="18">
        <f t="shared" si="52"/>
        <v>30805</v>
      </c>
      <c r="F83" s="17">
        <f t="shared" si="53"/>
        <v>14193699.119999999</v>
      </c>
      <c r="G83" s="18">
        <f t="shared" si="54"/>
        <v>4363</v>
      </c>
      <c r="H83" s="17">
        <f t="shared" si="55"/>
        <v>1617507.32</v>
      </c>
      <c r="I83" s="18">
        <f t="shared" si="56"/>
        <v>16491</v>
      </c>
      <c r="J83" s="17">
        <f t="shared" si="57"/>
        <v>15849028.4</v>
      </c>
      <c r="K83" s="18">
        <f t="shared" si="58"/>
        <v>886</v>
      </c>
      <c r="L83" s="17">
        <f t="shared" si="59"/>
        <v>11023841.859999999</v>
      </c>
      <c r="M83" s="18">
        <f t="shared" si="60"/>
        <v>1128</v>
      </c>
      <c r="N83" s="17">
        <f t="shared" si="61"/>
        <v>27970030.399999999</v>
      </c>
      <c r="O83" s="18">
        <f t="shared" si="62"/>
        <v>0</v>
      </c>
      <c r="P83" s="17">
        <f t="shared" si="63"/>
        <v>0</v>
      </c>
      <c r="Q83" s="18">
        <f t="shared" si="64"/>
        <v>0</v>
      </c>
      <c r="R83" s="17">
        <f t="shared" si="65"/>
        <v>0</v>
      </c>
      <c r="S83" s="18">
        <f t="shared" si="66"/>
        <v>0</v>
      </c>
      <c r="T83" s="17">
        <f t="shared" si="67"/>
        <v>0</v>
      </c>
      <c r="U83" s="17">
        <f t="shared" si="68"/>
        <v>18413943.809999999</v>
      </c>
      <c r="V83" s="17">
        <f t="shared" si="69"/>
        <v>7943757.6500000004</v>
      </c>
      <c r="W83" s="18">
        <v>7377</v>
      </c>
      <c r="X83" s="17">
        <v>3020538.74</v>
      </c>
      <c r="Y83" s="18">
        <v>1126</v>
      </c>
      <c r="Z83" s="17">
        <v>497557.23</v>
      </c>
      <c r="AA83" s="18">
        <v>4232</v>
      </c>
      <c r="AB83" s="17">
        <v>4425661.68</v>
      </c>
      <c r="AC83" s="18">
        <v>212</v>
      </c>
      <c r="AD83" s="17">
        <v>2767985.5</v>
      </c>
      <c r="AE83" s="18">
        <v>288</v>
      </c>
      <c r="AF83" s="17">
        <v>7702200.6600000001</v>
      </c>
      <c r="AG83" s="18">
        <v>0</v>
      </c>
      <c r="AH83" s="17">
        <v>0</v>
      </c>
      <c r="AI83" s="18">
        <v>0</v>
      </c>
      <c r="AJ83" s="17">
        <v>0</v>
      </c>
      <c r="AK83" s="18">
        <v>0</v>
      </c>
      <c r="AL83" s="17">
        <v>0</v>
      </c>
      <c r="AM83" s="17">
        <f t="shared" si="70"/>
        <v>16249834.720000001</v>
      </c>
      <c r="AN83" s="17">
        <f t="shared" si="71"/>
        <v>6769209.5899999999</v>
      </c>
      <c r="AO83" s="18">
        <v>7777</v>
      </c>
      <c r="AP83" s="17">
        <v>2320538.7400000002</v>
      </c>
      <c r="AQ83" s="18">
        <v>948</v>
      </c>
      <c r="AR83" s="17">
        <v>317334.18</v>
      </c>
      <c r="AS83" s="18">
        <v>3254</v>
      </c>
      <c r="AT83" s="17">
        <v>4131336.67</v>
      </c>
      <c r="AU83" s="18">
        <v>212</v>
      </c>
      <c r="AV83" s="17">
        <v>2657944.96</v>
      </c>
      <c r="AW83" s="18">
        <v>266</v>
      </c>
      <c r="AX83" s="17">
        <v>6822680.1699999999</v>
      </c>
      <c r="AY83" s="18">
        <v>0</v>
      </c>
      <c r="AZ83" s="17">
        <v>0</v>
      </c>
      <c r="BA83" s="18">
        <v>0</v>
      </c>
      <c r="BB83" s="17">
        <v>0</v>
      </c>
      <c r="BC83" s="18">
        <v>0</v>
      </c>
      <c r="BD83" s="17">
        <v>0</v>
      </c>
      <c r="BE83" s="17">
        <f t="shared" si="72"/>
        <v>17530204.079999998</v>
      </c>
      <c r="BF83" s="17">
        <f t="shared" si="73"/>
        <v>7778714.9699999997</v>
      </c>
      <c r="BG83" s="18">
        <v>6377</v>
      </c>
      <c r="BH83" s="17">
        <v>5153175.03</v>
      </c>
      <c r="BI83" s="18">
        <v>713</v>
      </c>
      <c r="BJ83" s="17">
        <v>266728.01</v>
      </c>
      <c r="BK83" s="18">
        <v>2480</v>
      </c>
      <c r="BL83" s="17">
        <v>2358811.9300000002</v>
      </c>
      <c r="BM83" s="18">
        <v>248</v>
      </c>
      <c r="BN83" s="17">
        <v>2718806.66</v>
      </c>
      <c r="BO83" s="18">
        <v>308</v>
      </c>
      <c r="BP83" s="17">
        <v>7032682.4500000002</v>
      </c>
      <c r="BQ83" s="18">
        <v>0</v>
      </c>
      <c r="BR83" s="17">
        <v>0</v>
      </c>
      <c r="BS83" s="18">
        <v>0</v>
      </c>
      <c r="BT83" s="17">
        <v>0</v>
      </c>
      <c r="BU83" s="18">
        <v>0</v>
      </c>
      <c r="BV83" s="17">
        <v>0</v>
      </c>
      <c r="BW83" s="17">
        <f t="shared" si="74"/>
        <v>18460124.489999998</v>
      </c>
      <c r="BX83" s="17">
        <f t="shared" si="75"/>
        <v>9168552.6300000008</v>
      </c>
      <c r="BY83" s="18">
        <v>9274</v>
      </c>
      <c r="BZ83" s="17">
        <v>3699446.61</v>
      </c>
      <c r="CA83" s="18">
        <v>1576</v>
      </c>
      <c r="CB83" s="17">
        <v>535887.9</v>
      </c>
      <c r="CC83" s="18">
        <v>6525</v>
      </c>
      <c r="CD83" s="17">
        <v>4933218.12</v>
      </c>
      <c r="CE83" s="18">
        <v>214</v>
      </c>
      <c r="CF83" s="17">
        <v>2879104.74</v>
      </c>
      <c r="CG83" s="18">
        <v>266</v>
      </c>
      <c r="CH83" s="17">
        <v>6412467.1200000001</v>
      </c>
      <c r="CI83" s="18">
        <v>0</v>
      </c>
      <c r="CJ83" s="17">
        <v>0</v>
      </c>
      <c r="CK83" s="18">
        <v>0</v>
      </c>
      <c r="CL83" s="17">
        <v>0</v>
      </c>
      <c r="CM83" s="18">
        <v>0</v>
      </c>
      <c r="CN83" s="17">
        <v>0</v>
      </c>
      <c r="CO83" s="39"/>
    </row>
    <row r="84" spans="1:93" x14ac:dyDescent="0.25">
      <c r="A84" s="27">
        <f t="shared" si="76"/>
        <v>65</v>
      </c>
      <c r="B84" s="29" t="s">
        <v>62</v>
      </c>
      <c r="C84" s="17">
        <f t="shared" si="50"/>
        <v>96132079.069999993</v>
      </c>
      <c r="D84" s="17">
        <f t="shared" si="51"/>
        <v>81062805.060000002</v>
      </c>
      <c r="E84" s="18">
        <f t="shared" si="52"/>
        <v>85872</v>
      </c>
      <c r="F84" s="17">
        <f t="shared" si="53"/>
        <v>34908107.469999999</v>
      </c>
      <c r="G84" s="18">
        <f t="shared" si="54"/>
        <v>18450</v>
      </c>
      <c r="H84" s="17">
        <f t="shared" si="55"/>
        <v>4549003.82</v>
      </c>
      <c r="I84" s="18">
        <f t="shared" si="56"/>
        <v>36701</v>
      </c>
      <c r="J84" s="17">
        <f t="shared" si="57"/>
        <v>41605693.770000003</v>
      </c>
      <c r="K84" s="18">
        <f t="shared" si="58"/>
        <v>902</v>
      </c>
      <c r="L84" s="17">
        <f t="shared" si="59"/>
        <v>7731704.9100000001</v>
      </c>
      <c r="M84" s="18">
        <f t="shared" si="60"/>
        <v>386</v>
      </c>
      <c r="N84" s="17">
        <f t="shared" si="61"/>
        <v>7337569.0999999996</v>
      </c>
      <c r="O84" s="18">
        <f t="shared" si="62"/>
        <v>0</v>
      </c>
      <c r="P84" s="17">
        <f t="shared" si="63"/>
        <v>0</v>
      </c>
      <c r="Q84" s="18">
        <f t="shared" si="64"/>
        <v>0</v>
      </c>
      <c r="R84" s="17">
        <f t="shared" si="65"/>
        <v>0</v>
      </c>
      <c r="S84" s="18">
        <f t="shared" si="66"/>
        <v>0</v>
      </c>
      <c r="T84" s="17">
        <f t="shared" si="67"/>
        <v>0</v>
      </c>
      <c r="U84" s="17">
        <f t="shared" si="68"/>
        <v>24267793.300000001</v>
      </c>
      <c r="V84" s="17">
        <f t="shared" si="69"/>
        <v>20275941.190000001</v>
      </c>
      <c r="W84" s="18">
        <v>20523</v>
      </c>
      <c r="X84" s="17">
        <v>10233627.84</v>
      </c>
      <c r="Y84" s="18">
        <v>4699</v>
      </c>
      <c r="Z84" s="17">
        <v>2118598.7400000002</v>
      </c>
      <c r="AA84" s="18">
        <v>9070</v>
      </c>
      <c r="AB84" s="17">
        <v>7923714.6100000003</v>
      </c>
      <c r="AC84" s="18">
        <v>225</v>
      </c>
      <c r="AD84" s="17">
        <v>1967828.58</v>
      </c>
      <c r="AE84" s="18">
        <v>103</v>
      </c>
      <c r="AF84" s="17">
        <v>2024023.53</v>
      </c>
      <c r="AG84" s="18">
        <v>0</v>
      </c>
      <c r="AH84" s="17">
        <v>0</v>
      </c>
      <c r="AI84" s="18">
        <v>0</v>
      </c>
      <c r="AJ84" s="17">
        <v>0</v>
      </c>
      <c r="AK84" s="18">
        <v>0</v>
      </c>
      <c r="AL84" s="17">
        <v>0</v>
      </c>
      <c r="AM84" s="17">
        <f t="shared" si="70"/>
        <v>22085973.539999999</v>
      </c>
      <c r="AN84" s="17">
        <f t="shared" si="71"/>
        <v>18756198.899999999</v>
      </c>
      <c r="AO84" s="18">
        <v>22012</v>
      </c>
      <c r="AP84" s="17">
        <v>4842100.5599999996</v>
      </c>
      <c r="AQ84" s="18">
        <v>4361</v>
      </c>
      <c r="AR84" s="17">
        <v>1863579.12</v>
      </c>
      <c r="AS84" s="18">
        <v>8810</v>
      </c>
      <c r="AT84" s="17">
        <v>12050519.220000001</v>
      </c>
      <c r="AU84" s="18">
        <v>221</v>
      </c>
      <c r="AV84" s="17">
        <v>1853278.3</v>
      </c>
      <c r="AW84" s="18">
        <v>88</v>
      </c>
      <c r="AX84" s="17">
        <v>1476496.34</v>
      </c>
      <c r="AY84" s="18">
        <v>0</v>
      </c>
      <c r="AZ84" s="17">
        <v>0</v>
      </c>
      <c r="BA84" s="18">
        <v>0</v>
      </c>
      <c r="BB84" s="17">
        <v>0</v>
      </c>
      <c r="BC84" s="18">
        <v>0</v>
      </c>
      <c r="BD84" s="17">
        <v>0</v>
      </c>
      <c r="BE84" s="17">
        <f t="shared" si="72"/>
        <v>25287901.859999999</v>
      </c>
      <c r="BF84" s="17">
        <f t="shared" si="73"/>
        <v>22055672.32</v>
      </c>
      <c r="BG84" s="18">
        <v>20759</v>
      </c>
      <c r="BH84" s="17">
        <v>12226734.039999999</v>
      </c>
      <c r="BI84" s="18">
        <v>380</v>
      </c>
      <c r="BJ84" s="17">
        <v>122470.62</v>
      </c>
      <c r="BK84" s="18">
        <v>4490</v>
      </c>
      <c r="BL84" s="17">
        <v>9706467.6600000001</v>
      </c>
      <c r="BM84" s="18">
        <v>220</v>
      </c>
      <c r="BN84" s="17">
        <v>1898022.53</v>
      </c>
      <c r="BO84" s="18">
        <v>79</v>
      </c>
      <c r="BP84" s="17">
        <v>1334207.01</v>
      </c>
      <c r="BQ84" s="18">
        <v>0</v>
      </c>
      <c r="BR84" s="17">
        <v>0</v>
      </c>
      <c r="BS84" s="18">
        <v>0</v>
      </c>
      <c r="BT84" s="17">
        <v>0</v>
      </c>
      <c r="BU84" s="18">
        <v>0</v>
      </c>
      <c r="BV84" s="17">
        <v>0</v>
      </c>
      <c r="BW84" s="17">
        <f t="shared" si="74"/>
        <v>24490410.370000001</v>
      </c>
      <c r="BX84" s="17">
        <f t="shared" si="75"/>
        <v>19974992.649999999</v>
      </c>
      <c r="BY84" s="18">
        <v>22578</v>
      </c>
      <c r="BZ84" s="17">
        <v>7605645.0300000003</v>
      </c>
      <c r="CA84" s="18">
        <v>9010</v>
      </c>
      <c r="CB84" s="17">
        <v>444355.34</v>
      </c>
      <c r="CC84" s="18">
        <v>14331</v>
      </c>
      <c r="CD84" s="17">
        <v>11924992.279999999</v>
      </c>
      <c r="CE84" s="18">
        <v>236</v>
      </c>
      <c r="CF84" s="17">
        <v>2012575.5</v>
      </c>
      <c r="CG84" s="18">
        <v>116</v>
      </c>
      <c r="CH84" s="17">
        <v>2502842.2200000002</v>
      </c>
      <c r="CI84" s="18">
        <v>0</v>
      </c>
      <c r="CJ84" s="17">
        <v>0</v>
      </c>
      <c r="CK84" s="18">
        <v>0</v>
      </c>
      <c r="CL84" s="17">
        <v>0</v>
      </c>
      <c r="CM84" s="18">
        <v>0</v>
      </c>
      <c r="CN84" s="17">
        <v>0</v>
      </c>
      <c r="CO84" s="39"/>
    </row>
    <row r="85" spans="1:93" ht="30" x14ac:dyDescent="0.25">
      <c r="A85" s="27">
        <f t="shared" si="76"/>
        <v>66</v>
      </c>
      <c r="B85" s="29" t="s">
        <v>63</v>
      </c>
      <c r="C85" s="17">
        <f t="shared" si="50"/>
        <v>8139326.2199999997</v>
      </c>
      <c r="D85" s="17">
        <f t="shared" si="51"/>
        <v>8139326.2199999997</v>
      </c>
      <c r="E85" s="18">
        <f t="shared" si="52"/>
        <v>6082</v>
      </c>
      <c r="F85" s="17">
        <f t="shared" si="53"/>
        <v>1855420.33</v>
      </c>
      <c r="G85" s="18">
        <f t="shared" si="54"/>
        <v>1239</v>
      </c>
      <c r="H85" s="17">
        <f t="shared" si="55"/>
        <v>603373.56000000006</v>
      </c>
      <c r="I85" s="18">
        <f t="shared" si="56"/>
        <v>6068</v>
      </c>
      <c r="J85" s="17">
        <f t="shared" si="57"/>
        <v>5680532.3300000001</v>
      </c>
      <c r="K85" s="18">
        <f t="shared" si="58"/>
        <v>0</v>
      </c>
      <c r="L85" s="17">
        <f t="shared" si="59"/>
        <v>0</v>
      </c>
      <c r="M85" s="18">
        <f t="shared" si="60"/>
        <v>0</v>
      </c>
      <c r="N85" s="17">
        <f t="shared" si="61"/>
        <v>0</v>
      </c>
      <c r="O85" s="18">
        <f t="shared" si="62"/>
        <v>0</v>
      </c>
      <c r="P85" s="17">
        <f t="shared" si="63"/>
        <v>0</v>
      </c>
      <c r="Q85" s="18">
        <f t="shared" si="64"/>
        <v>0</v>
      </c>
      <c r="R85" s="17">
        <f t="shared" si="65"/>
        <v>0</v>
      </c>
      <c r="S85" s="18">
        <f t="shared" si="66"/>
        <v>0</v>
      </c>
      <c r="T85" s="17">
        <f t="shared" si="67"/>
        <v>0</v>
      </c>
      <c r="U85" s="17">
        <f t="shared" si="68"/>
        <v>2209781.63</v>
      </c>
      <c r="V85" s="17">
        <f t="shared" si="69"/>
        <v>2209781.63</v>
      </c>
      <c r="W85" s="18">
        <v>1521</v>
      </c>
      <c r="X85" s="17">
        <v>463855.08</v>
      </c>
      <c r="Y85" s="18">
        <v>310</v>
      </c>
      <c r="Z85" s="17">
        <v>150843.39000000001</v>
      </c>
      <c r="AA85" s="18">
        <v>1661</v>
      </c>
      <c r="AB85" s="17">
        <v>1595083.16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7">
        <v>0</v>
      </c>
      <c r="AI85" s="18">
        <v>0</v>
      </c>
      <c r="AJ85" s="17">
        <v>0</v>
      </c>
      <c r="AK85" s="18">
        <v>0</v>
      </c>
      <c r="AL85" s="17">
        <v>0</v>
      </c>
      <c r="AM85" s="17">
        <f t="shared" si="70"/>
        <v>2209781.63</v>
      </c>
      <c r="AN85" s="17">
        <f t="shared" si="71"/>
        <v>2209781.63</v>
      </c>
      <c r="AO85" s="18">
        <v>1521</v>
      </c>
      <c r="AP85" s="17">
        <v>463855.08</v>
      </c>
      <c r="AQ85" s="18">
        <v>310</v>
      </c>
      <c r="AR85" s="17">
        <v>150843.39000000001</v>
      </c>
      <c r="AS85" s="18">
        <v>1661</v>
      </c>
      <c r="AT85" s="17">
        <v>1595083.16</v>
      </c>
      <c r="AU85" s="18">
        <v>0</v>
      </c>
      <c r="AV85" s="17">
        <v>0</v>
      </c>
      <c r="AW85" s="18">
        <v>0</v>
      </c>
      <c r="AX85" s="17">
        <v>0</v>
      </c>
      <c r="AY85" s="18">
        <v>0</v>
      </c>
      <c r="AZ85" s="17">
        <v>0</v>
      </c>
      <c r="BA85" s="18">
        <v>0</v>
      </c>
      <c r="BB85" s="17">
        <v>0</v>
      </c>
      <c r="BC85" s="18">
        <v>0</v>
      </c>
      <c r="BD85" s="17">
        <v>0</v>
      </c>
      <c r="BE85" s="17">
        <f t="shared" si="72"/>
        <v>2209781.63</v>
      </c>
      <c r="BF85" s="17">
        <f t="shared" si="73"/>
        <v>2209781.63</v>
      </c>
      <c r="BG85" s="18">
        <v>1521</v>
      </c>
      <c r="BH85" s="17">
        <v>463855.08</v>
      </c>
      <c r="BI85" s="18">
        <v>310</v>
      </c>
      <c r="BJ85" s="17">
        <v>150843.39000000001</v>
      </c>
      <c r="BK85" s="18">
        <v>1661</v>
      </c>
      <c r="BL85" s="17">
        <v>1595083.16</v>
      </c>
      <c r="BM85" s="18">
        <v>0</v>
      </c>
      <c r="BN85" s="17">
        <v>0</v>
      </c>
      <c r="BO85" s="18">
        <v>0</v>
      </c>
      <c r="BP85" s="17">
        <v>0</v>
      </c>
      <c r="BQ85" s="18">
        <v>0</v>
      </c>
      <c r="BR85" s="17">
        <v>0</v>
      </c>
      <c r="BS85" s="18">
        <v>0</v>
      </c>
      <c r="BT85" s="17">
        <v>0</v>
      </c>
      <c r="BU85" s="18">
        <v>0</v>
      </c>
      <c r="BV85" s="17">
        <v>0</v>
      </c>
      <c r="BW85" s="17">
        <f t="shared" si="74"/>
        <v>1509981.33</v>
      </c>
      <c r="BX85" s="17">
        <f t="shared" si="75"/>
        <v>1509981.33</v>
      </c>
      <c r="BY85" s="18">
        <v>1519</v>
      </c>
      <c r="BZ85" s="17">
        <v>463855.09</v>
      </c>
      <c r="CA85" s="18">
        <v>309</v>
      </c>
      <c r="CB85" s="17">
        <v>150843.39000000001</v>
      </c>
      <c r="CC85" s="18">
        <v>1085</v>
      </c>
      <c r="CD85" s="17">
        <v>895282.85</v>
      </c>
      <c r="CE85" s="18">
        <v>0</v>
      </c>
      <c r="CF85" s="17">
        <v>0</v>
      </c>
      <c r="CG85" s="18">
        <v>0</v>
      </c>
      <c r="CH85" s="17">
        <v>0</v>
      </c>
      <c r="CI85" s="18">
        <v>0</v>
      </c>
      <c r="CJ85" s="17">
        <v>0</v>
      </c>
      <c r="CK85" s="18">
        <v>0</v>
      </c>
      <c r="CL85" s="17">
        <v>0</v>
      </c>
      <c r="CM85" s="18">
        <v>0</v>
      </c>
      <c r="CN85" s="17">
        <v>0</v>
      </c>
      <c r="CO85" s="39"/>
    </row>
    <row r="86" spans="1:93" ht="30" x14ac:dyDescent="0.25">
      <c r="A86" s="27">
        <f t="shared" si="76"/>
        <v>67</v>
      </c>
      <c r="B86" s="29" t="s">
        <v>64</v>
      </c>
      <c r="C86" s="17">
        <f t="shared" si="50"/>
        <v>49538580.289999999</v>
      </c>
      <c r="D86" s="17">
        <f t="shared" si="51"/>
        <v>0</v>
      </c>
      <c r="E86" s="18">
        <f t="shared" si="52"/>
        <v>0</v>
      </c>
      <c r="F86" s="17">
        <f t="shared" si="53"/>
        <v>0</v>
      </c>
      <c r="G86" s="18">
        <f t="shared" si="54"/>
        <v>0</v>
      </c>
      <c r="H86" s="17">
        <f t="shared" si="55"/>
        <v>0</v>
      </c>
      <c r="I86" s="18">
        <f t="shared" si="56"/>
        <v>0</v>
      </c>
      <c r="J86" s="17">
        <f t="shared" si="57"/>
        <v>0</v>
      </c>
      <c r="K86" s="18">
        <f t="shared" si="58"/>
        <v>0</v>
      </c>
      <c r="L86" s="17">
        <f t="shared" si="59"/>
        <v>0</v>
      </c>
      <c r="M86" s="18">
        <f t="shared" si="60"/>
        <v>0</v>
      </c>
      <c r="N86" s="17">
        <f t="shared" si="61"/>
        <v>0</v>
      </c>
      <c r="O86" s="18">
        <f t="shared" si="62"/>
        <v>0</v>
      </c>
      <c r="P86" s="17">
        <f t="shared" si="63"/>
        <v>0</v>
      </c>
      <c r="Q86" s="18">
        <f t="shared" si="64"/>
        <v>0</v>
      </c>
      <c r="R86" s="17">
        <f t="shared" si="65"/>
        <v>0</v>
      </c>
      <c r="S86" s="18">
        <f t="shared" si="66"/>
        <v>21633</v>
      </c>
      <c r="T86" s="17">
        <f t="shared" si="67"/>
        <v>49538580.289999999</v>
      </c>
      <c r="U86" s="17">
        <f t="shared" si="68"/>
        <v>12763670.380000001</v>
      </c>
      <c r="V86" s="17">
        <f t="shared" si="69"/>
        <v>0</v>
      </c>
      <c r="W86" s="18">
        <v>0</v>
      </c>
      <c r="X86" s="17">
        <v>0</v>
      </c>
      <c r="Y86" s="18">
        <v>0</v>
      </c>
      <c r="Z86" s="17">
        <v>0</v>
      </c>
      <c r="AA86" s="18">
        <v>0</v>
      </c>
      <c r="AB86" s="17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7">
        <v>0</v>
      </c>
      <c r="AI86" s="18">
        <v>0</v>
      </c>
      <c r="AJ86" s="17">
        <v>0</v>
      </c>
      <c r="AK86" s="18">
        <v>5097</v>
      </c>
      <c r="AL86" s="17">
        <v>12763670.380000001</v>
      </c>
      <c r="AM86" s="17">
        <f t="shared" si="70"/>
        <v>12685930.050000001</v>
      </c>
      <c r="AN86" s="17">
        <f t="shared" si="71"/>
        <v>0</v>
      </c>
      <c r="AO86" s="18">
        <v>0</v>
      </c>
      <c r="AP86" s="17">
        <v>0</v>
      </c>
      <c r="AQ86" s="18">
        <v>0</v>
      </c>
      <c r="AR86" s="17">
        <v>0</v>
      </c>
      <c r="AS86" s="18">
        <v>0</v>
      </c>
      <c r="AT86" s="17">
        <v>0</v>
      </c>
      <c r="AU86" s="18">
        <v>0</v>
      </c>
      <c r="AV86" s="17">
        <v>0</v>
      </c>
      <c r="AW86" s="18">
        <v>0</v>
      </c>
      <c r="AX86" s="17">
        <v>0</v>
      </c>
      <c r="AY86" s="18">
        <v>0</v>
      </c>
      <c r="AZ86" s="17">
        <v>0</v>
      </c>
      <c r="BA86" s="18">
        <v>0</v>
      </c>
      <c r="BB86" s="17">
        <v>0</v>
      </c>
      <c r="BC86" s="18">
        <v>6554</v>
      </c>
      <c r="BD86" s="17">
        <v>12685930.050000001</v>
      </c>
      <c r="BE86" s="17">
        <f t="shared" si="72"/>
        <v>12693971.109999999</v>
      </c>
      <c r="BF86" s="17">
        <f t="shared" si="73"/>
        <v>0</v>
      </c>
      <c r="BG86" s="18">
        <v>0</v>
      </c>
      <c r="BH86" s="17">
        <v>0</v>
      </c>
      <c r="BI86" s="18">
        <v>0</v>
      </c>
      <c r="BJ86" s="17">
        <v>0</v>
      </c>
      <c r="BK86" s="18">
        <v>0</v>
      </c>
      <c r="BL86" s="17">
        <v>0</v>
      </c>
      <c r="BM86" s="18">
        <v>0</v>
      </c>
      <c r="BN86" s="17">
        <v>0</v>
      </c>
      <c r="BO86" s="18">
        <v>0</v>
      </c>
      <c r="BP86" s="17">
        <v>0</v>
      </c>
      <c r="BQ86" s="18">
        <v>0</v>
      </c>
      <c r="BR86" s="17">
        <v>0</v>
      </c>
      <c r="BS86" s="18">
        <v>0</v>
      </c>
      <c r="BT86" s="17">
        <v>0</v>
      </c>
      <c r="BU86" s="18">
        <v>5000</v>
      </c>
      <c r="BV86" s="17">
        <v>12693971.109999999</v>
      </c>
      <c r="BW86" s="17">
        <f t="shared" si="74"/>
        <v>11395008.75</v>
      </c>
      <c r="BX86" s="17">
        <f t="shared" si="75"/>
        <v>0</v>
      </c>
      <c r="BY86" s="18">
        <v>0</v>
      </c>
      <c r="BZ86" s="17">
        <v>0</v>
      </c>
      <c r="CA86" s="18">
        <v>0</v>
      </c>
      <c r="CB86" s="17">
        <v>0</v>
      </c>
      <c r="CC86" s="18">
        <v>0</v>
      </c>
      <c r="CD86" s="17">
        <v>0</v>
      </c>
      <c r="CE86" s="18">
        <v>0</v>
      </c>
      <c r="CF86" s="17">
        <v>0</v>
      </c>
      <c r="CG86" s="18">
        <v>0</v>
      </c>
      <c r="CH86" s="17">
        <v>0</v>
      </c>
      <c r="CI86" s="18">
        <v>0</v>
      </c>
      <c r="CJ86" s="17">
        <v>0</v>
      </c>
      <c r="CK86" s="18">
        <v>0</v>
      </c>
      <c r="CL86" s="17">
        <v>0</v>
      </c>
      <c r="CM86" s="18">
        <v>4982</v>
      </c>
      <c r="CN86" s="17">
        <v>11395008.75</v>
      </c>
      <c r="CO86" s="39"/>
    </row>
    <row r="87" spans="1:93" ht="30" x14ac:dyDescent="0.25">
      <c r="A87" s="27">
        <f t="shared" si="76"/>
        <v>68</v>
      </c>
      <c r="B87" s="29" t="s">
        <v>65</v>
      </c>
      <c r="C87" s="17">
        <f t="shared" si="50"/>
        <v>4990668.29</v>
      </c>
      <c r="D87" s="17">
        <f t="shared" si="51"/>
        <v>1173833.73</v>
      </c>
      <c r="E87" s="18">
        <f t="shared" si="52"/>
        <v>3408</v>
      </c>
      <c r="F87" s="17">
        <f t="shared" si="53"/>
        <v>574005.51</v>
      </c>
      <c r="G87" s="18">
        <f t="shared" si="54"/>
        <v>0</v>
      </c>
      <c r="H87" s="17">
        <f t="shared" si="55"/>
        <v>0</v>
      </c>
      <c r="I87" s="18">
        <f t="shared" si="56"/>
        <v>1593</v>
      </c>
      <c r="J87" s="17">
        <f t="shared" si="57"/>
        <v>599828.22</v>
      </c>
      <c r="K87" s="18">
        <f t="shared" si="58"/>
        <v>187</v>
      </c>
      <c r="L87" s="17">
        <f t="shared" si="59"/>
        <v>3816834.56</v>
      </c>
      <c r="M87" s="18">
        <f t="shared" si="60"/>
        <v>0</v>
      </c>
      <c r="N87" s="17">
        <f t="shared" si="61"/>
        <v>0</v>
      </c>
      <c r="O87" s="18">
        <f t="shared" si="62"/>
        <v>0</v>
      </c>
      <c r="P87" s="17">
        <f t="shared" si="63"/>
        <v>0</v>
      </c>
      <c r="Q87" s="18">
        <f t="shared" si="64"/>
        <v>0</v>
      </c>
      <c r="R87" s="17">
        <f t="shared" si="65"/>
        <v>0</v>
      </c>
      <c r="S87" s="18">
        <f t="shared" si="66"/>
        <v>0</v>
      </c>
      <c r="T87" s="17">
        <f t="shared" si="67"/>
        <v>0</v>
      </c>
      <c r="U87" s="17">
        <f t="shared" si="68"/>
        <v>990562.82</v>
      </c>
      <c r="V87" s="17">
        <f t="shared" si="69"/>
        <v>296269.21999999997</v>
      </c>
      <c r="W87" s="18">
        <v>340</v>
      </c>
      <c r="X87" s="17">
        <v>54356.43</v>
      </c>
      <c r="Y87" s="18">
        <v>0</v>
      </c>
      <c r="Z87" s="17">
        <v>0</v>
      </c>
      <c r="AA87" s="18">
        <v>643</v>
      </c>
      <c r="AB87" s="17">
        <v>241912.79</v>
      </c>
      <c r="AC87" s="18">
        <v>39</v>
      </c>
      <c r="AD87" s="17">
        <v>694293.6</v>
      </c>
      <c r="AE87" s="18">
        <v>0</v>
      </c>
      <c r="AF87" s="17">
        <v>0</v>
      </c>
      <c r="AG87" s="18">
        <v>0</v>
      </c>
      <c r="AH87" s="17">
        <v>0</v>
      </c>
      <c r="AI87" s="18">
        <v>0</v>
      </c>
      <c r="AJ87" s="17">
        <v>0</v>
      </c>
      <c r="AK87" s="18">
        <v>0</v>
      </c>
      <c r="AL87" s="17">
        <v>0</v>
      </c>
      <c r="AM87" s="17">
        <f t="shared" si="70"/>
        <v>1306593.46</v>
      </c>
      <c r="AN87" s="17">
        <f t="shared" si="71"/>
        <v>405792.02</v>
      </c>
      <c r="AO87" s="18">
        <v>1260</v>
      </c>
      <c r="AP87" s="17">
        <v>218072.67</v>
      </c>
      <c r="AQ87" s="18">
        <v>0</v>
      </c>
      <c r="AR87" s="17">
        <v>0</v>
      </c>
      <c r="AS87" s="18">
        <v>498</v>
      </c>
      <c r="AT87" s="17">
        <v>187719.35</v>
      </c>
      <c r="AU87" s="18">
        <v>44</v>
      </c>
      <c r="AV87" s="17">
        <v>900801.44</v>
      </c>
      <c r="AW87" s="18">
        <v>0</v>
      </c>
      <c r="AX87" s="17">
        <v>0</v>
      </c>
      <c r="AY87" s="18">
        <v>0</v>
      </c>
      <c r="AZ87" s="17">
        <v>0</v>
      </c>
      <c r="BA87" s="18">
        <v>0</v>
      </c>
      <c r="BB87" s="17">
        <v>0</v>
      </c>
      <c r="BC87" s="18">
        <v>0</v>
      </c>
      <c r="BD87" s="17">
        <v>0</v>
      </c>
      <c r="BE87" s="17">
        <f t="shared" si="72"/>
        <v>1731413.42</v>
      </c>
      <c r="BF87" s="17">
        <f t="shared" si="73"/>
        <v>321463.34000000003</v>
      </c>
      <c r="BG87" s="18">
        <v>1089</v>
      </c>
      <c r="BH87" s="17">
        <v>187791.64</v>
      </c>
      <c r="BI87" s="18">
        <v>0</v>
      </c>
      <c r="BJ87" s="17">
        <v>0</v>
      </c>
      <c r="BK87" s="18">
        <v>355</v>
      </c>
      <c r="BL87" s="17">
        <v>133671.70000000001</v>
      </c>
      <c r="BM87" s="18">
        <v>66</v>
      </c>
      <c r="BN87" s="17">
        <v>1409950.08</v>
      </c>
      <c r="BO87" s="18">
        <v>0</v>
      </c>
      <c r="BP87" s="17">
        <v>0</v>
      </c>
      <c r="BQ87" s="18">
        <v>0</v>
      </c>
      <c r="BR87" s="17">
        <v>0</v>
      </c>
      <c r="BS87" s="18">
        <v>0</v>
      </c>
      <c r="BT87" s="17">
        <v>0</v>
      </c>
      <c r="BU87" s="18">
        <v>0</v>
      </c>
      <c r="BV87" s="17">
        <v>0</v>
      </c>
      <c r="BW87" s="17">
        <f t="shared" si="74"/>
        <v>962098.59</v>
      </c>
      <c r="BX87" s="17">
        <f t="shared" si="75"/>
        <v>150309.15</v>
      </c>
      <c r="BY87" s="18">
        <v>719</v>
      </c>
      <c r="BZ87" s="17">
        <v>113784.77</v>
      </c>
      <c r="CA87" s="18">
        <v>0</v>
      </c>
      <c r="CB87" s="17">
        <v>0</v>
      </c>
      <c r="CC87" s="18">
        <v>97</v>
      </c>
      <c r="CD87" s="17">
        <v>36524.379999999997</v>
      </c>
      <c r="CE87" s="18">
        <v>38</v>
      </c>
      <c r="CF87" s="17">
        <v>811789.44</v>
      </c>
      <c r="CG87" s="18">
        <v>0</v>
      </c>
      <c r="CH87" s="17">
        <v>0</v>
      </c>
      <c r="CI87" s="18">
        <v>0</v>
      </c>
      <c r="CJ87" s="17">
        <v>0</v>
      </c>
      <c r="CK87" s="18">
        <v>0</v>
      </c>
      <c r="CL87" s="17">
        <v>0</v>
      </c>
      <c r="CM87" s="18">
        <v>0</v>
      </c>
      <c r="CN87" s="17">
        <v>0</v>
      </c>
      <c r="CO87" s="39"/>
    </row>
    <row r="88" spans="1:93" x14ac:dyDescent="0.25">
      <c r="A88" s="27">
        <f t="shared" si="76"/>
        <v>69</v>
      </c>
      <c r="B88" s="29" t="s">
        <v>66</v>
      </c>
      <c r="C88" s="17">
        <f t="shared" si="50"/>
        <v>52622403.079999998</v>
      </c>
      <c r="D88" s="17">
        <f t="shared" si="51"/>
        <v>33299066.280000001</v>
      </c>
      <c r="E88" s="18">
        <f t="shared" si="52"/>
        <v>25280</v>
      </c>
      <c r="F88" s="17">
        <f t="shared" si="53"/>
        <v>12936891.65</v>
      </c>
      <c r="G88" s="18">
        <f t="shared" si="54"/>
        <v>9763</v>
      </c>
      <c r="H88" s="17">
        <f t="shared" si="55"/>
        <v>3455102.03</v>
      </c>
      <c r="I88" s="18">
        <f t="shared" si="56"/>
        <v>12534</v>
      </c>
      <c r="J88" s="17">
        <f t="shared" si="57"/>
        <v>16907072.600000001</v>
      </c>
      <c r="K88" s="18">
        <f t="shared" si="58"/>
        <v>917</v>
      </c>
      <c r="L88" s="17">
        <f t="shared" si="59"/>
        <v>10005768.390000001</v>
      </c>
      <c r="M88" s="18">
        <f t="shared" si="60"/>
        <v>487</v>
      </c>
      <c r="N88" s="17">
        <f t="shared" si="61"/>
        <v>9317568.4100000001</v>
      </c>
      <c r="O88" s="18">
        <f t="shared" si="62"/>
        <v>0</v>
      </c>
      <c r="P88" s="17">
        <f t="shared" si="63"/>
        <v>0</v>
      </c>
      <c r="Q88" s="18">
        <f t="shared" si="64"/>
        <v>0</v>
      </c>
      <c r="R88" s="17">
        <f t="shared" si="65"/>
        <v>0</v>
      </c>
      <c r="S88" s="18">
        <f t="shared" si="66"/>
        <v>0</v>
      </c>
      <c r="T88" s="17">
        <f t="shared" si="67"/>
        <v>0</v>
      </c>
      <c r="U88" s="17">
        <f t="shared" si="68"/>
        <v>11198000</v>
      </c>
      <c r="V88" s="17">
        <f t="shared" si="69"/>
        <v>7410000</v>
      </c>
      <c r="W88" s="18">
        <v>5750</v>
      </c>
      <c r="X88" s="17">
        <v>2960000</v>
      </c>
      <c r="Y88" s="18">
        <v>1600</v>
      </c>
      <c r="Z88" s="17">
        <v>750000</v>
      </c>
      <c r="AA88" s="18">
        <v>2400</v>
      </c>
      <c r="AB88" s="17">
        <v>3700000</v>
      </c>
      <c r="AC88" s="18">
        <v>186</v>
      </c>
      <c r="AD88" s="17">
        <v>1869000</v>
      </c>
      <c r="AE88" s="18">
        <v>117</v>
      </c>
      <c r="AF88" s="17">
        <v>1919000</v>
      </c>
      <c r="AG88" s="18">
        <v>0</v>
      </c>
      <c r="AH88" s="17">
        <v>0</v>
      </c>
      <c r="AI88" s="18">
        <v>0</v>
      </c>
      <c r="AJ88" s="17">
        <v>0</v>
      </c>
      <c r="AK88" s="18">
        <v>0</v>
      </c>
      <c r="AL88" s="17">
        <v>0</v>
      </c>
      <c r="AM88" s="17">
        <f t="shared" si="70"/>
        <v>13673159.369999999</v>
      </c>
      <c r="AN88" s="17">
        <f t="shared" si="71"/>
        <v>8043159.3700000001</v>
      </c>
      <c r="AO88" s="18">
        <v>6277</v>
      </c>
      <c r="AP88" s="17">
        <v>2575000</v>
      </c>
      <c r="AQ88" s="18">
        <v>2951</v>
      </c>
      <c r="AR88" s="17">
        <v>1161086.77</v>
      </c>
      <c r="AS88" s="18">
        <v>3339</v>
      </c>
      <c r="AT88" s="17">
        <v>4307072.5999999996</v>
      </c>
      <c r="AU88" s="18">
        <v>279</v>
      </c>
      <c r="AV88" s="17">
        <v>3050000</v>
      </c>
      <c r="AW88" s="18">
        <v>145</v>
      </c>
      <c r="AX88" s="17">
        <v>2580000</v>
      </c>
      <c r="AY88" s="18">
        <v>0</v>
      </c>
      <c r="AZ88" s="17">
        <v>0</v>
      </c>
      <c r="BA88" s="18">
        <v>0</v>
      </c>
      <c r="BB88" s="17">
        <v>0</v>
      </c>
      <c r="BC88" s="18">
        <v>0</v>
      </c>
      <c r="BD88" s="17">
        <v>0</v>
      </c>
      <c r="BE88" s="17">
        <f t="shared" si="72"/>
        <v>13469560.060000001</v>
      </c>
      <c r="BF88" s="17">
        <f t="shared" si="73"/>
        <v>8740991.6500000004</v>
      </c>
      <c r="BG88" s="18">
        <v>6277</v>
      </c>
      <c r="BH88" s="17">
        <v>3150991.65</v>
      </c>
      <c r="BI88" s="18">
        <v>2607</v>
      </c>
      <c r="BJ88" s="17">
        <v>1240000</v>
      </c>
      <c r="BK88" s="18">
        <v>3339</v>
      </c>
      <c r="BL88" s="17">
        <v>4350000</v>
      </c>
      <c r="BM88" s="18">
        <v>239</v>
      </c>
      <c r="BN88" s="17">
        <v>2605000</v>
      </c>
      <c r="BO88" s="18">
        <v>101</v>
      </c>
      <c r="BP88" s="17">
        <v>2123568.41</v>
      </c>
      <c r="BQ88" s="18">
        <v>0</v>
      </c>
      <c r="BR88" s="17">
        <v>0</v>
      </c>
      <c r="BS88" s="18">
        <v>0</v>
      </c>
      <c r="BT88" s="17">
        <v>0</v>
      </c>
      <c r="BU88" s="18">
        <v>0</v>
      </c>
      <c r="BV88" s="17">
        <v>0</v>
      </c>
      <c r="BW88" s="17">
        <f t="shared" si="74"/>
        <v>14281683.65</v>
      </c>
      <c r="BX88" s="17">
        <f t="shared" si="75"/>
        <v>9104915.2599999998</v>
      </c>
      <c r="BY88" s="18">
        <v>6976</v>
      </c>
      <c r="BZ88" s="17">
        <v>4250900</v>
      </c>
      <c r="CA88" s="18">
        <v>2605</v>
      </c>
      <c r="CB88" s="17">
        <v>304015.26</v>
      </c>
      <c r="CC88" s="18">
        <v>3456</v>
      </c>
      <c r="CD88" s="17">
        <v>4550000</v>
      </c>
      <c r="CE88" s="18">
        <v>213</v>
      </c>
      <c r="CF88" s="17">
        <v>2481768.39</v>
      </c>
      <c r="CG88" s="18">
        <v>124</v>
      </c>
      <c r="CH88" s="17">
        <v>2695000</v>
      </c>
      <c r="CI88" s="18">
        <v>0</v>
      </c>
      <c r="CJ88" s="17">
        <v>0</v>
      </c>
      <c r="CK88" s="18">
        <v>0</v>
      </c>
      <c r="CL88" s="17">
        <v>0</v>
      </c>
      <c r="CM88" s="18">
        <v>0</v>
      </c>
      <c r="CN88" s="17">
        <v>0</v>
      </c>
      <c r="CO88" s="39"/>
    </row>
    <row r="89" spans="1:93" x14ac:dyDescent="0.25">
      <c r="A89" s="27">
        <f t="shared" si="76"/>
        <v>70</v>
      </c>
      <c r="B89" s="29" t="s">
        <v>67</v>
      </c>
      <c r="C89" s="17">
        <f t="shared" si="50"/>
        <v>128235941.02</v>
      </c>
      <c r="D89" s="17">
        <f t="shared" si="51"/>
        <v>4881732.5</v>
      </c>
      <c r="E89" s="18">
        <f t="shared" si="52"/>
        <v>366</v>
      </c>
      <c r="F89" s="17">
        <f t="shared" si="53"/>
        <v>140716</v>
      </c>
      <c r="G89" s="18">
        <f t="shared" si="54"/>
        <v>668</v>
      </c>
      <c r="H89" s="17">
        <f t="shared" si="55"/>
        <v>304153.67</v>
      </c>
      <c r="I89" s="18">
        <f t="shared" si="56"/>
        <v>144</v>
      </c>
      <c r="J89" s="17">
        <f t="shared" si="57"/>
        <v>4436862.83</v>
      </c>
      <c r="K89" s="18">
        <f t="shared" si="58"/>
        <v>289</v>
      </c>
      <c r="L89" s="17">
        <f t="shared" si="59"/>
        <v>13754620.32</v>
      </c>
      <c r="M89" s="18">
        <f t="shared" si="60"/>
        <v>1247</v>
      </c>
      <c r="N89" s="17">
        <f t="shared" si="61"/>
        <v>109599588.2</v>
      </c>
      <c r="O89" s="18">
        <f t="shared" si="62"/>
        <v>0</v>
      </c>
      <c r="P89" s="17">
        <f t="shared" si="63"/>
        <v>0</v>
      </c>
      <c r="Q89" s="18">
        <f t="shared" si="64"/>
        <v>324</v>
      </c>
      <c r="R89" s="17">
        <f t="shared" si="65"/>
        <v>60889666.469999999</v>
      </c>
      <c r="S89" s="18">
        <f t="shared" si="66"/>
        <v>0</v>
      </c>
      <c r="T89" s="17">
        <f t="shared" si="67"/>
        <v>0</v>
      </c>
      <c r="U89" s="17">
        <f t="shared" si="68"/>
        <v>38548898.969999999</v>
      </c>
      <c r="V89" s="17">
        <f t="shared" si="69"/>
        <v>1115374.6000000001</v>
      </c>
      <c r="W89" s="18">
        <v>112</v>
      </c>
      <c r="X89" s="17">
        <v>47976.32</v>
      </c>
      <c r="Y89" s="18">
        <v>50</v>
      </c>
      <c r="Z89" s="17">
        <v>24028.07</v>
      </c>
      <c r="AA89" s="18">
        <v>23</v>
      </c>
      <c r="AB89" s="17">
        <v>1043370.21</v>
      </c>
      <c r="AC89" s="18">
        <v>26</v>
      </c>
      <c r="AD89" s="17">
        <v>1383523.92</v>
      </c>
      <c r="AE89" s="18">
        <v>426</v>
      </c>
      <c r="AF89" s="17">
        <v>36050000.450000003</v>
      </c>
      <c r="AG89" s="18">
        <v>0</v>
      </c>
      <c r="AH89" s="17">
        <v>0</v>
      </c>
      <c r="AI89" s="18">
        <v>99</v>
      </c>
      <c r="AJ89" s="17">
        <v>18002016</v>
      </c>
      <c r="AK89" s="18">
        <v>0</v>
      </c>
      <c r="AL89" s="17">
        <v>0</v>
      </c>
      <c r="AM89" s="17">
        <f t="shared" si="70"/>
        <v>45534844.200000003</v>
      </c>
      <c r="AN89" s="17">
        <f t="shared" si="71"/>
        <v>1278052.23</v>
      </c>
      <c r="AO89" s="18">
        <v>112</v>
      </c>
      <c r="AP89" s="17">
        <v>51369.84</v>
      </c>
      <c r="AQ89" s="18">
        <v>235</v>
      </c>
      <c r="AR89" s="17">
        <v>108136.08</v>
      </c>
      <c r="AS89" s="18">
        <v>107</v>
      </c>
      <c r="AT89" s="17">
        <v>1118546.31</v>
      </c>
      <c r="AU89" s="18">
        <v>51</v>
      </c>
      <c r="AV89" s="17">
        <v>7506791.5199999996</v>
      </c>
      <c r="AW89" s="18">
        <v>401</v>
      </c>
      <c r="AX89" s="17">
        <v>36750000.450000003</v>
      </c>
      <c r="AY89" s="18">
        <v>0</v>
      </c>
      <c r="AZ89" s="17">
        <v>0</v>
      </c>
      <c r="BA89" s="18">
        <v>112</v>
      </c>
      <c r="BB89" s="17">
        <v>21481765.32</v>
      </c>
      <c r="BC89" s="18">
        <v>0</v>
      </c>
      <c r="BD89" s="17">
        <v>0</v>
      </c>
      <c r="BE89" s="17">
        <f t="shared" si="72"/>
        <v>39695737.579999998</v>
      </c>
      <c r="BF89" s="17">
        <f t="shared" si="73"/>
        <v>1366905.67</v>
      </c>
      <c r="BG89" s="18">
        <v>142</v>
      </c>
      <c r="BH89" s="17">
        <v>41369.839999999997</v>
      </c>
      <c r="BI89" s="18">
        <v>83</v>
      </c>
      <c r="BJ89" s="17">
        <v>36989.519999999997</v>
      </c>
      <c r="BK89" s="18">
        <v>14</v>
      </c>
      <c r="BL89" s="17">
        <v>1288546.31</v>
      </c>
      <c r="BM89" s="18">
        <v>133</v>
      </c>
      <c r="BN89" s="17">
        <v>2837742.76</v>
      </c>
      <c r="BO89" s="18">
        <v>415</v>
      </c>
      <c r="BP89" s="17">
        <v>35491089.149999999</v>
      </c>
      <c r="BQ89" s="18">
        <v>0</v>
      </c>
      <c r="BR89" s="17">
        <v>0</v>
      </c>
      <c r="BS89" s="18">
        <v>108</v>
      </c>
      <c r="BT89" s="17">
        <v>20097387</v>
      </c>
      <c r="BU89" s="18">
        <v>0</v>
      </c>
      <c r="BV89" s="17">
        <v>0</v>
      </c>
      <c r="BW89" s="17">
        <f t="shared" si="74"/>
        <v>4456460.2699999996</v>
      </c>
      <c r="BX89" s="17">
        <f t="shared" si="75"/>
        <v>1121400</v>
      </c>
      <c r="BY89" s="18">
        <v>0</v>
      </c>
      <c r="BZ89" s="17">
        <v>0</v>
      </c>
      <c r="CA89" s="18">
        <v>300</v>
      </c>
      <c r="CB89" s="17">
        <v>135000</v>
      </c>
      <c r="CC89" s="18">
        <v>0</v>
      </c>
      <c r="CD89" s="17">
        <v>986400</v>
      </c>
      <c r="CE89" s="18">
        <v>79</v>
      </c>
      <c r="CF89" s="17">
        <v>2026562.12</v>
      </c>
      <c r="CG89" s="18">
        <v>5</v>
      </c>
      <c r="CH89" s="17">
        <v>1308498.1499999999</v>
      </c>
      <c r="CI89" s="18">
        <v>0</v>
      </c>
      <c r="CJ89" s="17">
        <v>0</v>
      </c>
      <c r="CK89" s="18">
        <v>5</v>
      </c>
      <c r="CL89" s="17">
        <v>1308498.1499999999</v>
      </c>
      <c r="CM89" s="18">
        <v>0</v>
      </c>
      <c r="CN89" s="17">
        <v>0</v>
      </c>
      <c r="CO89" s="39"/>
    </row>
    <row r="90" spans="1:93" x14ac:dyDescent="0.25">
      <c r="A90" s="27">
        <f t="shared" si="76"/>
        <v>71</v>
      </c>
      <c r="B90" s="29" t="s">
        <v>68</v>
      </c>
      <c r="C90" s="17">
        <f t="shared" si="50"/>
        <v>13089970.310000001</v>
      </c>
      <c r="D90" s="17">
        <f t="shared" si="51"/>
        <v>0</v>
      </c>
      <c r="E90" s="18">
        <f t="shared" si="52"/>
        <v>0</v>
      </c>
      <c r="F90" s="17">
        <f t="shared" si="53"/>
        <v>0</v>
      </c>
      <c r="G90" s="18">
        <f t="shared" si="54"/>
        <v>0</v>
      </c>
      <c r="H90" s="17">
        <f t="shared" si="55"/>
        <v>0</v>
      </c>
      <c r="I90" s="18">
        <f t="shared" si="56"/>
        <v>0</v>
      </c>
      <c r="J90" s="17">
        <f t="shared" si="57"/>
        <v>0</v>
      </c>
      <c r="K90" s="18">
        <f t="shared" si="58"/>
        <v>197</v>
      </c>
      <c r="L90" s="17">
        <f t="shared" si="59"/>
        <v>7870417.9199999999</v>
      </c>
      <c r="M90" s="18">
        <f t="shared" si="60"/>
        <v>88</v>
      </c>
      <c r="N90" s="17">
        <f t="shared" si="61"/>
        <v>5219552.3899999997</v>
      </c>
      <c r="O90" s="18">
        <f t="shared" si="62"/>
        <v>0</v>
      </c>
      <c r="P90" s="17">
        <f t="shared" si="63"/>
        <v>0</v>
      </c>
      <c r="Q90" s="18">
        <f t="shared" si="64"/>
        <v>44</v>
      </c>
      <c r="R90" s="17">
        <f t="shared" si="65"/>
        <v>3033668</v>
      </c>
      <c r="S90" s="18">
        <f t="shared" si="66"/>
        <v>0</v>
      </c>
      <c r="T90" s="17">
        <f t="shared" si="67"/>
        <v>0</v>
      </c>
      <c r="U90" s="17">
        <f t="shared" si="68"/>
        <v>2866862.69</v>
      </c>
      <c r="V90" s="17">
        <f t="shared" si="69"/>
        <v>0</v>
      </c>
      <c r="W90" s="18">
        <v>0</v>
      </c>
      <c r="X90" s="17">
        <v>0</v>
      </c>
      <c r="Y90" s="18">
        <v>0</v>
      </c>
      <c r="Z90" s="17">
        <v>0</v>
      </c>
      <c r="AA90" s="18">
        <v>0</v>
      </c>
      <c r="AB90" s="17">
        <v>0</v>
      </c>
      <c r="AC90" s="18">
        <v>46</v>
      </c>
      <c r="AD90" s="17">
        <v>1837762.5600000001</v>
      </c>
      <c r="AE90" s="18">
        <v>18</v>
      </c>
      <c r="AF90" s="17">
        <v>1029100.13</v>
      </c>
      <c r="AG90" s="18">
        <v>0</v>
      </c>
      <c r="AH90" s="17">
        <v>0</v>
      </c>
      <c r="AI90" s="18">
        <v>7</v>
      </c>
      <c r="AJ90" s="17">
        <v>482629</v>
      </c>
      <c r="AK90" s="18">
        <v>0</v>
      </c>
      <c r="AL90" s="17">
        <v>0</v>
      </c>
      <c r="AM90" s="17">
        <f t="shared" si="70"/>
        <v>4187106.8</v>
      </c>
      <c r="AN90" s="17">
        <f t="shared" si="71"/>
        <v>0</v>
      </c>
      <c r="AO90" s="18">
        <v>0</v>
      </c>
      <c r="AP90" s="17">
        <v>0</v>
      </c>
      <c r="AQ90" s="18">
        <v>0</v>
      </c>
      <c r="AR90" s="17">
        <v>0</v>
      </c>
      <c r="AS90" s="18">
        <v>0</v>
      </c>
      <c r="AT90" s="17">
        <v>0</v>
      </c>
      <c r="AU90" s="18">
        <v>66</v>
      </c>
      <c r="AV90" s="17">
        <v>2636789.7599999998</v>
      </c>
      <c r="AW90" s="18">
        <v>26</v>
      </c>
      <c r="AX90" s="17">
        <v>1550317.04</v>
      </c>
      <c r="AY90" s="18">
        <v>0</v>
      </c>
      <c r="AZ90" s="17">
        <v>0</v>
      </c>
      <c r="BA90" s="18">
        <v>14</v>
      </c>
      <c r="BB90" s="17">
        <v>965258</v>
      </c>
      <c r="BC90" s="18">
        <v>0</v>
      </c>
      <c r="BD90" s="17">
        <v>0</v>
      </c>
      <c r="BE90" s="17">
        <f t="shared" si="72"/>
        <v>5001795.82</v>
      </c>
      <c r="BF90" s="17">
        <f t="shared" si="73"/>
        <v>0</v>
      </c>
      <c r="BG90" s="18">
        <v>0</v>
      </c>
      <c r="BH90" s="17">
        <v>0</v>
      </c>
      <c r="BI90" s="18">
        <v>0</v>
      </c>
      <c r="BJ90" s="17">
        <v>0</v>
      </c>
      <c r="BK90" s="18">
        <v>0</v>
      </c>
      <c r="BL90" s="17">
        <v>0</v>
      </c>
      <c r="BM90" s="18">
        <v>85</v>
      </c>
      <c r="BN90" s="17">
        <v>3395865.6</v>
      </c>
      <c r="BO90" s="18">
        <v>29</v>
      </c>
      <c r="BP90" s="17">
        <v>1605930.22</v>
      </c>
      <c r="BQ90" s="18">
        <v>0</v>
      </c>
      <c r="BR90" s="17">
        <v>0</v>
      </c>
      <c r="BS90" s="18">
        <v>8</v>
      </c>
      <c r="BT90" s="17">
        <v>551576</v>
      </c>
      <c r="BU90" s="18">
        <v>0</v>
      </c>
      <c r="BV90" s="17">
        <v>0</v>
      </c>
      <c r="BW90" s="17">
        <f t="shared" si="74"/>
        <v>1034205</v>
      </c>
      <c r="BX90" s="17">
        <f t="shared" si="75"/>
        <v>0</v>
      </c>
      <c r="BY90" s="18">
        <v>0</v>
      </c>
      <c r="BZ90" s="17">
        <v>0</v>
      </c>
      <c r="CA90" s="18">
        <v>0</v>
      </c>
      <c r="CB90" s="17">
        <v>0</v>
      </c>
      <c r="CC90" s="18">
        <v>0</v>
      </c>
      <c r="CD90" s="17">
        <v>0</v>
      </c>
      <c r="CE90" s="18">
        <v>0</v>
      </c>
      <c r="CF90" s="17">
        <v>0</v>
      </c>
      <c r="CG90" s="18">
        <v>15</v>
      </c>
      <c r="CH90" s="17">
        <v>1034205</v>
      </c>
      <c r="CI90" s="18">
        <v>0</v>
      </c>
      <c r="CJ90" s="17">
        <v>0</v>
      </c>
      <c r="CK90" s="18">
        <v>15</v>
      </c>
      <c r="CL90" s="17">
        <v>1034205</v>
      </c>
      <c r="CM90" s="18">
        <v>0</v>
      </c>
      <c r="CN90" s="17">
        <v>0</v>
      </c>
      <c r="CO90" s="39"/>
    </row>
    <row r="91" spans="1:93" x14ac:dyDescent="0.25">
      <c r="A91" s="27">
        <f t="shared" si="76"/>
        <v>72</v>
      </c>
      <c r="B91" s="29" t="s">
        <v>147</v>
      </c>
      <c r="C91" s="17">
        <f t="shared" si="50"/>
        <v>10188.44</v>
      </c>
      <c r="D91" s="17">
        <f t="shared" si="51"/>
        <v>10188.44</v>
      </c>
      <c r="E91" s="18">
        <f t="shared" si="52"/>
        <v>21</v>
      </c>
      <c r="F91" s="17">
        <f t="shared" si="53"/>
        <v>3587.01</v>
      </c>
      <c r="G91" s="18">
        <f t="shared" si="54"/>
        <v>0</v>
      </c>
      <c r="H91" s="17">
        <f t="shared" si="55"/>
        <v>0</v>
      </c>
      <c r="I91" s="18">
        <f t="shared" si="56"/>
        <v>11</v>
      </c>
      <c r="J91" s="17">
        <f t="shared" si="57"/>
        <v>6601.43</v>
      </c>
      <c r="K91" s="18">
        <f t="shared" si="58"/>
        <v>0</v>
      </c>
      <c r="L91" s="17">
        <f t="shared" si="59"/>
        <v>0</v>
      </c>
      <c r="M91" s="18">
        <f t="shared" si="60"/>
        <v>0</v>
      </c>
      <c r="N91" s="17">
        <f t="shared" si="61"/>
        <v>0</v>
      </c>
      <c r="O91" s="18">
        <f t="shared" si="62"/>
        <v>0</v>
      </c>
      <c r="P91" s="17">
        <f t="shared" si="63"/>
        <v>0</v>
      </c>
      <c r="Q91" s="18">
        <f t="shared" si="64"/>
        <v>0</v>
      </c>
      <c r="R91" s="17">
        <f t="shared" si="65"/>
        <v>0</v>
      </c>
      <c r="S91" s="18">
        <f t="shared" si="66"/>
        <v>0</v>
      </c>
      <c r="T91" s="17">
        <f t="shared" si="67"/>
        <v>0</v>
      </c>
      <c r="U91" s="17">
        <f t="shared" si="68"/>
        <v>0</v>
      </c>
      <c r="V91" s="17">
        <f t="shared" si="69"/>
        <v>0</v>
      </c>
      <c r="W91" s="18">
        <v>0</v>
      </c>
      <c r="X91" s="17">
        <v>0</v>
      </c>
      <c r="Y91" s="18">
        <v>0</v>
      </c>
      <c r="Z91" s="17">
        <v>0</v>
      </c>
      <c r="AA91" s="18">
        <v>0</v>
      </c>
      <c r="AB91" s="17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0</v>
      </c>
      <c r="AH91" s="17">
        <v>0</v>
      </c>
      <c r="AI91" s="18">
        <v>0</v>
      </c>
      <c r="AJ91" s="17">
        <v>0</v>
      </c>
      <c r="AK91" s="18">
        <v>0</v>
      </c>
      <c r="AL91" s="17">
        <v>0</v>
      </c>
      <c r="AM91" s="17">
        <f t="shared" si="70"/>
        <v>0</v>
      </c>
      <c r="AN91" s="17">
        <f t="shared" si="71"/>
        <v>0</v>
      </c>
      <c r="AO91" s="18">
        <v>0</v>
      </c>
      <c r="AP91" s="17">
        <v>0</v>
      </c>
      <c r="AQ91" s="18">
        <v>0</v>
      </c>
      <c r="AR91" s="17">
        <v>0</v>
      </c>
      <c r="AS91" s="18">
        <v>0</v>
      </c>
      <c r="AT91" s="17">
        <v>0</v>
      </c>
      <c r="AU91" s="18">
        <v>0</v>
      </c>
      <c r="AV91" s="17">
        <v>0</v>
      </c>
      <c r="AW91" s="18">
        <v>0</v>
      </c>
      <c r="AX91" s="17">
        <v>0</v>
      </c>
      <c r="AY91" s="18">
        <v>0</v>
      </c>
      <c r="AZ91" s="17">
        <v>0</v>
      </c>
      <c r="BA91" s="18">
        <v>0</v>
      </c>
      <c r="BB91" s="17">
        <v>0</v>
      </c>
      <c r="BC91" s="18">
        <v>0</v>
      </c>
      <c r="BD91" s="17">
        <v>0</v>
      </c>
      <c r="BE91" s="17">
        <f t="shared" si="72"/>
        <v>5992.12</v>
      </c>
      <c r="BF91" s="17">
        <f t="shared" si="73"/>
        <v>5992.12</v>
      </c>
      <c r="BG91" s="18">
        <v>14</v>
      </c>
      <c r="BH91" s="17">
        <v>2391.34</v>
      </c>
      <c r="BI91" s="18">
        <v>0</v>
      </c>
      <c r="BJ91" s="17">
        <v>0</v>
      </c>
      <c r="BK91" s="18">
        <v>6</v>
      </c>
      <c r="BL91" s="17">
        <v>3600.78</v>
      </c>
      <c r="BM91" s="18">
        <v>0</v>
      </c>
      <c r="BN91" s="17">
        <v>0</v>
      </c>
      <c r="BO91" s="18">
        <v>0</v>
      </c>
      <c r="BP91" s="17">
        <v>0</v>
      </c>
      <c r="BQ91" s="18">
        <v>0</v>
      </c>
      <c r="BR91" s="17">
        <v>0</v>
      </c>
      <c r="BS91" s="18">
        <v>0</v>
      </c>
      <c r="BT91" s="17">
        <v>0</v>
      </c>
      <c r="BU91" s="18">
        <v>0</v>
      </c>
      <c r="BV91" s="17">
        <v>0</v>
      </c>
      <c r="BW91" s="17">
        <f t="shared" si="74"/>
        <v>4196.32</v>
      </c>
      <c r="BX91" s="17">
        <f t="shared" si="75"/>
        <v>4196.32</v>
      </c>
      <c r="BY91" s="18">
        <v>7</v>
      </c>
      <c r="BZ91" s="17">
        <v>1195.67</v>
      </c>
      <c r="CA91" s="18">
        <v>0</v>
      </c>
      <c r="CB91" s="17">
        <v>0</v>
      </c>
      <c r="CC91" s="18">
        <v>5</v>
      </c>
      <c r="CD91" s="17">
        <v>3000.65</v>
      </c>
      <c r="CE91" s="18">
        <v>0</v>
      </c>
      <c r="CF91" s="17">
        <v>0</v>
      </c>
      <c r="CG91" s="18">
        <v>0</v>
      </c>
      <c r="CH91" s="17">
        <v>0</v>
      </c>
      <c r="CI91" s="18">
        <v>0</v>
      </c>
      <c r="CJ91" s="17">
        <v>0</v>
      </c>
      <c r="CK91" s="18">
        <v>0</v>
      </c>
      <c r="CL91" s="17">
        <v>0</v>
      </c>
      <c r="CM91" s="18">
        <v>0</v>
      </c>
      <c r="CN91" s="17">
        <v>0</v>
      </c>
      <c r="CO91" s="39"/>
    </row>
    <row r="92" spans="1:93" x14ac:dyDescent="0.25">
      <c r="A92" s="27"/>
      <c r="B92" s="55" t="s">
        <v>69</v>
      </c>
      <c r="C92" s="17">
        <f t="shared" si="50"/>
        <v>0</v>
      </c>
      <c r="D92" s="17">
        <f t="shared" si="51"/>
        <v>0</v>
      </c>
      <c r="E92" s="18">
        <f t="shared" si="52"/>
        <v>0</v>
      </c>
      <c r="F92" s="17">
        <f t="shared" si="53"/>
        <v>0</v>
      </c>
      <c r="G92" s="18">
        <f t="shared" si="54"/>
        <v>0</v>
      </c>
      <c r="H92" s="17">
        <f t="shared" si="55"/>
        <v>0</v>
      </c>
      <c r="I92" s="18">
        <f t="shared" si="56"/>
        <v>0</v>
      </c>
      <c r="J92" s="17">
        <f t="shared" si="57"/>
        <v>0</v>
      </c>
      <c r="K92" s="18">
        <f t="shared" si="58"/>
        <v>0</v>
      </c>
      <c r="L92" s="17">
        <f t="shared" si="59"/>
        <v>0</v>
      </c>
      <c r="M92" s="18">
        <f t="shared" si="60"/>
        <v>0</v>
      </c>
      <c r="N92" s="17">
        <f t="shared" si="61"/>
        <v>0</v>
      </c>
      <c r="O92" s="18">
        <f t="shared" si="62"/>
        <v>0</v>
      </c>
      <c r="P92" s="17">
        <f t="shared" si="63"/>
        <v>0</v>
      </c>
      <c r="Q92" s="18">
        <f t="shared" si="64"/>
        <v>0</v>
      </c>
      <c r="R92" s="17">
        <f t="shared" si="65"/>
        <v>0</v>
      </c>
      <c r="S92" s="18">
        <f t="shared" si="66"/>
        <v>0</v>
      </c>
      <c r="T92" s="17">
        <f t="shared" si="67"/>
        <v>0</v>
      </c>
      <c r="U92" s="17">
        <f t="shared" si="68"/>
        <v>0</v>
      </c>
      <c r="V92" s="17">
        <f t="shared" si="69"/>
        <v>0</v>
      </c>
      <c r="W92" s="18">
        <v>0</v>
      </c>
      <c r="X92" s="17">
        <v>0</v>
      </c>
      <c r="Y92" s="18">
        <v>0</v>
      </c>
      <c r="Z92" s="17"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0</v>
      </c>
      <c r="AH92" s="17">
        <v>0</v>
      </c>
      <c r="AI92" s="18">
        <v>0</v>
      </c>
      <c r="AJ92" s="17">
        <v>0</v>
      </c>
      <c r="AK92" s="18">
        <v>0</v>
      </c>
      <c r="AL92" s="17">
        <v>0</v>
      </c>
      <c r="AM92" s="17">
        <f t="shared" si="70"/>
        <v>0</v>
      </c>
      <c r="AN92" s="17">
        <f t="shared" si="71"/>
        <v>0</v>
      </c>
      <c r="AO92" s="18">
        <v>0</v>
      </c>
      <c r="AP92" s="17">
        <v>0</v>
      </c>
      <c r="AQ92" s="18">
        <v>0</v>
      </c>
      <c r="AR92" s="17"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0</v>
      </c>
      <c r="AZ92" s="17">
        <v>0</v>
      </c>
      <c r="BA92" s="18">
        <v>0</v>
      </c>
      <c r="BB92" s="17">
        <v>0</v>
      </c>
      <c r="BC92" s="18">
        <v>0</v>
      </c>
      <c r="BD92" s="17">
        <v>0</v>
      </c>
      <c r="BE92" s="17">
        <f t="shared" si="72"/>
        <v>0</v>
      </c>
      <c r="BF92" s="17">
        <f t="shared" si="73"/>
        <v>0</v>
      </c>
      <c r="BG92" s="18">
        <v>0</v>
      </c>
      <c r="BH92" s="17">
        <v>0</v>
      </c>
      <c r="BI92" s="18">
        <v>0</v>
      </c>
      <c r="BJ92" s="17"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0</v>
      </c>
      <c r="BR92" s="17">
        <v>0</v>
      </c>
      <c r="BS92" s="18">
        <v>0</v>
      </c>
      <c r="BT92" s="17">
        <v>0</v>
      </c>
      <c r="BU92" s="18">
        <v>0</v>
      </c>
      <c r="BV92" s="17">
        <v>0</v>
      </c>
      <c r="BW92" s="17">
        <f t="shared" si="74"/>
        <v>0</v>
      </c>
      <c r="BX92" s="17">
        <f t="shared" si="75"/>
        <v>0</v>
      </c>
      <c r="BY92" s="18">
        <v>0</v>
      </c>
      <c r="BZ92" s="17">
        <v>0</v>
      </c>
      <c r="CA92" s="18">
        <v>0</v>
      </c>
      <c r="CB92" s="17"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0</v>
      </c>
      <c r="CJ92" s="17">
        <v>0</v>
      </c>
      <c r="CK92" s="18">
        <v>0</v>
      </c>
      <c r="CL92" s="17">
        <v>0</v>
      </c>
      <c r="CM92" s="18">
        <v>0</v>
      </c>
      <c r="CN92" s="17">
        <v>0</v>
      </c>
      <c r="CO92" s="39"/>
    </row>
    <row r="93" spans="1:93" ht="30" x14ac:dyDescent="0.25">
      <c r="A93" s="27">
        <f>1+A91</f>
        <v>73</v>
      </c>
      <c r="B93" s="29" t="s">
        <v>70</v>
      </c>
      <c r="C93" s="17">
        <f t="shared" si="50"/>
        <v>126524293.42</v>
      </c>
      <c r="D93" s="17">
        <f t="shared" si="51"/>
        <v>56632848.840000004</v>
      </c>
      <c r="E93" s="18">
        <f t="shared" si="52"/>
        <v>46888</v>
      </c>
      <c r="F93" s="17">
        <f t="shared" si="53"/>
        <v>16117912.869999999</v>
      </c>
      <c r="G93" s="18">
        <f t="shared" si="54"/>
        <v>20468</v>
      </c>
      <c r="H93" s="17">
        <f t="shared" si="55"/>
        <v>8282352.4199999999</v>
      </c>
      <c r="I93" s="18">
        <f t="shared" si="56"/>
        <v>30047</v>
      </c>
      <c r="J93" s="17">
        <f t="shared" si="57"/>
        <v>32232583.550000001</v>
      </c>
      <c r="K93" s="18">
        <f t="shared" si="58"/>
        <v>767</v>
      </c>
      <c r="L93" s="17">
        <f t="shared" si="59"/>
        <v>5299009.75</v>
      </c>
      <c r="M93" s="18">
        <f t="shared" si="60"/>
        <v>3107</v>
      </c>
      <c r="N93" s="17">
        <f t="shared" si="61"/>
        <v>54084355.299999997</v>
      </c>
      <c r="O93" s="18">
        <f t="shared" si="62"/>
        <v>0</v>
      </c>
      <c r="P93" s="17">
        <f t="shared" si="63"/>
        <v>0</v>
      </c>
      <c r="Q93" s="18">
        <f t="shared" si="64"/>
        <v>0</v>
      </c>
      <c r="R93" s="17">
        <f t="shared" si="65"/>
        <v>0</v>
      </c>
      <c r="S93" s="18">
        <f t="shared" si="66"/>
        <v>7681</v>
      </c>
      <c r="T93" s="17">
        <f t="shared" si="67"/>
        <v>10508079.529999999</v>
      </c>
      <c r="U93" s="17">
        <f t="shared" si="68"/>
        <v>36307618.189999998</v>
      </c>
      <c r="V93" s="17">
        <f t="shared" si="69"/>
        <v>16884528.109999999</v>
      </c>
      <c r="W93" s="18">
        <v>11669</v>
      </c>
      <c r="X93" s="17">
        <v>6058367.0300000003</v>
      </c>
      <c r="Y93" s="18">
        <v>5131</v>
      </c>
      <c r="Z93" s="17">
        <v>2213421.27</v>
      </c>
      <c r="AA93" s="18">
        <v>7435</v>
      </c>
      <c r="AB93" s="17">
        <v>8612739.8100000005</v>
      </c>
      <c r="AC93" s="18">
        <v>200</v>
      </c>
      <c r="AD93" s="17">
        <v>1830024.61</v>
      </c>
      <c r="AE93" s="18">
        <v>923</v>
      </c>
      <c r="AF93" s="17">
        <v>14678884.66</v>
      </c>
      <c r="AG93" s="18">
        <v>0</v>
      </c>
      <c r="AH93" s="17">
        <v>0</v>
      </c>
      <c r="AI93" s="18">
        <v>0</v>
      </c>
      <c r="AJ93" s="17">
        <v>0</v>
      </c>
      <c r="AK93" s="18">
        <v>1899</v>
      </c>
      <c r="AL93" s="17">
        <v>2914180.81</v>
      </c>
      <c r="AM93" s="17">
        <f t="shared" si="70"/>
        <v>27816313.489999998</v>
      </c>
      <c r="AN93" s="17">
        <f t="shared" si="71"/>
        <v>9146920.1799999997</v>
      </c>
      <c r="AO93" s="18">
        <v>8542</v>
      </c>
      <c r="AP93" s="17">
        <v>682023.37</v>
      </c>
      <c r="AQ93" s="18">
        <v>4270</v>
      </c>
      <c r="AR93" s="17">
        <v>1873212.23</v>
      </c>
      <c r="AS93" s="18">
        <v>7172</v>
      </c>
      <c r="AT93" s="17">
        <v>6591684.5800000001</v>
      </c>
      <c r="AU93" s="18">
        <v>92</v>
      </c>
      <c r="AV93" s="17">
        <v>869463.17</v>
      </c>
      <c r="AW93" s="18">
        <v>625</v>
      </c>
      <c r="AX93" s="17">
        <v>15336493.9</v>
      </c>
      <c r="AY93" s="18">
        <v>0</v>
      </c>
      <c r="AZ93" s="17">
        <v>0</v>
      </c>
      <c r="BA93" s="18">
        <v>0</v>
      </c>
      <c r="BB93" s="17">
        <v>0</v>
      </c>
      <c r="BC93" s="18">
        <v>1050</v>
      </c>
      <c r="BD93" s="17">
        <v>2463436.2400000002</v>
      </c>
      <c r="BE93" s="17">
        <f t="shared" si="72"/>
        <v>30751692.390000001</v>
      </c>
      <c r="BF93" s="17">
        <f t="shared" si="73"/>
        <v>10481162.85</v>
      </c>
      <c r="BG93" s="18">
        <v>10870</v>
      </c>
      <c r="BH93" s="17">
        <v>4210475.45</v>
      </c>
      <c r="BI93" s="18">
        <v>4090</v>
      </c>
      <c r="BJ93" s="17">
        <v>1756738.51</v>
      </c>
      <c r="BK93" s="18">
        <v>6585</v>
      </c>
      <c r="BL93" s="17">
        <v>4513948.8899999997</v>
      </c>
      <c r="BM93" s="18">
        <v>236</v>
      </c>
      <c r="BN93" s="17">
        <v>2178585.9300000002</v>
      </c>
      <c r="BO93" s="18">
        <v>744</v>
      </c>
      <c r="BP93" s="17">
        <v>15484421.01</v>
      </c>
      <c r="BQ93" s="18">
        <v>0</v>
      </c>
      <c r="BR93" s="17">
        <v>0</v>
      </c>
      <c r="BS93" s="18">
        <v>0</v>
      </c>
      <c r="BT93" s="17">
        <v>0</v>
      </c>
      <c r="BU93" s="18">
        <v>1581</v>
      </c>
      <c r="BV93" s="17">
        <v>2607522.6</v>
      </c>
      <c r="BW93" s="17">
        <f t="shared" si="74"/>
        <v>31648669.350000001</v>
      </c>
      <c r="BX93" s="17">
        <f t="shared" si="75"/>
        <v>20120237.699999999</v>
      </c>
      <c r="BY93" s="18">
        <v>15807</v>
      </c>
      <c r="BZ93" s="17">
        <v>5167047.0199999996</v>
      </c>
      <c r="CA93" s="18">
        <v>6977</v>
      </c>
      <c r="CB93" s="17">
        <v>2438980.41</v>
      </c>
      <c r="CC93" s="18">
        <v>8855</v>
      </c>
      <c r="CD93" s="17">
        <v>12514210.27</v>
      </c>
      <c r="CE93" s="18">
        <v>239</v>
      </c>
      <c r="CF93" s="17">
        <v>420936.04</v>
      </c>
      <c r="CG93" s="18">
        <v>815</v>
      </c>
      <c r="CH93" s="17">
        <v>8584555.7300000004</v>
      </c>
      <c r="CI93" s="18">
        <v>0</v>
      </c>
      <c r="CJ93" s="17">
        <v>0</v>
      </c>
      <c r="CK93" s="18">
        <v>0</v>
      </c>
      <c r="CL93" s="17">
        <v>0</v>
      </c>
      <c r="CM93" s="18">
        <v>3151</v>
      </c>
      <c r="CN93" s="17">
        <v>2522939.88</v>
      </c>
      <c r="CO93" s="39"/>
    </row>
    <row r="94" spans="1:93" ht="30" x14ac:dyDescent="0.25">
      <c r="A94" s="27">
        <f>1+A93</f>
        <v>74</v>
      </c>
      <c r="B94" s="29" t="s">
        <v>71</v>
      </c>
      <c r="C94" s="17">
        <f t="shared" si="50"/>
        <v>6074778.5599999996</v>
      </c>
      <c r="D94" s="17">
        <f t="shared" si="51"/>
        <v>6074778.5599999996</v>
      </c>
      <c r="E94" s="18">
        <f t="shared" si="52"/>
        <v>3807</v>
      </c>
      <c r="F94" s="17">
        <f t="shared" si="53"/>
        <v>1170941.67</v>
      </c>
      <c r="G94" s="18">
        <f t="shared" si="54"/>
        <v>1531</v>
      </c>
      <c r="H94" s="17">
        <f t="shared" si="55"/>
        <v>756234.35</v>
      </c>
      <c r="I94" s="18">
        <f t="shared" si="56"/>
        <v>4273</v>
      </c>
      <c r="J94" s="17">
        <f t="shared" si="57"/>
        <v>4147602.54</v>
      </c>
      <c r="K94" s="18">
        <f t="shared" si="58"/>
        <v>0</v>
      </c>
      <c r="L94" s="17">
        <f t="shared" si="59"/>
        <v>0</v>
      </c>
      <c r="M94" s="18">
        <f t="shared" si="60"/>
        <v>0</v>
      </c>
      <c r="N94" s="17">
        <f t="shared" si="61"/>
        <v>0</v>
      </c>
      <c r="O94" s="18">
        <f t="shared" si="62"/>
        <v>0</v>
      </c>
      <c r="P94" s="17">
        <f t="shared" si="63"/>
        <v>0</v>
      </c>
      <c r="Q94" s="18">
        <f t="shared" si="64"/>
        <v>0</v>
      </c>
      <c r="R94" s="17">
        <f t="shared" si="65"/>
        <v>0</v>
      </c>
      <c r="S94" s="18">
        <f t="shared" si="66"/>
        <v>0</v>
      </c>
      <c r="T94" s="17">
        <f t="shared" si="67"/>
        <v>0</v>
      </c>
      <c r="U94" s="17">
        <f t="shared" si="68"/>
        <v>1631188.56</v>
      </c>
      <c r="V94" s="17">
        <f t="shared" si="69"/>
        <v>1631188.56</v>
      </c>
      <c r="W94" s="18">
        <v>1668</v>
      </c>
      <c r="X94" s="17">
        <v>923645.54</v>
      </c>
      <c r="Y94" s="18">
        <v>395</v>
      </c>
      <c r="Z94" s="17">
        <v>176736.64000000001</v>
      </c>
      <c r="AA94" s="18">
        <v>407</v>
      </c>
      <c r="AB94" s="17">
        <v>530806.38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17">
        <v>0</v>
      </c>
      <c r="AK94" s="18">
        <v>0</v>
      </c>
      <c r="AL94" s="17">
        <v>0</v>
      </c>
      <c r="AM94" s="17">
        <f t="shared" si="70"/>
        <v>1680877.78</v>
      </c>
      <c r="AN94" s="17">
        <f t="shared" si="71"/>
        <v>1680877.78</v>
      </c>
      <c r="AO94" s="18">
        <v>1350</v>
      </c>
      <c r="AP94" s="17">
        <v>156102.98000000001</v>
      </c>
      <c r="AQ94" s="18">
        <v>412</v>
      </c>
      <c r="AR94" s="17">
        <v>220998.79</v>
      </c>
      <c r="AS94" s="18">
        <v>769</v>
      </c>
      <c r="AT94" s="17">
        <v>1303776.01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17">
        <v>0</v>
      </c>
      <c r="BC94" s="18">
        <v>0</v>
      </c>
      <c r="BD94" s="17">
        <v>0</v>
      </c>
      <c r="BE94" s="17">
        <f t="shared" si="72"/>
        <v>1416467.23</v>
      </c>
      <c r="BF94" s="17">
        <f t="shared" si="73"/>
        <v>1416467.23</v>
      </c>
      <c r="BG94" s="18">
        <v>789</v>
      </c>
      <c r="BH94" s="17">
        <v>91193.15</v>
      </c>
      <c r="BI94" s="18">
        <v>341</v>
      </c>
      <c r="BJ94" s="17">
        <v>164008.20000000001</v>
      </c>
      <c r="BK94" s="18">
        <v>1898</v>
      </c>
      <c r="BL94" s="17">
        <v>1161265.8799999999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17">
        <v>0</v>
      </c>
      <c r="BU94" s="18">
        <v>0</v>
      </c>
      <c r="BV94" s="17">
        <v>0</v>
      </c>
      <c r="BW94" s="17">
        <f t="shared" si="74"/>
        <v>1346244.99</v>
      </c>
      <c r="BX94" s="17">
        <f t="shared" si="75"/>
        <v>1346244.99</v>
      </c>
      <c r="BY94" s="18">
        <v>0</v>
      </c>
      <c r="BZ94" s="17">
        <v>0</v>
      </c>
      <c r="CA94" s="18">
        <v>383</v>
      </c>
      <c r="CB94" s="17">
        <v>194490.72</v>
      </c>
      <c r="CC94" s="18">
        <v>1199</v>
      </c>
      <c r="CD94" s="17">
        <v>1151754.27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17">
        <v>0</v>
      </c>
      <c r="CM94" s="18">
        <v>0</v>
      </c>
      <c r="CN94" s="17">
        <v>0</v>
      </c>
      <c r="CO94" s="39"/>
    </row>
    <row r="95" spans="1:93" x14ac:dyDescent="0.25">
      <c r="A95" s="27">
        <f>1+A94</f>
        <v>75</v>
      </c>
      <c r="B95" s="29" t="s">
        <v>72</v>
      </c>
      <c r="C95" s="17">
        <f t="shared" si="50"/>
        <v>0</v>
      </c>
      <c r="D95" s="17">
        <f t="shared" si="51"/>
        <v>0</v>
      </c>
      <c r="E95" s="18">
        <f t="shared" si="52"/>
        <v>0</v>
      </c>
      <c r="F95" s="17">
        <f t="shared" si="53"/>
        <v>0</v>
      </c>
      <c r="G95" s="18">
        <f t="shared" si="54"/>
        <v>0</v>
      </c>
      <c r="H95" s="17">
        <f t="shared" si="55"/>
        <v>0</v>
      </c>
      <c r="I95" s="18">
        <f t="shared" si="56"/>
        <v>0</v>
      </c>
      <c r="J95" s="17">
        <f t="shared" si="57"/>
        <v>0</v>
      </c>
      <c r="K95" s="18">
        <f t="shared" si="58"/>
        <v>0</v>
      </c>
      <c r="L95" s="17">
        <f t="shared" si="59"/>
        <v>0</v>
      </c>
      <c r="M95" s="18">
        <f t="shared" si="60"/>
        <v>0</v>
      </c>
      <c r="N95" s="17">
        <f t="shared" si="61"/>
        <v>0</v>
      </c>
      <c r="O95" s="18">
        <f t="shared" si="62"/>
        <v>0</v>
      </c>
      <c r="P95" s="17">
        <f t="shared" si="63"/>
        <v>0</v>
      </c>
      <c r="Q95" s="18">
        <f t="shared" si="64"/>
        <v>0</v>
      </c>
      <c r="R95" s="17">
        <f t="shared" si="65"/>
        <v>0</v>
      </c>
      <c r="S95" s="18">
        <f t="shared" si="66"/>
        <v>0</v>
      </c>
      <c r="T95" s="17">
        <f t="shared" si="67"/>
        <v>0</v>
      </c>
      <c r="U95" s="17">
        <f t="shared" si="68"/>
        <v>0</v>
      </c>
      <c r="V95" s="17">
        <f t="shared" si="69"/>
        <v>0</v>
      </c>
      <c r="W95" s="18">
        <v>0</v>
      </c>
      <c r="X95" s="17">
        <v>0</v>
      </c>
      <c r="Y95" s="18">
        <v>0</v>
      </c>
      <c r="Z95" s="17">
        <v>0</v>
      </c>
      <c r="AA95" s="18">
        <v>0</v>
      </c>
      <c r="AB95" s="17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7">
        <v>0</v>
      </c>
      <c r="AI95" s="18">
        <v>0</v>
      </c>
      <c r="AJ95" s="17">
        <v>0</v>
      </c>
      <c r="AK95" s="18">
        <v>0</v>
      </c>
      <c r="AL95" s="17">
        <v>0</v>
      </c>
      <c r="AM95" s="17">
        <f t="shared" si="70"/>
        <v>0</v>
      </c>
      <c r="AN95" s="17">
        <f t="shared" si="71"/>
        <v>0</v>
      </c>
      <c r="AO95" s="18">
        <v>0</v>
      </c>
      <c r="AP95" s="17">
        <v>0</v>
      </c>
      <c r="AQ95" s="18">
        <v>0</v>
      </c>
      <c r="AR95" s="17">
        <v>0</v>
      </c>
      <c r="AS95" s="18">
        <v>0</v>
      </c>
      <c r="AT95" s="17">
        <v>0</v>
      </c>
      <c r="AU95" s="18">
        <v>0</v>
      </c>
      <c r="AV95" s="17">
        <v>0</v>
      </c>
      <c r="AW95" s="18">
        <v>0</v>
      </c>
      <c r="AX95" s="17">
        <v>0</v>
      </c>
      <c r="AY95" s="18">
        <v>0</v>
      </c>
      <c r="AZ95" s="17">
        <v>0</v>
      </c>
      <c r="BA95" s="18">
        <v>0</v>
      </c>
      <c r="BB95" s="17">
        <v>0</v>
      </c>
      <c r="BC95" s="18">
        <v>0</v>
      </c>
      <c r="BD95" s="17">
        <v>0</v>
      </c>
      <c r="BE95" s="17">
        <f t="shared" si="72"/>
        <v>0</v>
      </c>
      <c r="BF95" s="17">
        <f t="shared" si="73"/>
        <v>0</v>
      </c>
      <c r="BG95" s="18">
        <v>0</v>
      </c>
      <c r="BH95" s="17">
        <v>0</v>
      </c>
      <c r="BI95" s="18">
        <v>0</v>
      </c>
      <c r="BJ95" s="17">
        <v>0</v>
      </c>
      <c r="BK95" s="18">
        <v>0</v>
      </c>
      <c r="BL95" s="17">
        <v>0</v>
      </c>
      <c r="BM95" s="18">
        <v>0</v>
      </c>
      <c r="BN95" s="17">
        <v>0</v>
      </c>
      <c r="BO95" s="18">
        <v>0</v>
      </c>
      <c r="BP95" s="17">
        <v>0</v>
      </c>
      <c r="BQ95" s="18">
        <v>0</v>
      </c>
      <c r="BR95" s="17">
        <v>0</v>
      </c>
      <c r="BS95" s="18">
        <v>0</v>
      </c>
      <c r="BT95" s="17">
        <v>0</v>
      </c>
      <c r="BU95" s="18">
        <v>0</v>
      </c>
      <c r="BV95" s="17">
        <v>0</v>
      </c>
      <c r="BW95" s="17">
        <f t="shared" si="74"/>
        <v>0</v>
      </c>
      <c r="BX95" s="17">
        <f t="shared" si="75"/>
        <v>0</v>
      </c>
      <c r="BY95" s="18">
        <v>0</v>
      </c>
      <c r="BZ95" s="17">
        <v>0</v>
      </c>
      <c r="CA95" s="18">
        <v>0</v>
      </c>
      <c r="CB95" s="17">
        <v>0</v>
      </c>
      <c r="CC95" s="18">
        <v>0</v>
      </c>
      <c r="CD95" s="17">
        <v>0</v>
      </c>
      <c r="CE95" s="18">
        <v>0</v>
      </c>
      <c r="CF95" s="17">
        <v>0</v>
      </c>
      <c r="CG95" s="18">
        <v>0</v>
      </c>
      <c r="CH95" s="17">
        <v>0</v>
      </c>
      <c r="CI95" s="18">
        <v>0</v>
      </c>
      <c r="CJ95" s="17">
        <v>0</v>
      </c>
      <c r="CK95" s="18">
        <v>0</v>
      </c>
      <c r="CL95" s="17">
        <v>0</v>
      </c>
      <c r="CM95" s="18">
        <v>0</v>
      </c>
      <c r="CN95" s="17">
        <v>0</v>
      </c>
      <c r="CO95" s="39"/>
    </row>
    <row r="96" spans="1:93" x14ac:dyDescent="0.25">
      <c r="A96" s="27"/>
      <c r="B96" s="55" t="s">
        <v>73</v>
      </c>
      <c r="C96" s="17">
        <f t="shared" si="50"/>
        <v>0</v>
      </c>
      <c r="D96" s="17">
        <f t="shared" si="51"/>
        <v>0</v>
      </c>
      <c r="E96" s="18">
        <f t="shared" si="52"/>
        <v>0</v>
      </c>
      <c r="F96" s="17">
        <f t="shared" si="53"/>
        <v>0</v>
      </c>
      <c r="G96" s="18">
        <f t="shared" si="54"/>
        <v>0</v>
      </c>
      <c r="H96" s="17">
        <f t="shared" si="55"/>
        <v>0</v>
      </c>
      <c r="I96" s="18">
        <f t="shared" si="56"/>
        <v>0</v>
      </c>
      <c r="J96" s="17">
        <f t="shared" si="57"/>
        <v>0</v>
      </c>
      <c r="K96" s="18">
        <f t="shared" si="58"/>
        <v>0</v>
      </c>
      <c r="L96" s="17">
        <f t="shared" si="59"/>
        <v>0</v>
      </c>
      <c r="M96" s="18">
        <f t="shared" si="60"/>
        <v>0</v>
      </c>
      <c r="N96" s="17">
        <f t="shared" si="61"/>
        <v>0</v>
      </c>
      <c r="O96" s="18">
        <f t="shared" si="62"/>
        <v>0</v>
      </c>
      <c r="P96" s="17">
        <f t="shared" si="63"/>
        <v>0</v>
      </c>
      <c r="Q96" s="18">
        <f t="shared" si="64"/>
        <v>0</v>
      </c>
      <c r="R96" s="17">
        <f t="shared" si="65"/>
        <v>0</v>
      </c>
      <c r="S96" s="18">
        <f t="shared" si="66"/>
        <v>0</v>
      </c>
      <c r="T96" s="17">
        <f t="shared" si="67"/>
        <v>0</v>
      </c>
      <c r="U96" s="17">
        <f t="shared" si="68"/>
        <v>0</v>
      </c>
      <c r="V96" s="17">
        <f t="shared" si="69"/>
        <v>0</v>
      </c>
      <c r="W96" s="18">
        <v>0</v>
      </c>
      <c r="X96" s="17">
        <v>0</v>
      </c>
      <c r="Y96" s="18">
        <v>0</v>
      </c>
      <c r="Z96" s="17">
        <v>0</v>
      </c>
      <c r="AA96" s="18">
        <v>0</v>
      </c>
      <c r="AB96" s="17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7">
        <v>0</v>
      </c>
      <c r="AI96" s="18">
        <v>0</v>
      </c>
      <c r="AJ96" s="17">
        <v>0</v>
      </c>
      <c r="AK96" s="18">
        <v>0</v>
      </c>
      <c r="AL96" s="17">
        <v>0</v>
      </c>
      <c r="AM96" s="17">
        <f t="shared" si="70"/>
        <v>0</v>
      </c>
      <c r="AN96" s="17">
        <f t="shared" si="71"/>
        <v>0</v>
      </c>
      <c r="AO96" s="18">
        <v>0</v>
      </c>
      <c r="AP96" s="17">
        <v>0</v>
      </c>
      <c r="AQ96" s="18">
        <v>0</v>
      </c>
      <c r="AR96" s="17">
        <v>0</v>
      </c>
      <c r="AS96" s="18">
        <v>0</v>
      </c>
      <c r="AT96" s="17">
        <v>0</v>
      </c>
      <c r="AU96" s="18">
        <v>0</v>
      </c>
      <c r="AV96" s="17">
        <v>0</v>
      </c>
      <c r="AW96" s="18">
        <v>0</v>
      </c>
      <c r="AX96" s="17">
        <v>0</v>
      </c>
      <c r="AY96" s="18">
        <v>0</v>
      </c>
      <c r="AZ96" s="17">
        <v>0</v>
      </c>
      <c r="BA96" s="18">
        <v>0</v>
      </c>
      <c r="BB96" s="17">
        <v>0</v>
      </c>
      <c r="BC96" s="18">
        <v>0</v>
      </c>
      <c r="BD96" s="17">
        <v>0</v>
      </c>
      <c r="BE96" s="17">
        <f t="shared" si="72"/>
        <v>0</v>
      </c>
      <c r="BF96" s="17">
        <f t="shared" si="73"/>
        <v>0</v>
      </c>
      <c r="BG96" s="18">
        <v>0</v>
      </c>
      <c r="BH96" s="17">
        <v>0</v>
      </c>
      <c r="BI96" s="18">
        <v>0</v>
      </c>
      <c r="BJ96" s="17">
        <v>0</v>
      </c>
      <c r="BK96" s="18">
        <v>0</v>
      </c>
      <c r="BL96" s="17">
        <v>0</v>
      </c>
      <c r="BM96" s="18">
        <v>0</v>
      </c>
      <c r="BN96" s="17">
        <v>0</v>
      </c>
      <c r="BO96" s="18">
        <v>0</v>
      </c>
      <c r="BP96" s="17">
        <v>0</v>
      </c>
      <c r="BQ96" s="18">
        <v>0</v>
      </c>
      <c r="BR96" s="17">
        <v>0</v>
      </c>
      <c r="BS96" s="18">
        <v>0</v>
      </c>
      <c r="BT96" s="17">
        <v>0</v>
      </c>
      <c r="BU96" s="18">
        <v>0</v>
      </c>
      <c r="BV96" s="17">
        <v>0</v>
      </c>
      <c r="BW96" s="17">
        <f t="shared" si="74"/>
        <v>0</v>
      </c>
      <c r="BX96" s="17">
        <f t="shared" si="75"/>
        <v>0</v>
      </c>
      <c r="BY96" s="18">
        <v>0</v>
      </c>
      <c r="BZ96" s="17">
        <v>0</v>
      </c>
      <c r="CA96" s="18">
        <v>0</v>
      </c>
      <c r="CB96" s="17">
        <v>0</v>
      </c>
      <c r="CC96" s="18">
        <v>0</v>
      </c>
      <c r="CD96" s="17">
        <v>0</v>
      </c>
      <c r="CE96" s="18">
        <v>0</v>
      </c>
      <c r="CF96" s="17">
        <v>0</v>
      </c>
      <c r="CG96" s="18">
        <v>0</v>
      </c>
      <c r="CH96" s="17">
        <v>0</v>
      </c>
      <c r="CI96" s="18">
        <v>0</v>
      </c>
      <c r="CJ96" s="17">
        <v>0</v>
      </c>
      <c r="CK96" s="18">
        <v>0</v>
      </c>
      <c r="CL96" s="17">
        <v>0</v>
      </c>
      <c r="CM96" s="18">
        <v>0</v>
      </c>
      <c r="CN96" s="17">
        <v>0</v>
      </c>
      <c r="CO96" s="39"/>
    </row>
    <row r="97" spans="1:93" ht="30" x14ac:dyDescent="0.25">
      <c r="A97" s="27">
        <f>1+A95</f>
        <v>76</v>
      </c>
      <c r="B97" s="29" t="s">
        <v>74</v>
      </c>
      <c r="C97" s="17">
        <f t="shared" si="50"/>
        <v>208502156.08000001</v>
      </c>
      <c r="D97" s="17">
        <f t="shared" si="51"/>
        <v>114560918.02</v>
      </c>
      <c r="E97" s="18">
        <f t="shared" si="52"/>
        <v>77052</v>
      </c>
      <c r="F97" s="17">
        <f t="shared" si="53"/>
        <v>37658337.07</v>
      </c>
      <c r="G97" s="18">
        <f t="shared" si="54"/>
        <v>18825</v>
      </c>
      <c r="H97" s="17">
        <f t="shared" si="55"/>
        <v>8167235.3099999996</v>
      </c>
      <c r="I97" s="18">
        <f t="shared" si="56"/>
        <v>43581</v>
      </c>
      <c r="J97" s="17">
        <f t="shared" si="57"/>
        <v>68735345.640000001</v>
      </c>
      <c r="K97" s="18">
        <f t="shared" si="58"/>
        <v>1492</v>
      </c>
      <c r="L97" s="17">
        <f t="shared" si="59"/>
        <v>15466472.449999999</v>
      </c>
      <c r="M97" s="18">
        <f t="shared" si="60"/>
        <v>3500</v>
      </c>
      <c r="N97" s="17">
        <f t="shared" si="61"/>
        <v>54868052.490000002</v>
      </c>
      <c r="O97" s="18">
        <f t="shared" si="62"/>
        <v>0</v>
      </c>
      <c r="P97" s="17">
        <f t="shared" si="63"/>
        <v>0</v>
      </c>
      <c r="Q97" s="18">
        <f t="shared" si="64"/>
        <v>0</v>
      </c>
      <c r="R97" s="17">
        <f t="shared" si="65"/>
        <v>0</v>
      </c>
      <c r="S97" s="18">
        <f t="shared" si="66"/>
        <v>9756</v>
      </c>
      <c r="T97" s="17">
        <f t="shared" si="67"/>
        <v>23606713.120000001</v>
      </c>
      <c r="U97" s="17">
        <f t="shared" si="68"/>
        <v>52335231.380000003</v>
      </c>
      <c r="V97" s="17">
        <f t="shared" si="69"/>
        <v>26086911.399999999</v>
      </c>
      <c r="W97" s="18">
        <v>18540</v>
      </c>
      <c r="X97" s="17">
        <v>8179472.7800000003</v>
      </c>
      <c r="Y97" s="18">
        <v>4626</v>
      </c>
      <c r="Z97" s="17">
        <v>2099370.15</v>
      </c>
      <c r="AA97" s="18">
        <v>11200</v>
      </c>
      <c r="AB97" s="17">
        <v>15808068.470000001</v>
      </c>
      <c r="AC97" s="18">
        <v>349</v>
      </c>
      <c r="AD97" s="17">
        <v>3676195.6</v>
      </c>
      <c r="AE97" s="18">
        <v>944</v>
      </c>
      <c r="AF97" s="17">
        <v>16671143.039999999</v>
      </c>
      <c r="AG97" s="18">
        <v>0</v>
      </c>
      <c r="AH97" s="17">
        <v>0</v>
      </c>
      <c r="AI97" s="18">
        <v>0</v>
      </c>
      <c r="AJ97" s="17">
        <v>0</v>
      </c>
      <c r="AK97" s="18">
        <v>2744</v>
      </c>
      <c r="AL97" s="17">
        <v>5900981.3399999999</v>
      </c>
      <c r="AM97" s="17">
        <f t="shared" si="70"/>
        <v>60937768.210000001</v>
      </c>
      <c r="AN97" s="17">
        <f t="shared" si="71"/>
        <v>35243586.68</v>
      </c>
      <c r="AO97" s="18">
        <v>16809</v>
      </c>
      <c r="AP97" s="17">
        <v>9773727</v>
      </c>
      <c r="AQ97" s="18">
        <v>4338</v>
      </c>
      <c r="AR97" s="17">
        <v>1946671.5</v>
      </c>
      <c r="AS97" s="18">
        <v>11430</v>
      </c>
      <c r="AT97" s="17">
        <v>23523188.18</v>
      </c>
      <c r="AU97" s="18">
        <v>393</v>
      </c>
      <c r="AV97" s="17">
        <v>4441495.33</v>
      </c>
      <c r="AW97" s="18">
        <v>953</v>
      </c>
      <c r="AX97" s="17">
        <v>15372199.35</v>
      </c>
      <c r="AY97" s="18">
        <v>0</v>
      </c>
      <c r="AZ97" s="17">
        <v>0</v>
      </c>
      <c r="BA97" s="18">
        <v>0</v>
      </c>
      <c r="BB97" s="17">
        <v>0</v>
      </c>
      <c r="BC97" s="18">
        <v>2365</v>
      </c>
      <c r="BD97" s="17">
        <v>5880486.8499999996</v>
      </c>
      <c r="BE97" s="17">
        <f t="shared" si="72"/>
        <v>54050155.579999998</v>
      </c>
      <c r="BF97" s="17">
        <f t="shared" si="73"/>
        <v>31344206.949999999</v>
      </c>
      <c r="BG97" s="18">
        <v>22112</v>
      </c>
      <c r="BH97" s="17">
        <v>12224105.640000001</v>
      </c>
      <c r="BI97" s="18">
        <v>4929</v>
      </c>
      <c r="BJ97" s="17">
        <v>2128405.9500000002</v>
      </c>
      <c r="BK97" s="18">
        <v>10273</v>
      </c>
      <c r="BL97" s="17">
        <v>16991695.359999999</v>
      </c>
      <c r="BM97" s="18">
        <v>383</v>
      </c>
      <c r="BN97" s="17">
        <v>4248068.21</v>
      </c>
      <c r="BO97" s="18">
        <v>829</v>
      </c>
      <c r="BP97" s="17">
        <v>12403751.970000001</v>
      </c>
      <c r="BQ97" s="18">
        <v>0</v>
      </c>
      <c r="BR97" s="17">
        <v>0</v>
      </c>
      <c r="BS97" s="18">
        <v>0</v>
      </c>
      <c r="BT97" s="17">
        <v>0</v>
      </c>
      <c r="BU97" s="18">
        <v>2417</v>
      </c>
      <c r="BV97" s="17">
        <v>6054128.4500000002</v>
      </c>
      <c r="BW97" s="17">
        <f t="shared" si="74"/>
        <v>41179000.909999996</v>
      </c>
      <c r="BX97" s="17">
        <f t="shared" si="75"/>
        <v>21886212.989999998</v>
      </c>
      <c r="BY97" s="18">
        <v>19591</v>
      </c>
      <c r="BZ97" s="17">
        <v>7481031.6500000004</v>
      </c>
      <c r="CA97" s="18">
        <v>4932</v>
      </c>
      <c r="CB97" s="17">
        <v>1992787.71</v>
      </c>
      <c r="CC97" s="18">
        <v>10678</v>
      </c>
      <c r="CD97" s="17">
        <v>12412393.630000001</v>
      </c>
      <c r="CE97" s="18">
        <v>367</v>
      </c>
      <c r="CF97" s="17">
        <v>3100713.31</v>
      </c>
      <c r="CG97" s="18">
        <v>774</v>
      </c>
      <c r="CH97" s="17">
        <v>10420958.130000001</v>
      </c>
      <c r="CI97" s="18">
        <v>0</v>
      </c>
      <c r="CJ97" s="17">
        <v>0</v>
      </c>
      <c r="CK97" s="18">
        <v>0</v>
      </c>
      <c r="CL97" s="17">
        <v>0</v>
      </c>
      <c r="CM97" s="18">
        <v>2230</v>
      </c>
      <c r="CN97" s="17">
        <v>5771116.4800000004</v>
      </c>
      <c r="CO97" s="39"/>
    </row>
    <row r="98" spans="1:93" x14ac:dyDescent="0.25">
      <c r="A98" s="27"/>
      <c r="B98" s="55" t="s">
        <v>75</v>
      </c>
      <c r="C98" s="17">
        <f t="shared" si="50"/>
        <v>0</v>
      </c>
      <c r="D98" s="17">
        <f t="shared" si="51"/>
        <v>0</v>
      </c>
      <c r="E98" s="18">
        <f t="shared" si="52"/>
        <v>0</v>
      </c>
      <c r="F98" s="17">
        <f t="shared" si="53"/>
        <v>0</v>
      </c>
      <c r="G98" s="18">
        <f t="shared" si="54"/>
        <v>0</v>
      </c>
      <c r="H98" s="17">
        <f t="shared" si="55"/>
        <v>0</v>
      </c>
      <c r="I98" s="18">
        <f t="shared" si="56"/>
        <v>0</v>
      </c>
      <c r="J98" s="17">
        <f t="shared" si="57"/>
        <v>0</v>
      </c>
      <c r="K98" s="18">
        <f t="shared" si="58"/>
        <v>0</v>
      </c>
      <c r="L98" s="17">
        <f t="shared" si="59"/>
        <v>0</v>
      </c>
      <c r="M98" s="18">
        <f t="shared" si="60"/>
        <v>0</v>
      </c>
      <c r="N98" s="17">
        <f t="shared" si="61"/>
        <v>0</v>
      </c>
      <c r="O98" s="18">
        <f t="shared" si="62"/>
        <v>0</v>
      </c>
      <c r="P98" s="17">
        <f t="shared" si="63"/>
        <v>0</v>
      </c>
      <c r="Q98" s="18">
        <f t="shared" si="64"/>
        <v>0</v>
      </c>
      <c r="R98" s="17">
        <f t="shared" si="65"/>
        <v>0</v>
      </c>
      <c r="S98" s="18">
        <f t="shared" si="66"/>
        <v>0</v>
      </c>
      <c r="T98" s="17">
        <f t="shared" si="67"/>
        <v>0</v>
      </c>
      <c r="U98" s="17">
        <f t="shared" si="68"/>
        <v>0</v>
      </c>
      <c r="V98" s="17">
        <f t="shared" si="69"/>
        <v>0</v>
      </c>
      <c r="W98" s="18">
        <v>0</v>
      </c>
      <c r="X98" s="17">
        <v>0</v>
      </c>
      <c r="Y98" s="18">
        <v>0</v>
      </c>
      <c r="Z98" s="17">
        <v>0</v>
      </c>
      <c r="AA98" s="18">
        <v>0</v>
      </c>
      <c r="AB98" s="17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7">
        <v>0</v>
      </c>
      <c r="AI98" s="18">
        <v>0</v>
      </c>
      <c r="AJ98" s="17">
        <v>0</v>
      </c>
      <c r="AK98" s="18">
        <v>0</v>
      </c>
      <c r="AL98" s="17">
        <v>0</v>
      </c>
      <c r="AM98" s="17">
        <f t="shared" si="70"/>
        <v>0</v>
      </c>
      <c r="AN98" s="17">
        <f t="shared" si="71"/>
        <v>0</v>
      </c>
      <c r="AO98" s="18">
        <v>0</v>
      </c>
      <c r="AP98" s="17">
        <v>0</v>
      </c>
      <c r="AQ98" s="18">
        <v>0</v>
      </c>
      <c r="AR98" s="17">
        <v>0</v>
      </c>
      <c r="AS98" s="18">
        <v>0</v>
      </c>
      <c r="AT98" s="17">
        <v>0</v>
      </c>
      <c r="AU98" s="18">
        <v>0</v>
      </c>
      <c r="AV98" s="17">
        <v>0</v>
      </c>
      <c r="AW98" s="18">
        <v>0</v>
      </c>
      <c r="AX98" s="17">
        <v>0</v>
      </c>
      <c r="AY98" s="18">
        <v>0</v>
      </c>
      <c r="AZ98" s="17">
        <v>0</v>
      </c>
      <c r="BA98" s="18">
        <v>0</v>
      </c>
      <c r="BB98" s="17">
        <v>0</v>
      </c>
      <c r="BC98" s="18">
        <v>0</v>
      </c>
      <c r="BD98" s="17">
        <v>0</v>
      </c>
      <c r="BE98" s="17">
        <f t="shared" si="72"/>
        <v>0</v>
      </c>
      <c r="BF98" s="17">
        <f t="shared" si="73"/>
        <v>0</v>
      </c>
      <c r="BG98" s="18">
        <v>0</v>
      </c>
      <c r="BH98" s="17">
        <v>0</v>
      </c>
      <c r="BI98" s="18">
        <v>0</v>
      </c>
      <c r="BJ98" s="17">
        <v>0</v>
      </c>
      <c r="BK98" s="18">
        <v>0</v>
      </c>
      <c r="BL98" s="17">
        <v>0</v>
      </c>
      <c r="BM98" s="18">
        <v>0</v>
      </c>
      <c r="BN98" s="17">
        <v>0</v>
      </c>
      <c r="BO98" s="18">
        <v>0</v>
      </c>
      <c r="BP98" s="17">
        <v>0</v>
      </c>
      <c r="BQ98" s="18">
        <v>0</v>
      </c>
      <c r="BR98" s="17">
        <v>0</v>
      </c>
      <c r="BS98" s="18">
        <v>0</v>
      </c>
      <c r="BT98" s="17">
        <v>0</v>
      </c>
      <c r="BU98" s="18">
        <v>0</v>
      </c>
      <c r="BV98" s="17">
        <v>0</v>
      </c>
      <c r="BW98" s="17">
        <f t="shared" si="74"/>
        <v>0</v>
      </c>
      <c r="BX98" s="17">
        <f t="shared" si="75"/>
        <v>0</v>
      </c>
      <c r="BY98" s="18">
        <v>0</v>
      </c>
      <c r="BZ98" s="17">
        <v>0</v>
      </c>
      <c r="CA98" s="18">
        <v>0</v>
      </c>
      <c r="CB98" s="17">
        <v>0</v>
      </c>
      <c r="CC98" s="18">
        <v>0</v>
      </c>
      <c r="CD98" s="17">
        <v>0</v>
      </c>
      <c r="CE98" s="18">
        <v>0</v>
      </c>
      <c r="CF98" s="17">
        <v>0</v>
      </c>
      <c r="CG98" s="18">
        <v>0</v>
      </c>
      <c r="CH98" s="17">
        <v>0</v>
      </c>
      <c r="CI98" s="18">
        <v>0</v>
      </c>
      <c r="CJ98" s="17">
        <v>0</v>
      </c>
      <c r="CK98" s="18">
        <v>0</v>
      </c>
      <c r="CL98" s="17">
        <v>0</v>
      </c>
      <c r="CM98" s="18">
        <v>0</v>
      </c>
      <c r="CN98" s="17">
        <v>0</v>
      </c>
      <c r="CO98" s="39"/>
    </row>
    <row r="99" spans="1:93" x14ac:dyDescent="0.25">
      <c r="A99" s="27">
        <f>1+A97</f>
        <v>77</v>
      </c>
      <c r="B99" s="29" t="s">
        <v>76</v>
      </c>
      <c r="C99" s="17">
        <f t="shared" si="50"/>
        <v>105645501.87</v>
      </c>
      <c r="D99" s="17">
        <f t="shared" si="51"/>
        <v>45757419.399999999</v>
      </c>
      <c r="E99" s="18">
        <f t="shared" si="52"/>
        <v>23746</v>
      </c>
      <c r="F99" s="17">
        <f t="shared" si="53"/>
        <v>17799491.32</v>
      </c>
      <c r="G99" s="18">
        <f t="shared" si="54"/>
        <v>4003</v>
      </c>
      <c r="H99" s="17">
        <f t="shared" si="55"/>
        <v>1643007.99</v>
      </c>
      <c r="I99" s="18">
        <f t="shared" si="56"/>
        <v>14522</v>
      </c>
      <c r="J99" s="17">
        <f t="shared" si="57"/>
        <v>26314920.09</v>
      </c>
      <c r="K99" s="18">
        <f t="shared" si="58"/>
        <v>1515</v>
      </c>
      <c r="L99" s="17">
        <f t="shared" si="59"/>
        <v>38405209.82</v>
      </c>
      <c r="M99" s="18">
        <f t="shared" si="60"/>
        <v>893</v>
      </c>
      <c r="N99" s="17">
        <f t="shared" si="61"/>
        <v>21482872.649999999</v>
      </c>
      <c r="O99" s="18">
        <f t="shared" si="62"/>
        <v>0</v>
      </c>
      <c r="P99" s="17">
        <f t="shared" si="63"/>
        <v>0</v>
      </c>
      <c r="Q99" s="18">
        <f t="shared" si="64"/>
        <v>0</v>
      </c>
      <c r="R99" s="17">
        <f t="shared" si="65"/>
        <v>0</v>
      </c>
      <c r="S99" s="18">
        <f t="shared" si="66"/>
        <v>0</v>
      </c>
      <c r="T99" s="17">
        <f t="shared" si="67"/>
        <v>0</v>
      </c>
      <c r="U99" s="17">
        <f t="shared" si="68"/>
        <v>25973026.719999999</v>
      </c>
      <c r="V99" s="17">
        <f t="shared" si="69"/>
        <v>9350657.4000000004</v>
      </c>
      <c r="W99" s="18">
        <v>6295</v>
      </c>
      <c r="X99" s="17">
        <v>3836132.61</v>
      </c>
      <c r="Y99" s="18">
        <v>1005</v>
      </c>
      <c r="Z99" s="17">
        <v>495258.34</v>
      </c>
      <c r="AA99" s="18">
        <v>3427</v>
      </c>
      <c r="AB99" s="17">
        <v>5019266.45</v>
      </c>
      <c r="AC99" s="18">
        <v>330</v>
      </c>
      <c r="AD99" s="17">
        <v>10979469.49</v>
      </c>
      <c r="AE99" s="18">
        <v>234</v>
      </c>
      <c r="AF99" s="17">
        <v>5642899.8300000001</v>
      </c>
      <c r="AG99" s="18">
        <v>0</v>
      </c>
      <c r="AH99" s="17">
        <v>0</v>
      </c>
      <c r="AI99" s="18">
        <v>0</v>
      </c>
      <c r="AJ99" s="17">
        <v>0</v>
      </c>
      <c r="AK99" s="18">
        <v>0</v>
      </c>
      <c r="AL99" s="17">
        <v>0</v>
      </c>
      <c r="AM99" s="17">
        <f t="shared" si="70"/>
        <v>25700010.440000001</v>
      </c>
      <c r="AN99" s="17">
        <f t="shared" si="71"/>
        <v>9504513.9399999995</v>
      </c>
      <c r="AO99" s="18">
        <v>5524</v>
      </c>
      <c r="AP99" s="17">
        <v>3358315.02</v>
      </c>
      <c r="AQ99" s="18">
        <v>1003</v>
      </c>
      <c r="AR99" s="17">
        <v>447912.2</v>
      </c>
      <c r="AS99" s="18">
        <v>3516</v>
      </c>
      <c r="AT99" s="17">
        <v>5698286.7199999997</v>
      </c>
      <c r="AU99" s="18">
        <v>489</v>
      </c>
      <c r="AV99" s="17">
        <v>9839123.4199999999</v>
      </c>
      <c r="AW99" s="18">
        <v>209</v>
      </c>
      <c r="AX99" s="17">
        <v>6356373.0800000001</v>
      </c>
      <c r="AY99" s="18">
        <v>0</v>
      </c>
      <c r="AZ99" s="17">
        <v>0</v>
      </c>
      <c r="BA99" s="18">
        <v>0</v>
      </c>
      <c r="BB99" s="17">
        <v>0</v>
      </c>
      <c r="BC99" s="18">
        <v>0</v>
      </c>
      <c r="BD99" s="17">
        <v>0</v>
      </c>
      <c r="BE99" s="17">
        <f t="shared" si="72"/>
        <v>24839944.879999999</v>
      </c>
      <c r="BF99" s="17">
        <f t="shared" si="73"/>
        <v>12121135.98</v>
      </c>
      <c r="BG99" s="18">
        <v>4988</v>
      </c>
      <c r="BH99" s="17">
        <v>5033861.37</v>
      </c>
      <c r="BI99" s="18">
        <v>875</v>
      </c>
      <c r="BJ99" s="17">
        <v>410340.96</v>
      </c>
      <c r="BK99" s="18">
        <v>3416</v>
      </c>
      <c r="BL99" s="17">
        <v>6676933.6500000004</v>
      </c>
      <c r="BM99" s="18">
        <v>319</v>
      </c>
      <c r="BN99" s="17">
        <v>6628696.5</v>
      </c>
      <c r="BO99" s="18">
        <v>267</v>
      </c>
      <c r="BP99" s="17">
        <v>6090112.4000000004</v>
      </c>
      <c r="BQ99" s="18">
        <v>0</v>
      </c>
      <c r="BR99" s="17">
        <v>0</v>
      </c>
      <c r="BS99" s="18">
        <v>0</v>
      </c>
      <c r="BT99" s="17">
        <v>0</v>
      </c>
      <c r="BU99" s="18">
        <v>0</v>
      </c>
      <c r="BV99" s="17">
        <v>0</v>
      </c>
      <c r="BW99" s="17">
        <f t="shared" si="74"/>
        <v>29132519.829999998</v>
      </c>
      <c r="BX99" s="17">
        <f t="shared" si="75"/>
        <v>14781112.08</v>
      </c>
      <c r="BY99" s="18">
        <v>6939</v>
      </c>
      <c r="BZ99" s="17">
        <v>5571182.3200000003</v>
      </c>
      <c r="CA99" s="18">
        <v>1120</v>
      </c>
      <c r="CB99" s="17">
        <v>289496.49</v>
      </c>
      <c r="CC99" s="18">
        <v>4163</v>
      </c>
      <c r="CD99" s="17">
        <v>8920433.2699999996</v>
      </c>
      <c r="CE99" s="18">
        <v>377</v>
      </c>
      <c r="CF99" s="17">
        <v>10957920.41</v>
      </c>
      <c r="CG99" s="18">
        <v>183</v>
      </c>
      <c r="CH99" s="17">
        <v>3393487.34</v>
      </c>
      <c r="CI99" s="18">
        <v>0</v>
      </c>
      <c r="CJ99" s="17">
        <v>0</v>
      </c>
      <c r="CK99" s="18">
        <v>0</v>
      </c>
      <c r="CL99" s="17">
        <v>0</v>
      </c>
      <c r="CM99" s="18">
        <v>0</v>
      </c>
      <c r="CN99" s="17">
        <v>0</v>
      </c>
      <c r="CO99" s="39"/>
    </row>
    <row r="100" spans="1:93" x14ac:dyDescent="0.25">
      <c r="A100" s="27">
        <f t="shared" ref="A100:A114" si="77">1+A99</f>
        <v>78</v>
      </c>
      <c r="B100" s="29" t="s">
        <v>77</v>
      </c>
      <c r="C100" s="17">
        <f t="shared" si="50"/>
        <v>72796638.650000006</v>
      </c>
      <c r="D100" s="17">
        <f t="shared" si="51"/>
        <v>44067744.530000001</v>
      </c>
      <c r="E100" s="18">
        <f t="shared" si="52"/>
        <v>18733</v>
      </c>
      <c r="F100" s="17">
        <f t="shared" si="53"/>
        <v>13507634.4</v>
      </c>
      <c r="G100" s="18">
        <f t="shared" si="54"/>
        <v>3446</v>
      </c>
      <c r="H100" s="17">
        <f t="shared" si="55"/>
        <v>1595473.33</v>
      </c>
      <c r="I100" s="18">
        <f t="shared" si="56"/>
        <v>17020</v>
      </c>
      <c r="J100" s="17">
        <f t="shared" si="57"/>
        <v>28964636.800000001</v>
      </c>
      <c r="K100" s="18">
        <f t="shared" si="58"/>
        <v>652</v>
      </c>
      <c r="L100" s="17">
        <f t="shared" si="59"/>
        <v>7258163.25</v>
      </c>
      <c r="M100" s="18">
        <f t="shared" si="60"/>
        <v>952</v>
      </c>
      <c r="N100" s="17">
        <f t="shared" si="61"/>
        <v>21470730.870000001</v>
      </c>
      <c r="O100" s="18">
        <f t="shared" si="62"/>
        <v>0</v>
      </c>
      <c r="P100" s="17">
        <f t="shared" si="63"/>
        <v>0</v>
      </c>
      <c r="Q100" s="18">
        <f t="shared" si="64"/>
        <v>0</v>
      </c>
      <c r="R100" s="17">
        <f t="shared" si="65"/>
        <v>0</v>
      </c>
      <c r="S100" s="18">
        <f t="shared" si="66"/>
        <v>0</v>
      </c>
      <c r="T100" s="17">
        <f t="shared" si="67"/>
        <v>0</v>
      </c>
      <c r="U100" s="17">
        <f t="shared" si="68"/>
        <v>16947081.57</v>
      </c>
      <c r="V100" s="17">
        <f t="shared" si="69"/>
        <v>9768327.3599999994</v>
      </c>
      <c r="W100" s="18">
        <v>5077</v>
      </c>
      <c r="X100" s="17">
        <v>2941419.96</v>
      </c>
      <c r="Y100" s="18">
        <v>862</v>
      </c>
      <c r="Z100" s="17">
        <v>408087.28</v>
      </c>
      <c r="AA100" s="18">
        <v>4299</v>
      </c>
      <c r="AB100" s="17">
        <v>6418820.1200000001</v>
      </c>
      <c r="AC100" s="18">
        <v>161</v>
      </c>
      <c r="AD100" s="17">
        <v>1835888.05</v>
      </c>
      <c r="AE100" s="18">
        <v>241</v>
      </c>
      <c r="AF100" s="17">
        <v>5342866.16</v>
      </c>
      <c r="AG100" s="18">
        <v>0</v>
      </c>
      <c r="AH100" s="17">
        <v>0</v>
      </c>
      <c r="AI100" s="18">
        <v>0</v>
      </c>
      <c r="AJ100" s="17">
        <v>0</v>
      </c>
      <c r="AK100" s="18">
        <v>0</v>
      </c>
      <c r="AL100" s="17">
        <v>0</v>
      </c>
      <c r="AM100" s="17">
        <f t="shared" si="70"/>
        <v>17447806.690000001</v>
      </c>
      <c r="AN100" s="17">
        <f t="shared" si="71"/>
        <v>10902338.02</v>
      </c>
      <c r="AO100" s="18">
        <v>5786</v>
      </c>
      <c r="AP100" s="17">
        <v>3818539.01</v>
      </c>
      <c r="AQ100" s="18">
        <v>980</v>
      </c>
      <c r="AR100" s="17">
        <v>445058.73</v>
      </c>
      <c r="AS100" s="18">
        <v>3980</v>
      </c>
      <c r="AT100" s="17">
        <v>6638740.2800000003</v>
      </c>
      <c r="AU100" s="18">
        <v>164</v>
      </c>
      <c r="AV100" s="17">
        <v>1413233.1</v>
      </c>
      <c r="AW100" s="18">
        <v>242</v>
      </c>
      <c r="AX100" s="17">
        <v>5132235.57</v>
      </c>
      <c r="AY100" s="18">
        <v>0</v>
      </c>
      <c r="AZ100" s="17">
        <v>0</v>
      </c>
      <c r="BA100" s="18">
        <v>0</v>
      </c>
      <c r="BB100" s="17">
        <v>0</v>
      </c>
      <c r="BC100" s="18">
        <v>0</v>
      </c>
      <c r="BD100" s="17">
        <v>0</v>
      </c>
      <c r="BE100" s="17">
        <f t="shared" si="72"/>
        <v>19872295.68</v>
      </c>
      <c r="BF100" s="17">
        <f t="shared" si="73"/>
        <v>12151620.48</v>
      </c>
      <c r="BG100" s="18">
        <v>2919</v>
      </c>
      <c r="BH100" s="17">
        <v>3365089.52</v>
      </c>
      <c r="BI100" s="18">
        <v>817</v>
      </c>
      <c r="BJ100" s="17">
        <v>376193.62</v>
      </c>
      <c r="BK100" s="18">
        <v>3419</v>
      </c>
      <c r="BL100" s="17">
        <v>8410337.3399999999</v>
      </c>
      <c r="BM100" s="18">
        <v>152</v>
      </c>
      <c r="BN100" s="17">
        <v>1744824.15</v>
      </c>
      <c r="BO100" s="18">
        <v>224</v>
      </c>
      <c r="BP100" s="17">
        <v>5975851.0499999998</v>
      </c>
      <c r="BQ100" s="18">
        <v>0</v>
      </c>
      <c r="BR100" s="17">
        <v>0</v>
      </c>
      <c r="BS100" s="18">
        <v>0</v>
      </c>
      <c r="BT100" s="17">
        <v>0</v>
      </c>
      <c r="BU100" s="18">
        <v>0</v>
      </c>
      <c r="BV100" s="17">
        <v>0</v>
      </c>
      <c r="BW100" s="17">
        <f t="shared" si="74"/>
        <v>18529454.710000001</v>
      </c>
      <c r="BX100" s="17">
        <f t="shared" si="75"/>
        <v>11245458.67</v>
      </c>
      <c r="BY100" s="18">
        <v>4951</v>
      </c>
      <c r="BZ100" s="17">
        <v>3382585.91</v>
      </c>
      <c r="CA100" s="18">
        <v>787</v>
      </c>
      <c r="CB100" s="17">
        <v>366133.7</v>
      </c>
      <c r="CC100" s="18">
        <v>5322</v>
      </c>
      <c r="CD100" s="17">
        <v>7496739.0599999996</v>
      </c>
      <c r="CE100" s="18">
        <v>175</v>
      </c>
      <c r="CF100" s="17">
        <v>2264217.9500000002</v>
      </c>
      <c r="CG100" s="18">
        <v>245</v>
      </c>
      <c r="CH100" s="17">
        <v>5019778.09</v>
      </c>
      <c r="CI100" s="18">
        <v>0</v>
      </c>
      <c r="CJ100" s="17">
        <v>0</v>
      </c>
      <c r="CK100" s="18">
        <v>0</v>
      </c>
      <c r="CL100" s="17">
        <v>0</v>
      </c>
      <c r="CM100" s="18">
        <v>0</v>
      </c>
      <c r="CN100" s="17">
        <v>0</v>
      </c>
      <c r="CO100" s="39"/>
    </row>
    <row r="101" spans="1:93" x14ac:dyDescent="0.25">
      <c r="A101" s="27">
        <f t="shared" si="77"/>
        <v>79</v>
      </c>
      <c r="B101" s="29" t="s">
        <v>78</v>
      </c>
      <c r="C101" s="17">
        <f t="shared" si="50"/>
        <v>295124052.77999997</v>
      </c>
      <c r="D101" s="17">
        <f t="shared" si="51"/>
        <v>107679318.29000001</v>
      </c>
      <c r="E101" s="18">
        <f t="shared" si="52"/>
        <v>48180</v>
      </c>
      <c r="F101" s="17">
        <f t="shared" si="53"/>
        <v>26905357.920000002</v>
      </c>
      <c r="G101" s="18">
        <f t="shared" si="54"/>
        <v>17987</v>
      </c>
      <c r="H101" s="17">
        <f t="shared" si="55"/>
        <v>9660931.9700000007</v>
      </c>
      <c r="I101" s="18">
        <f t="shared" si="56"/>
        <v>60697</v>
      </c>
      <c r="J101" s="17">
        <f t="shared" si="57"/>
        <v>71113028.400000006</v>
      </c>
      <c r="K101" s="18">
        <f t="shared" si="58"/>
        <v>2014</v>
      </c>
      <c r="L101" s="17">
        <f t="shared" si="59"/>
        <v>23585186.25</v>
      </c>
      <c r="M101" s="18">
        <f t="shared" si="60"/>
        <v>5002</v>
      </c>
      <c r="N101" s="17">
        <f t="shared" si="61"/>
        <v>163859548.24000001</v>
      </c>
      <c r="O101" s="18">
        <f t="shared" si="62"/>
        <v>0</v>
      </c>
      <c r="P101" s="17">
        <f t="shared" si="63"/>
        <v>0</v>
      </c>
      <c r="Q101" s="18">
        <f t="shared" si="64"/>
        <v>76</v>
      </c>
      <c r="R101" s="17">
        <f t="shared" si="65"/>
        <v>8884739</v>
      </c>
      <c r="S101" s="18">
        <f t="shared" si="66"/>
        <v>0</v>
      </c>
      <c r="T101" s="17">
        <f t="shared" si="67"/>
        <v>0</v>
      </c>
      <c r="U101" s="17">
        <f t="shared" si="68"/>
        <v>68790106.25</v>
      </c>
      <c r="V101" s="17">
        <f t="shared" si="69"/>
        <v>22875738.75</v>
      </c>
      <c r="W101" s="18">
        <v>14560</v>
      </c>
      <c r="X101" s="17">
        <v>6624274.1600000001</v>
      </c>
      <c r="Y101" s="18">
        <v>4448</v>
      </c>
      <c r="Z101" s="17">
        <v>2428716.4</v>
      </c>
      <c r="AA101" s="18">
        <v>14901</v>
      </c>
      <c r="AB101" s="17">
        <v>13822748.189999999</v>
      </c>
      <c r="AC101" s="18">
        <v>502</v>
      </c>
      <c r="AD101" s="17">
        <v>6929942.8799999999</v>
      </c>
      <c r="AE101" s="18">
        <v>1460</v>
      </c>
      <c r="AF101" s="17">
        <v>38984424.619999997</v>
      </c>
      <c r="AG101" s="18">
        <v>0</v>
      </c>
      <c r="AH101" s="17">
        <v>0</v>
      </c>
      <c r="AI101" s="18">
        <v>16</v>
      </c>
      <c r="AJ101" s="17">
        <v>1962425.44</v>
      </c>
      <c r="AK101" s="18">
        <v>0</v>
      </c>
      <c r="AL101" s="17">
        <v>0</v>
      </c>
      <c r="AM101" s="17">
        <f t="shared" si="70"/>
        <v>72416201.090000004</v>
      </c>
      <c r="AN101" s="17">
        <f t="shared" si="71"/>
        <v>21719190.879999999</v>
      </c>
      <c r="AO101" s="18">
        <v>4829</v>
      </c>
      <c r="AP101" s="17">
        <v>1772783.71</v>
      </c>
      <c r="AQ101" s="18">
        <v>4296</v>
      </c>
      <c r="AR101" s="17">
        <v>2356987.2200000002</v>
      </c>
      <c r="AS101" s="18">
        <v>15295</v>
      </c>
      <c r="AT101" s="17">
        <v>17589419.949999999</v>
      </c>
      <c r="AU101" s="18">
        <v>431</v>
      </c>
      <c r="AV101" s="17">
        <v>4253143.38</v>
      </c>
      <c r="AW101" s="18">
        <v>1131</v>
      </c>
      <c r="AX101" s="17">
        <v>46443866.829999998</v>
      </c>
      <c r="AY101" s="18">
        <v>0</v>
      </c>
      <c r="AZ101" s="17">
        <v>0</v>
      </c>
      <c r="BA101" s="18">
        <v>28</v>
      </c>
      <c r="BB101" s="17">
        <v>3438523.47</v>
      </c>
      <c r="BC101" s="18">
        <v>0</v>
      </c>
      <c r="BD101" s="17">
        <v>0</v>
      </c>
      <c r="BE101" s="17">
        <f t="shared" si="72"/>
        <v>75732548.420000002</v>
      </c>
      <c r="BF101" s="17">
        <f t="shared" si="73"/>
        <v>30561761</v>
      </c>
      <c r="BG101" s="18">
        <v>14359</v>
      </c>
      <c r="BH101" s="17">
        <v>9512215.5299999993</v>
      </c>
      <c r="BI101" s="18">
        <v>4567</v>
      </c>
      <c r="BJ101" s="17">
        <v>2319399.0299999998</v>
      </c>
      <c r="BK101" s="18">
        <v>12418</v>
      </c>
      <c r="BL101" s="17">
        <v>18730146.440000001</v>
      </c>
      <c r="BM101" s="18">
        <v>546</v>
      </c>
      <c r="BN101" s="17">
        <v>5969011.7199999997</v>
      </c>
      <c r="BO101" s="18">
        <v>1119</v>
      </c>
      <c r="BP101" s="17">
        <v>39201775.700000003</v>
      </c>
      <c r="BQ101" s="18">
        <v>0</v>
      </c>
      <c r="BR101" s="17">
        <v>0</v>
      </c>
      <c r="BS101" s="18">
        <v>11</v>
      </c>
      <c r="BT101" s="17">
        <v>1027645.09</v>
      </c>
      <c r="BU101" s="18">
        <v>0</v>
      </c>
      <c r="BV101" s="17">
        <v>0</v>
      </c>
      <c r="BW101" s="17">
        <f t="shared" si="74"/>
        <v>78185197.019999996</v>
      </c>
      <c r="BX101" s="17">
        <f t="shared" si="75"/>
        <v>32522627.66</v>
      </c>
      <c r="BY101" s="18">
        <v>14432</v>
      </c>
      <c r="BZ101" s="17">
        <v>8996084.5199999996</v>
      </c>
      <c r="CA101" s="18">
        <v>4676</v>
      </c>
      <c r="CB101" s="17">
        <v>2555829.3199999998</v>
      </c>
      <c r="CC101" s="18">
        <v>18083</v>
      </c>
      <c r="CD101" s="17">
        <v>20970713.82</v>
      </c>
      <c r="CE101" s="18">
        <v>535</v>
      </c>
      <c r="CF101" s="17">
        <v>6433088.2699999996</v>
      </c>
      <c r="CG101" s="18">
        <v>1292</v>
      </c>
      <c r="CH101" s="17">
        <v>39229481.090000004</v>
      </c>
      <c r="CI101" s="18">
        <v>0</v>
      </c>
      <c r="CJ101" s="17">
        <v>0</v>
      </c>
      <c r="CK101" s="18">
        <v>21</v>
      </c>
      <c r="CL101" s="17">
        <v>2456145</v>
      </c>
      <c r="CM101" s="18">
        <v>0</v>
      </c>
      <c r="CN101" s="17">
        <v>0</v>
      </c>
      <c r="CO101" s="39"/>
    </row>
    <row r="102" spans="1:93" ht="30" x14ac:dyDescent="0.25">
      <c r="A102" s="27">
        <f t="shared" si="77"/>
        <v>80</v>
      </c>
      <c r="B102" s="29" t="s">
        <v>79</v>
      </c>
      <c r="C102" s="17">
        <f t="shared" si="50"/>
        <v>10332714.17</v>
      </c>
      <c r="D102" s="17">
        <f t="shared" si="51"/>
        <v>10332714.17</v>
      </c>
      <c r="E102" s="18">
        <f t="shared" si="52"/>
        <v>8459</v>
      </c>
      <c r="F102" s="17">
        <f t="shared" si="53"/>
        <v>2580379.2200000002</v>
      </c>
      <c r="G102" s="18">
        <f t="shared" si="54"/>
        <v>2202</v>
      </c>
      <c r="H102" s="17">
        <f t="shared" si="55"/>
        <v>1119518.82</v>
      </c>
      <c r="I102" s="18">
        <f t="shared" si="56"/>
        <v>7037</v>
      </c>
      <c r="J102" s="17">
        <f t="shared" si="57"/>
        <v>6632816.1299999999</v>
      </c>
      <c r="K102" s="18">
        <f t="shared" si="58"/>
        <v>0</v>
      </c>
      <c r="L102" s="17">
        <f t="shared" si="59"/>
        <v>0</v>
      </c>
      <c r="M102" s="18">
        <f t="shared" si="60"/>
        <v>0</v>
      </c>
      <c r="N102" s="17">
        <f t="shared" si="61"/>
        <v>0</v>
      </c>
      <c r="O102" s="18">
        <f t="shared" si="62"/>
        <v>0</v>
      </c>
      <c r="P102" s="17">
        <f t="shared" si="63"/>
        <v>0</v>
      </c>
      <c r="Q102" s="18">
        <f t="shared" si="64"/>
        <v>0</v>
      </c>
      <c r="R102" s="17">
        <f t="shared" si="65"/>
        <v>0</v>
      </c>
      <c r="S102" s="18">
        <f t="shared" si="66"/>
        <v>0</v>
      </c>
      <c r="T102" s="17">
        <f t="shared" si="67"/>
        <v>0</v>
      </c>
      <c r="U102" s="17">
        <f t="shared" si="68"/>
        <v>2759625.63</v>
      </c>
      <c r="V102" s="17">
        <f t="shared" si="69"/>
        <v>2759625.63</v>
      </c>
      <c r="W102" s="18">
        <v>2115</v>
      </c>
      <c r="X102" s="17">
        <v>645094.81000000006</v>
      </c>
      <c r="Y102" s="18">
        <v>606</v>
      </c>
      <c r="Z102" s="17">
        <v>308096.46000000002</v>
      </c>
      <c r="AA102" s="18">
        <v>1881</v>
      </c>
      <c r="AB102" s="17">
        <v>1806434.36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7">
        <v>0</v>
      </c>
      <c r="AI102" s="18">
        <v>0</v>
      </c>
      <c r="AJ102" s="17">
        <v>0</v>
      </c>
      <c r="AK102" s="18">
        <v>0</v>
      </c>
      <c r="AL102" s="17">
        <v>0</v>
      </c>
      <c r="AM102" s="17">
        <f t="shared" si="70"/>
        <v>3071258.13</v>
      </c>
      <c r="AN102" s="17">
        <f t="shared" si="71"/>
        <v>3071258.13</v>
      </c>
      <c r="AO102" s="18">
        <v>2115</v>
      </c>
      <c r="AP102" s="17">
        <v>645094.80000000005</v>
      </c>
      <c r="AQ102" s="18">
        <v>551</v>
      </c>
      <c r="AR102" s="17">
        <v>280133.90999999997</v>
      </c>
      <c r="AS102" s="18">
        <v>2021</v>
      </c>
      <c r="AT102" s="17">
        <v>2146029.42</v>
      </c>
      <c r="AU102" s="18">
        <v>0</v>
      </c>
      <c r="AV102" s="17">
        <v>0</v>
      </c>
      <c r="AW102" s="18">
        <v>0</v>
      </c>
      <c r="AX102" s="17">
        <v>0</v>
      </c>
      <c r="AY102" s="18">
        <v>0</v>
      </c>
      <c r="AZ102" s="17">
        <v>0</v>
      </c>
      <c r="BA102" s="18">
        <v>0</v>
      </c>
      <c r="BB102" s="17">
        <v>0</v>
      </c>
      <c r="BC102" s="18">
        <v>0</v>
      </c>
      <c r="BD102" s="17">
        <v>0</v>
      </c>
      <c r="BE102" s="17">
        <f t="shared" si="72"/>
        <v>2897113.27</v>
      </c>
      <c r="BF102" s="17">
        <f t="shared" si="73"/>
        <v>2897113.27</v>
      </c>
      <c r="BG102" s="18">
        <v>2115</v>
      </c>
      <c r="BH102" s="17">
        <v>645094.81000000006</v>
      </c>
      <c r="BI102" s="18">
        <v>551</v>
      </c>
      <c r="BJ102" s="17">
        <v>280133.90999999997</v>
      </c>
      <c r="BK102" s="18">
        <v>2021</v>
      </c>
      <c r="BL102" s="17">
        <v>1971884.55</v>
      </c>
      <c r="BM102" s="18">
        <v>0</v>
      </c>
      <c r="BN102" s="17">
        <v>0</v>
      </c>
      <c r="BO102" s="18">
        <v>0</v>
      </c>
      <c r="BP102" s="17">
        <v>0</v>
      </c>
      <c r="BQ102" s="18">
        <v>0</v>
      </c>
      <c r="BR102" s="17">
        <v>0</v>
      </c>
      <c r="BS102" s="18">
        <v>0</v>
      </c>
      <c r="BT102" s="17">
        <v>0</v>
      </c>
      <c r="BU102" s="18">
        <v>0</v>
      </c>
      <c r="BV102" s="17">
        <v>0</v>
      </c>
      <c r="BW102" s="17">
        <f t="shared" si="74"/>
        <v>1604717.14</v>
      </c>
      <c r="BX102" s="17">
        <f t="shared" si="75"/>
        <v>1604717.14</v>
      </c>
      <c r="BY102" s="18">
        <v>2114</v>
      </c>
      <c r="BZ102" s="17">
        <v>645094.80000000005</v>
      </c>
      <c r="CA102" s="18">
        <v>494</v>
      </c>
      <c r="CB102" s="17">
        <v>251154.54</v>
      </c>
      <c r="CC102" s="18">
        <v>1114</v>
      </c>
      <c r="CD102" s="17">
        <v>708467.8</v>
      </c>
      <c r="CE102" s="18">
        <v>0</v>
      </c>
      <c r="CF102" s="17">
        <v>0</v>
      </c>
      <c r="CG102" s="18">
        <v>0</v>
      </c>
      <c r="CH102" s="17">
        <v>0</v>
      </c>
      <c r="CI102" s="18">
        <v>0</v>
      </c>
      <c r="CJ102" s="17">
        <v>0</v>
      </c>
      <c r="CK102" s="18">
        <v>0</v>
      </c>
      <c r="CL102" s="17">
        <v>0</v>
      </c>
      <c r="CM102" s="18">
        <v>0</v>
      </c>
      <c r="CN102" s="17">
        <v>0</v>
      </c>
      <c r="CO102" s="39"/>
    </row>
    <row r="103" spans="1:93" x14ac:dyDescent="0.25">
      <c r="A103" s="27">
        <f t="shared" si="77"/>
        <v>81</v>
      </c>
      <c r="B103" s="29" t="s">
        <v>80</v>
      </c>
      <c r="C103" s="17">
        <f t="shared" si="50"/>
        <v>71672245.060000002</v>
      </c>
      <c r="D103" s="17">
        <f t="shared" si="51"/>
        <v>5800598.6200000001</v>
      </c>
      <c r="E103" s="18">
        <f t="shared" si="52"/>
        <v>6678</v>
      </c>
      <c r="F103" s="17">
        <f t="shared" si="53"/>
        <v>1208623.67</v>
      </c>
      <c r="G103" s="18">
        <f t="shared" si="54"/>
        <v>0</v>
      </c>
      <c r="H103" s="17">
        <f t="shared" si="55"/>
        <v>0</v>
      </c>
      <c r="I103" s="18">
        <f t="shared" si="56"/>
        <v>5929</v>
      </c>
      <c r="J103" s="17">
        <f t="shared" si="57"/>
        <v>4591974.95</v>
      </c>
      <c r="K103" s="18">
        <f t="shared" si="58"/>
        <v>665</v>
      </c>
      <c r="L103" s="17">
        <f t="shared" si="59"/>
        <v>6300359.4699999997</v>
      </c>
      <c r="M103" s="18">
        <f t="shared" si="60"/>
        <v>2687</v>
      </c>
      <c r="N103" s="17">
        <f t="shared" si="61"/>
        <v>59571286.969999999</v>
      </c>
      <c r="O103" s="18">
        <f t="shared" si="62"/>
        <v>0</v>
      </c>
      <c r="P103" s="17">
        <f t="shared" si="63"/>
        <v>0</v>
      </c>
      <c r="Q103" s="18">
        <f t="shared" si="64"/>
        <v>0</v>
      </c>
      <c r="R103" s="17">
        <f t="shared" si="65"/>
        <v>0</v>
      </c>
      <c r="S103" s="18">
        <f t="shared" si="66"/>
        <v>0</v>
      </c>
      <c r="T103" s="17">
        <f t="shared" si="67"/>
        <v>0</v>
      </c>
      <c r="U103" s="17">
        <f t="shared" si="68"/>
        <v>20027414.210000001</v>
      </c>
      <c r="V103" s="17">
        <f t="shared" si="69"/>
        <v>1706615.79</v>
      </c>
      <c r="W103" s="18">
        <v>1670</v>
      </c>
      <c r="X103" s="17">
        <v>328292.87</v>
      </c>
      <c r="Y103" s="18">
        <v>0</v>
      </c>
      <c r="Z103" s="17">
        <v>0</v>
      </c>
      <c r="AA103" s="18">
        <v>1482</v>
      </c>
      <c r="AB103" s="17">
        <v>1378322.92</v>
      </c>
      <c r="AC103" s="18">
        <v>167</v>
      </c>
      <c r="AD103" s="17">
        <v>1803948.98</v>
      </c>
      <c r="AE103" s="18">
        <v>692</v>
      </c>
      <c r="AF103" s="17">
        <v>16516849.439999999</v>
      </c>
      <c r="AG103" s="18">
        <v>0</v>
      </c>
      <c r="AH103" s="17">
        <v>0</v>
      </c>
      <c r="AI103" s="18">
        <v>0</v>
      </c>
      <c r="AJ103" s="17">
        <v>0</v>
      </c>
      <c r="AK103" s="18">
        <v>0</v>
      </c>
      <c r="AL103" s="17">
        <v>0</v>
      </c>
      <c r="AM103" s="17">
        <f t="shared" si="70"/>
        <v>16896351.5</v>
      </c>
      <c r="AN103" s="17">
        <f t="shared" si="71"/>
        <v>943854.11</v>
      </c>
      <c r="AO103" s="18">
        <v>1650</v>
      </c>
      <c r="AP103" s="17">
        <v>232429.5</v>
      </c>
      <c r="AQ103" s="18">
        <v>0</v>
      </c>
      <c r="AR103" s="17">
        <v>0</v>
      </c>
      <c r="AS103" s="18">
        <v>1439</v>
      </c>
      <c r="AT103" s="17">
        <v>711424.61</v>
      </c>
      <c r="AU103" s="18">
        <v>145</v>
      </c>
      <c r="AV103" s="17">
        <v>1203948.98</v>
      </c>
      <c r="AW103" s="18">
        <v>663</v>
      </c>
      <c r="AX103" s="17">
        <v>14748548.41</v>
      </c>
      <c r="AY103" s="18">
        <v>0</v>
      </c>
      <c r="AZ103" s="17">
        <v>0</v>
      </c>
      <c r="BA103" s="18">
        <v>0</v>
      </c>
      <c r="BB103" s="17">
        <v>0</v>
      </c>
      <c r="BC103" s="18">
        <v>0</v>
      </c>
      <c r="BD103" s="17">
        <v>0</v>
      </c>
      <c r="BE103" s="17">
        <f t="shared" si="72"/>
        <v>16524765.039999999</v>
      </c>
      <c r="BF103" s="17">
        <f t="shared" si="73"/>
        <v>1568135.98</v>
      </c>
      <c r="BG103" s="18">
        <v>1646</v>
      </c>
      <c r="BH103" s="17">
        <v>317567.40000000002</v>
      </c>
      <c r="BI103" s="18">
        <v>0</v>
      </c>
      <c r="BJ103" s="17">
        <v>0</v>
      </c>
      <c r="BK103" s="18">
        <v>1502</v>
      </c>
      <c r="BL103" s="17">
        <v>1250568.58</v>
      </c>
      <c r="BM103" s="18">
        <v>173</v>
      </c>
      <c r="BN103" s="17">
        <v>1630464.12</v>
      </c>
      <c r="BO103" s="18">
        <v>712</v>
      </c>
      <c r="BP103" s="17">
        <v>13326164.939999999</v>
      </c>
      <c r="BQ103" s="18">
        <v>0</v>
      </c>
      <c r="BR103" s="17">
        <v>0</v>
      </c>
      <c r="BS103" s="18">
        <v>0</v>
      </c>
      <c r="BT103" s="17">
        <v>0</v>
      </c>
      <c r="BU103" s="18">
        <v>0</v>
      </c>
      <c r="BV103" s="17">
        <v>0</v>
      </c>
      <c r="BW103" s="17">
        <f t="shared" si="74"/>
        <v>18223714.309999999</v>
      </c>
      <c r="BX103" s="17">
        <f t="shared" si="75"/>
        <v>1581992.74</v>
      </c>
      <c r="BY103" s="18">
        <v>1712</v>
      </c>
      <c r="BZ103" s="17">
        <v>330333.90000000002</v>
      </c>
      <c r="CA103" s="18">
        <v>0</v>
      </c>
      <c r="CB103" s="17">
        <v>0</v>
      </c>
      <c r="CC103" s="18">
        <v>1506</v>
      </c>
      <c r="CD103" s="17">
        <v>1251658.8400000001</v>
      </c>
      <c r="CE103" s="18">
        <v>180</v>
      </c>
      <c r="CF103" s="17">
        <v>1661997.39</v>
      </c>
      <c r="CG103" s="18">
        <v>620</v>
      </c>
      <c r="CH103" s="17">
        <v>14979724.18</v>
      </c>
      <c r="CI103" s="18">
        <v>0</v>
      </c>
      <c r="CJ103" s="17">
        <v>0</v>
      </c>
      <c r="CK103" s="18">
        <v>0</v>
      </c>
      <c r="CL103" s="17">
        <v>0</v>
      </c>
      <c r="CM103" s="18">
        <v>0</v>
      </c>
      <c r="CN103" s="17">
        <v>0</v>
      </c>
      <c r="CO103" s="39"/>
    </row>
    <row r="104" spans="1:93" x14ac:dyDescent="0.25">
      <c r="A104" s="27">
        <f t="shared" si="77"/>
        <v>82</v>
      </c>
      <c r="B104" s="29" t="s">
        <v>81</v>
      </c>
      <c r="C104" s="17">
        <f t="shared" si="50"/>
        <v>141452785.00999999</v>
      </c>
      <c r="D104" s="17">
        <f t="shared" si="51"/>
        <v>87758420.870000005</v>
      </c>
      <c r="E104" s="18">
        <f t="shared" si="52"/>
        <v>77422</v>
      </c>
      <c r="F104" s="17">
        <f t="shared" si="53"/>
        <v>22725660.559999999</v>
      </c>
      <c r="G104" s="18">
        <f t="shared" si="54"/>
        <v>8192</v>
      </c>
      <c r="H104" s="17">
        <f t="shared" si="55"/>
        <v>3598056.52</v>
      </c>
      <c r="I104" s="18">
        <f t="shared" si="56"/>
        <v>43878</v>
      </c>
      <c r="J104" s="17">
        <f t="shared" si="57"/>
        <v>61434703.789999999</v>
      </c>
      <c r="K104" s="18">
        <f t="shared" si="58"/>
        <v>744</v>
      </c>
      <c r="L104" s="17">
        <f t="shared" si="59"/>
        <v>18541688.48</v>
      </c>
      <c r="M104" s="18">
        <f t="shared" si="60"/>
        <v>1635</v>
      </c>
      <c r="N104" s="17">
        <f t="shared" si="61"/>
        <v>35152675.659999996</v>
      </c>
      <c r="O104" s="18">
        <f t="shared" si="62"/>
        <v>0</v>
      </c>
      <c r="P104" s="17">
        <f t="shared" si="63"/>
        <v>0</v>
      </c>
      <c r="Q104" s="18">
        <f t="shared" si="64"/>
        <v>0</v>
      </c>
      <c r="R104" s="17">
        <f t="shared" si="65"/>
        <v>0</v>
      </c>
      <c r="S104" s="18">
        <f t="shared" si="66"/>
        <v>0</v>
      </c>
      <c r="T104" s="17">
        <f t="shared" si="67"/>
        <v>0</v>
      </c>
      <c r="U104" s="17">
        <f t="shared" si="68"/>
        <v>41605718.509999998</v>
      </c>
      <c r="V104" s="17">
        <f t="shared" si="69"/>
        <v>27120146.75</v>
      </c>
      <c r="W104" s="18">
        <v>15675</v>
      </c>
      <c r="X104" s="17">
        <v>8237410.6399999997</v>
      </c>
      <c r="Y104" s="18">
        <v>2591</v>
      </c>
      <c r="Z104" s="17">
        <v>1145197.1299999999</v>
      </c>
      <c r="AA104" s="18">
        <v>12830</v>
      </c>
      <c r="AB104" s="17">
        <v>17737538.98</v>
      </c>
      <c r="AC104" s="18">
        <v>154</v>
      </c>
      <c r="AD104" s="17">
        <v>3624590.54</v>
      </c>
      <c r="AE104" s="18">
        <v>590</v>
      </c>
      <c r="AF104" s="17">
        <v>10860981.220000001</v>
      </c>
      <c r="AG104" s="18">
        <v>0</v>
      </c>
      <c r="AH104" s="17">
        <v>0</v>
      </c>
      <c r="AI104" s="18">
        <v>0</v>
      </c>
      <c r="AJ104" s="17">
        <v>0</v>
      </c>
      <c r="AK104" s="18">
        <v>0</v>
      </c>
      <c r="AL104" s="17">
        <v>0</v>
      </c>
      <c r="AM104" s="17">
        <f t="shared" si="70"/>
        <v>33326191.780000001</v>
      </c>
      <c r="AN104" s="17">
        <f t="shared" si="71"/>
        <v>21151289.719999999</v>
      </c>
      <c r="AO104" s="18">
        <v>27865</v>
      </c>
      <c r="AP104" s="17">
        <v>4579808.71</v>
      </c>
      <c r="AQ104" s="18">
        <v>3163</v>
      </c>
      <c r="AR104" s="17">
        <v>1429332.54</v>
      </c>
      <c r="AS104" s="18">
        <v>10133</v>
      </c>
      <c r="AT104" s="17">
        <v>15142148.470000001</v>
      </c>
      <c r="AU104" s="18">
        <v>236</v>
      </c>
      <c r="AV104" s="17">
        <v>5345290.67</v>
      </c>
      <c r="AW104" s="18">
        <v>307</v>
      </c>
      <c r="AX104" s="17">
        <v>6829611.3899999997</v>
      </c>
      <c r="AY104" s="18">
        <v>0</v>
      </c>
      <c r="AZ104" s="17">
        <v>0</v>
      </c>
      <c r="BA104" s="18">
        <v>0</v>
      </c>
      <c r="BB104" s="17">
        <v>0</v>
      </c>
      <c r="BC104" s="18">
        <v>0</v>
      </c>
      <c r="BD104" s="17">
        <v>0</v>
      </c>
      <c r="BE104" s="17">
        <f t="shared" si="72"/>
        <v>34653196.869999997</v>
      </c>
      <c r="BF104" s="17">
        <f t="shared" si="73"/>
        <v>21635491.59</v>
      </c>
      <c r="BG104" s="18">
        <v>17809</v>
      </c>
      <c r="BH104" s="17">
        <v>6002121.4800000004</v>
      </c>
      <c r="BI104" s="18">
        <v>916</v>
      </c>
      <c r="BJ104" s="17">
        <v>393844.72</v>
      </c>
      <c r="BK104" s="18">
        <v>7555</v>
      </c>
      <c r="BL104" s="17">
        <v>15239525.390000001</v>
      </c>
      <c r="BM104" s="18">
        <v>196</v>
      </c>
      <c r="BN104" s="17">
        <v>4879685.74</v>
      </c>
      <c r="BO104" s="18">
        <v>372</v>
      </c>
      <c r="BP104" s="17">
        <v>8138019.54</v>
      </c>
      <c r="BQ104" s="18">
        <v>0</v>
      </c>
      <c r="BR104" s="17">
        <v>0</v>
      </c>
      <c r="BS104" s="18">
        <v>0</v>
      </c>
      <c r="BT104" s="17">
        <v>0</v>
      </c>
      <c r="BU104" s="18">
        <v>0</v>
      </c>
      <c r="BV104" s="17">
        <v>0</v>
      </c>
      <c r="BW104" s="17">
        <f t="shared" si="74"/>
        <v>31867677.850000001</v>
      </c>
      <c r="BX104" s="17">
        <f t="shared" si="75"/>
        <v>17851492.809999999</v>
      </c>
      <c r="BY104" s="18">
        <v>16073</v>
      </c>
      <c r="BZ104" s="17">
        <v>3906319.73</v>
      </c>
      <c r="CA104" s="18">
        <v>1522</v>
      </c>
      <c r="CB104" s="17">
        <v>629682.13</v>
      </c>
      <c r="CC104" s="18">
        <v>13360</v>
      </c>
      <c r="CD104" s="17">
        <v>13315490.949999999</v>
      </c>
      <c r="CE104" s="18">
        <v>158</v>
      </c>
      <c r="CF104" s="17">
        <v>4692121.53</v>
      </c>
      <c r="CG104" s="18">
        <v>366</v>
      </c>
      <c r="CH104" s="17">
        <v>9324063.5099999998</v>
      </c>
      <c r="CI104" s="18">
        <v>0</v>
      </c>
      <c r="CJ104" s="17">
        <v>0</v>
      </c>
      <c r="CK104" s="18">
        <v>0</v>
      </c>
      <c r="CL104" s="17">
        <v>0</v>
      </c>
      <c r="CM104" s="18">
        <v>0</v>
      </c>
      <c r="CN104" s="17">
        <v>0</v>
      </c>
      <c r="CO104" s="39"/>
    </row>
    <row r="105" spans="1:93" ht="30" x14ac:dyDescent="0.25">
      <c r="A105" s="27">
        <f t="shared" si="77"/>
        <v>83</v>
      </c>
      <c r="B105" s="29" t="s">
        <v>82</v>
      </c>
      <c r="C105" s="17">
        <f t="shared" si="50"/>
        <v>55028177.100000001</v>
      </c>
      <c r="D105" s="17">
        <f t="shared" si="51"/>
        <v>0</v>
      </c>
      <c r="E105" s="18">
        <f t="shared" si="52"/>
        <v>0</v>
      </c>
      <c r="F105" s="17">
        <f t="shared" si="53"/>
        <v>0</v>
      </c>
      <c r="G105" s="18">
        <f t="shared" si="54"/>
        <v>0</v>
      </c>
      <c r="H105" s="17">
        <f t="shared" si="55"/>
        <v>0</v>
      </c>
      <c r="I105" s="18">
        <f t="shared" si="56"/>
        <v>0</v>
      </c>
      <c r="J105" s="17">
        <f t="shared" si="57"/>
        <v>0</v>
      </c>
      <c r="K105" s="18">
        <f t="shared" si="58"/>
        <v>0</v>
      </c>
      <c r="L105" s="17">
        <f t="shared" si="59"/>
        <v>0</v>
      </c>
      <c r="M105" s="18">
        <f t="shared" si="60"/>
        <v>0</v>
      </c>
      <c r="N105" s="17">
        <f t="shared" si="61"/>
        <v>0</v>
      </c>
      <c r="O105" s="18">
        <f t="shared" si="62"/>
        <v>0</v>
      </c>
      <c r="P105" s="17">
        <f t="shared" si="63"/>
        <v>0</v>
      </c>
      <c r="Q105" s="18">
        <f t="shared" si="64"/>
        <v>0</v>
      </c>
      <c r="R105" s="17">
        <f t="shared" si="65"/>
        <v>0</v>
      </c>
      <c r="S105" s="18">
        <f t="shared" si="66"/>
        <v>25157</v>
      </c>
      <c r="T105" s="17">
        <f t="shared" si="67"/>
        <v>55028177.100000001</v>
      </c>
      <c r="U105" s="17">
        <f t="shared" si="68"/>
        <v>13645725.09</v>
      </c>
      <c r="V105" s="17">
        <f t="shared" si="69"/>
        <v>0</v>
      </c>
      <c r="W105" s="18">
        <v>0</v>
      </c>
      <c r="X105" s="17">
        <v>0</v>
      </c>
      <c r="Y105" s="18">
        <v>0</v>
      </c>
      <c r="Z105" s="17">
        <v>0</v>
      </c>
      <c r="AA105" s="18">
        <v>0</v>
      </c>
      <c r="AB105" s="17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7">
        <v>0</v>
      </c>
      <c r="AI105" s="18">
        <v>0</v>
      </c>
      <c r="AJ105" s="17">
        <v>0</v>
      </c>
      <c r="AK105" s="18">
        <v>8143</v>
      </c>
      <c r="AL105" s="17">
        <v>13645725.09</v>
      </c>
      <c r="AM105" s="17">
        <f t="shared" si="70"/>
        <v>13698676.48</v>
      </c>
      <c r="AN105" s="17">
        <f t="shared" si="71"/>
        <v>0</v>
      </c>
      <c r="AO105" s="18">
        <v>0</v>
      </c>
      <c r="AP105" s="17">
        <v>0</v>
      </c>
      <c r="AQ105" s="18">
        <v>0</v>
      </c>
      <c r="AR105" s="17">
        <v>0</v>
      </c>
      <c r="AS105" s="18">
        <v>0</v>
      </c>
      <c r="AT105" s="17">
        <v>0</v>
      </c>
      <c r="AU105" s="18">
        <v>0</v>
      </c>
      <c r="AV105" s="17">
        <v>0</v>
      </c>
      <c r="AW105" s="18">
        <v>0</v>
      </c>
      <c r="AX105" s="17">
        <v>0</v>
      </c>
      <c r="AY105" s="18">
        <v>0</v>
      </c>
      <c r="AZ105" s="17">
        <v>0</v>
      </c>
      <c r="BA105" s="18">
        <v>0</v>
      </c>
      <c r="BB105" s="17">
        <v>0</v>
      </c>
      <c r="BC105" s="18">
        <v>7347</v>
      </c>
      <c r="BD105" s="17">
        <v>13698676.48</v>
      </c>
      <c r="BE105" s="17">
        <f t="shared" si="72"/>
        <v>13049576.109999999</v>
      </c>
      <c r="BF105" s="17">
        <f t="shared" si="73"/>
        <v>0</v>
      </c>
      <c r="BG105" s="18">
        <v>0</v>
      </c>
      <c r="BH105" s="17">
        <v>0</v>
      </c>
      <c r="BI105" s="18">
        <v>0</v>
      </c>
      <c r="BJ105" s="17">
        <v>0</v>
      </c>
      <c r="BK105" s="18">
        <v>0</v>
      </c>
      <c r="BL105" s="17">
        <v>0</v>
      </c>
      <c r="BM105" s="18">
        <v>0</v>
      </c>
      <c r="BN105" s="17">
        <v>0</v>
      </c>
      <c r="BO105" s="18">
        <v>0</v>
      </c>
      <c r="BP105" s="17">
        <v>0</v>
      </c>
      <c r="BQ105" s="18">
        <v>0</v>
      </c>
      <c r="BR105" s="17">
        <v>0</v>
      </c>
      <c r="BS105" s="18">
        <v>0</v>
      </c>
      <c r="BT105" s="17">
        <v>0</v>
      </c>
      <c r="BU105" s="18">
        <v>6841</v>
      </c>
      <c r="BV105" s="17">
        <v>13049576.109999999</v>
      </c>
      <c r="BW105" s="17">
        <f t="shared" si="74"/>
        <v>14634199.42</v>
      </c>
      <c r="BX105" s="17">
        <f t="shared" si="75"/>
        <v>0</v>
      </c>
      <c r="BY105" s="18">
        <v>0</v>
      </c>
      <c r="BZ105" s="17">
        <v>0</v>
      </c>
      <c r="CA105" s="18">
        <v>0</v>
      </c>
      <c r="CB105" s="17">
        <v>0</v>
      </c>
      <c r="CC105" s="18">
        <v>0</v>
      </c>
      <c r="CD105" s="17">
        <v>0</v>
      </c>
      <c r="CE105" s="18">
        <v>0</v>
      </c>
      <c r="CF105" s="17">
        <v>0</v>
      </c>
      <c r="CG105" s="18">
        <v>0</v>
      </c>
      <c r="CH105" s="17">
        <v>0</v>
      </c>
      <c r="CI105" s="18">
        <v>0</v>
      </c>
      <c r="CJ105" s="17">
        <v>0</v>
      </c>
      <c r="CK105" s="18">
        <v>0</v>
      </c>
      <c r="CL105" s="17">
        <v>0</v>
      </c>
      <c r="CM105" s="18">
        <v>2826</v>
      </c>
      <c r="CN105" s="17">
        <v>14634199.42</v>
      </c>
      <c r="CO105" s="39"/>
    </row>
    <row r="106" spans="1:93" ht="30" x14ac:dyDescent="0.25">
      <c r="A106" s="27">
        <f t="shared" si="77"/>
        <v>84</v>
      </c>
      <c r="B106" s="29" t="s">
        <v>83</v>
      </c>
      <c r="C106" s="17">
        <f t="shared" si="50"/>
        <v>7037970.8899999997</v>
      </c>
      <c r="D106" s="17">
        <f t="shared" si="51"/>
        <v>2007012.65</v>
      </c>
      <c r="E106" s="18">
        <f t="shared" si="52"/>
        <v>4768</v>
      </c>
      <c r="F106" s="17">
        <f t="shared" si="53"/>
        <v>890516.15</v>
      </c>
      <c r="G106" s="18">
        <f t="shared" si="54"/>
        <v>0</v>
      </c>
      <c r="H106" s="17">
        <f t="shared" si="55"/>
        <v>0</v>
      </c>
      <c r="I106" s="18">
        <f t="shared" si="56"/>
        <v>2823</v>
      </c>
      <c r="J106" s="17">
        <f t="shared" si="57"/>
        <v>1116496.5</v>
      </c>
      <c r="K106" s="18">
        <f t="shared" si="58"/>
        <v>314</v>
      </c>
      <c r="L106" s="17">
        <f t="shared" si="59"/>
        <v>5030958.24</v>
      </c>
      <c r="M106" s="18">
        <f t="shared" si="60"/>
        <v>0</v>
      </c>
      <c r="N106" s="17">
        <f t="shared" si="61"/>
        <v>0</v>
      </c>
      <c r="O106" s="18">
        <f t="shared" si="62"/>
        <v>0</v>
      </c>
      <c r="P106" s="17">
        <f t="shared" si="63"/>
        <v>0</v>
      </c>
      <c r="Q106" s="18">
        <f t="shared" si="64"/>
        <v>0</v>
      </c>
      <c r="R106" s="17">
        <f t="shared" si="65"/>
        <v>0</v>
      </c>
      <c r="S106" s="18">
        <f t="shared" si="66"/>
        <v>0</v>
      </c>
      <c r="T106" s="17">
        <f t="shared" si="67"/>
        <v>0</v>
      </c>
      <c r="U106" s="17">
        <f t="shared" si="68"/>
        <v>2264504.64</v>
      </c>
      <c r="V106" s="17">
        <f t="shared" si="69"/>
        <v>662288.64000000001</v>
      </c>
      <c r="W106" s="18">
        <v>1789</v>
      </c>
      <c r="X106" s="17">
        <v>331650.64</v>
      </c>
      <c r="Y106" s="18">
        <v>0</v>
      </c>
      <c r="Z106" s="17">
        <v>0</v>
      </c>
      <c r="AA106" s="18">
        <v>836</v>
      </c>
      <c r="AB106" s="17">
        <v>330638</v>
      </c>
      <c r="AC106" s="18">
        <v>100</v>
      </c>
      <c r="AD106" s="17">
        <v>1602216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17">
        <v>0</v>
      </c>
      <c r="AK106" s="18">
        <v>0</v>
      </c>
      <c r="AL106" s="17">
        <v>0</v>
      </c>
      <c r="AM106" s="17">
        <f t="shared" si="70"/>
        <v>2574281.7400000002</v>
      </c>
      <c r="AN106" s="17">
        <f t="shared" si="71"/>
        <v>635600.38</v>
      </c>
      <c r="AO106" s="18">
        <v>1674</v>
      </c>
      <c r="AP106" s="17">
        <v>315640.88</v>
      </c>
      <c r="AQ106" s="18">
        <v>0</v>
      </c>
      <c r="AR106" s="17">
        <v>0</v>
      </c>
      <c r="AS106" s="18">
        <v>809</v>
      </c>
      <c r="AT106" s="17">
        <v>319959.5</v>
      </c>
      <c r="AU106" s="18">
        <v>121</v>
      </c>
      <c r="AV106" s="17">
        <v>1938681.36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17">
        <v>0</v>
      </c>
      <c r="BC106" s="18">
        <v>0</v>
      </c>
      <c r="BD106" s="17">
        <v>0</v>
      </c>
      <c r="BE106" s="17">
        <f t="shared" si="72"/>
        <v>2199184.5099999998</v>
      </c>
      <c r="BF106" s="17">
        <f t="shared" si="73"/>
        <v>709123.63</v>
      </c>
      <c r="BG106" s="18">
        <v>1305</v>
      </c>
      <c r="BH106" s="17">
        <v>243224.63</v>
      </c>
      <c r="BI106" s="18">
        <v>0</v>
      </c>
      <c r="BJ106" s="17">
        <v>0</v>
      </c>
      <c r="BK106" s="18">
        <v>1178</v>
      </c>
      <c r="BL106" s="17">
        <v>465899</v>
      </c>
      <c r="BM106" s="18">
        <v>93</v>
      </c>
      <c r="BN106" s="17">
        <v>1490060.88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17">
        <v>0</v>
      </c>
      <c r="BU106" s="18">
        <v>0</v>
      </c>
      <c r="BV106" s="17">
        <v>0</v>
      </c>
      <c r="BW106" s="17">
        <f t="shared" si="74"/>
        <v>0</v>
      </c>
      <c r="BX106" s="17">
        <f t="shared" si="75"/>
        <v>0</v>
      </c>
      <c r="BY106" s="18">
        <v>0</v>
      </c>
      <c r="BZ106" s="17">
        <v>0</v>
      </c>
      <c r="CA106" s="18">
        <v>0</v>
      </c>
      <c r="CB106" s="17"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17">
        <v>0</v>
      </c>
      <c r="CM106" s="18">
        <v>0</v>
      </c>
      <c r="CN106" s="17">
        <v>0</v>
      </c>
      <c r="CO106" s="39"/>
    </row>
    <row r="107" spans="1:93" ht="30" x14ac:dyDescent="0.25">
      <c r="A107" s="27">
        <f t="shared" si="77"/>
        <v>85</v>
      </c>
      <c r="B107" s="29" t="s">
        <v>146</v>
      </c>
      <c r="C107" s="17">
        <f t="shared" si="50"/>
        <v>137163875.53999999</v>
      </c>
      <c r="D107" s="17">
        <f t="shared" si="51"/>
        <v>59931990.439999998</v>
      </c>
      <c r="E107" s="18">
        <f t="shared" si="52"/>
        <v>50642</v>
      </c>
      <c r="F107" s="17">
        <f t="shared" si="53"/>
        <v>16499901.710000001</v>
      </c>
      <c r="G107" s="18">
        <f t="shared" si="54"/>
        <v>15243</v>
      </c>
      <c r="H107" s="17">
        <f t="shared" si="55"/>
        <v>3570663.35</v>
      </c>
      <c r="I107" s="18">
        <f t="shared" si="56"/>
        <v>46511</v>
      </c>
      <c r="J107" s="17">
        <f t="shared" si="57"/>
        <v>39861425.380000003</v>
      </c>
      <c r="K107" s="18">
        <f t="shared" si="58"/>
        <v>1282</v>
      </c>
      <c r="L107" s="17">
        <f t="shared" si="59"/>
        <v>12341748.539999999</v>
      </c>
      <c r="M107" s="18">
        <f t="shared" si="60"/>
        <v>2677</v>
      </c>
      <c r="N107" s="17">
        <f t="shared" si="61"/>
        <v>64890136.560000002</v>
      </c>
      <c r="O107" s="18">
        <f t="shared" si="62"/>
        <v>469</v>
      </c>
      <c r="P107" s="17">
        <f t="shared" si="63"/>
        <v>14193687.699999999</v>
      </c>
      <c r="Q107" s="18">
        <f t="shared" si="64"/>
        <v>35</v>
      </c>
      <c r="R107" s="17">
        <f t="shared" si="65"/>
        <v>5780233.29</v>
      </c>
      <c r="S107" s="18">
        <f t="shared" si="66"/>
        <v>0</v>
      </c>
      <c r="T107" s="17">
        <f t="shared" si="67"/>
        <v>0</v>
      </c>
      <c r="U107" s="17">
        <f t="shared" si="68"/>
        <v>38097548.649999999</v>
      </c>
      <c r="V107" s="17">
        <f t="shared" si="69"/>
        <v>16748369.57</v>
      </c>
      <c r="W107" s="18">
        <v>14643</v>
      </c>
      <c r="X107" s="17">
        <v>6082225.8799999999</v>
      </c>
      <c r="Y107" s="18">
        <v>3608</v>
      </c>
      <c r="Z107" s="17">
        <v>1853244.19</v>
      </c>
      <c r="AA107" s="18">
        <v>11073</v>
      </c>
      <c r="AB107" s="17">
        <v>8812899.5</v>
      </c>
      <c r="AC107" s="18">
        <v>316</v>
      </c>
      <c r="AD107" s="17">
        <v>3498936.36</v>
      </c>
      <c r="AE107" s="18">
        <v>671</v>
      </c>
      <c r="AF107" s="17">
        <v>17850242.719999999</v>
      </c>
      <c r="AG107" s="18">
        <v>165</v>
      </c>
      <c r="AH107" s="17">
        <v>5727700.71</v>
      </c>
      <c r="AI107" s="18">
        <v>11</v>
      </c>
      <c r="AJ107" s="17">
        <v>1672032.58</v>
      </c>
      <c r="AK107" s="18">
        <v>0</v>
      </c>
      <c r="AL107" s="17">
        <v>0</v>
      </c>
      <c r="AM107" s="17">
        <f t="shared" si="70"/>
        <v>34793651.75</v>
      </c>
      <c r="AN107" s="17">
        <f t="shared" si="71"/>
        <v>13748467.84</v>
      </c>
      <c r="AO107" s="18">
        <v>3978</v>
      </c>
      <c r="AP107" s="17">
        <v>299825.19</v>
      </c>
      <c r="AQ107" s="18">
        <v>3607</v>
      </c>
      <c r="AR107" s="17">
        <v>661194.66</v>
      </c>
      <c r="AS107" s="18">
        <v>11072</v>
      </c>
      <c r="AT107" s="17">
        <v>12787447.99</v>
      </c>
      <c r="AU107" s="18">
        <v>316</v>
      </c>
      <c r="AV107" s="17">
        <v>3541947.02</v>
      </c>
      <c r="AW107" s="18">
        <v>671</v>
      </c>
      <c r="AX107" s="17">
        <v>17503236.890000001</v>
      </c>
      <c r="AY107" s="18">
        <v>174</v>
      </c>
      <c r="AZ107" s="17">
        <v>4966309.82</v>
      </c>
      <c r="BA107" s="18">
        <v>4</v>
      </c>
      <c r="BB107" s="17">
        <v>750350.06</v>
      </c>
      <c r="BC107" s="18">
        <v>0</v>
      </c>
      <c r="BD107" s="17">
        <v>0</v>
      </c>
      <c r="BE107" s="17">
        <f t="shared" si="72"/>
        <v>33729921.740000002</v>
      </c>
      <c r="BF107" s="17">
        <f t="shared" si="73"/>
        <v>16797679.379999999</v>
      </c>
      <c r="BG107" s="18">
        <v>9864</v>
      </c>
      <c r="BH107" s="17">
        <v>6649073.8799999999</v>
      </c>
      <c r="BI107" s="18">
        <v>3608</v>
      </c>
      <c r="BJ107" s="17">
        <v>1001167.36</v>
      </c>
      <c r="BK107" s="18">
        <v>11073</v>
      </c>
      <c r="BL107" s="17">
        <v>9147438.1400000006</v>
      </c>
      <c r="BM107" s="18">
        <v>318</v>
      </c>
      <c r="BN107" s="17">
        <v>2860070.34</v>
      </c>
      <c r="BO107" s="18">
        <v>627</v>
      </c>
      <c r="BP107" s="17">
        <v>14072172.02</v>
      </c>
      <c r="BQ107" s="18">
        <v>127</v>
      </c>
      <c r="BR107" s="17">
        <v>3067688.78</v>
      </c>
      <c r="BS107" s="18">
        <v>8</v>
      </c>
      <c r="BT107" s="17">
        <v>1124066.82</v>
      </c>
      <c r="BU107" s="18">
        <v>0</v>
      </c>
      <c r="BV107" s="17">
        <v>0</v>
      </c>
      <c r="BW107" s="17">
        <f t="shared" si="74"/>
        <v>30542753.399999999</v>
      </c>
      <c r="BX107" s="17">
        <f t="shared" si="75"/>
        <v>12637473.65</v>
      </c>
      <c r="BY107" s="18">
        <v>22157</v>
      </c>
      <c r="BZ107" s="17">
        <v>3468776.76</v>
      </c>
      <c r="CA107" s="18">
        <v>4420</v>
      </c>
      <c r="CB107" s="17">
        <v>55057.14</v>
      </c>
      <c r="CC107" s="18">
        <v>13293</v>
      </c>
      <c r="CD107" s="17">
        <v>9113639.75</v>
      </c>
      <c r="CE107" s="18">
        <v>332</v>
      </c>
      <c r="CF107" s="17">
        <v>2440794.8199999998</v>
      </c>
      <c r="CG107" s="18">
        <v>708</v>
      </c>
      <c r="CH107" s="17">
        <v>15464484.93</v>
      </c>
      <c r="CI107" s="18">
        <v>3</v>
      </c>
      <c r="CJ107" s="17">
        <v>431988.39</v>
      </c>
      <c r="CK107" s="18">
        <v>12</v>
      </c>
      <c r="CL107" s="17">
        <v>2233783.83</v>
      </c>
      <c r="CM107" s="18">
        <v>0</v>
      </c>
      <c r="CN107" s="17">
        <v>0</v>
      </c>
      <c r="CO107" s="39"/>
    </row>
    <row r="108" spans="1:93" x14ac:dyDescent="0.25">
      <c r="A108" s="27">
        <f t="shared" si="77"/>
        <v>86</v>
      </c>
      <c r="B108" s="29" t="s">
        <v>84</v>
      </c>
      <c r="C108" s="17">
        <f t="shared" si="50"/>
        <v>803056.27</v>
      </c>
      <c r="D108" s="17">
        <f t="shared" si="51"/>
        <v>666706.06999999995</v>
      </c>
      <c r="E108" s="18">
        <f t="shared" si="52"/>
        <v>392</v>
      </c>
      <c r="F108" s="17">
        <f t="shared" si="53"/>
        <v>85513.66</v>
      </c>
      <c r="G108" s="18">
        <f t="shared" si="54"/>
        <v>175</v>
      </c>
      <c r="H108" s="17">
        <f t="shared" si="55"/>
        <v>75203.839999999997</v>
      </c>
      <c r="I108" s="18">
        <f t="shared" si="56"/>
        <v>645</v>
      </c>
      <c r="J108" s="17">
        <f t="shared" si="57"/>
        <v>505988.57</v>
      </c>
      <c r="K108" s="18">
        <f t="shared" si="58"/>
        <v>20</v>
      </c>
      <c r="L108" s="17">
        <f t="shared" si="59"/>
        <v>136350.20000000001</v>
      </c>
      <c r="M108" s="18">
        <f t="shared" si="60"/>
        <v>0</v>
      </c>
      <c r="N108" s="17">
        <f t="shared" si="61"/>
        <v>0</v>
      </c>
      <c r="O108" s="18">
        <f t="shared" si="62"/>
        <v>0</v>
      </c>
      <c r="P108" s="17">
        <f t="shared" si="63"/>
        <v>0</v>
      </c>
      <c r="Q108" s="18">
        <f t="shared" si="64"/>
        <v>0</v>
      </c>
      <c r="R108" s="17">
        <f t="shared" si="65"/>
        <v>0</v>
      </c>
      <c r="S108" s="18">
        <f t="shared" si="66"/>
        <v>0</v>
      </c>
      <c r="T108" s="17">
        <f t="shared" si="67"/>
        <v>0</v>
      </c>
      <c r="U108" s="17">
        <f t="shared" si="68"/>
        <v>198011.1</v>
      </c>
      <c r="V108" s="17">
        <f t="shared" si="69"/>
        <v>157632.01999999999</v>
      </c>
      <c r="W108" s="18">
        <v>96</v>
      </c>
      <c r="X108" s="17">
        <v>24893.16</v>
      </c>
      <c r="Y108" s="18">
        <v>34</v>
      </c>
      <c r="Z108" s="17">
        <v>29100.29</v>
      </c>
      <c r="AA108" s="18">
        <v>144</v>
      </c>
      <c r="AB108" s="17">
        <v>103638.57</v>
      </c>
      <c r="AC108" s="18">
        <v>6</v>
      </c>
      <c r="AD108" s="17">
        <v>40379.08</v>
      </c>
      <c r="AE108" s="18">
        <v>0</v>
      </c>
      <c r="AF108" s="17">
        <v>0</v>
      </c>
      <c r="AG108" s="18">
        <v>0</v>
      </c>
      <c r="AH108" s="17">
        <v>0</v>
      </c>
      <c r="AI108" s="18">
        <v>0</v>
      </c>
      <c r="AJ108" s="17">
        <v>0</v>
      </c>
      <c r="AK108" s="18">
        <v>0</v>
      </c>
      <c r="AL108" s="17">
        <v>0</v>
      </c>
      <c r="AM108" s="17">
        <f t="shared" si="70"/>
        <v>204484.7</v>
      </c>
      <c r="AN108" s="17">
        <f t="shared" si="71"/>
        <v>157632.01999999999</v>
      </c>
      <c r="AO108" s="18">
        <v>85</v>
      </c>
      <c r="AP108" s="17">
        <v>17373.84</v>
      </c>
      <c r="AQ108" s="18">
        <v>27</v>
      </c>
      <c r="AR108" s="17">
        <v>10113.790000000001</v>
      </c>
      <c r="AS108" s="18">
        <v>156</v>
      </c>
      <c r="AT108" s="17">
        <v>130144.39</v>
      </c>
      <c r="AU108" s="18">
        <v>7</v>
      </c>
      <c r="AV108" s="17">
        <v>46852.68</v>
      </c>
      <c r="AW108" s="18">
        <v>0</v>
      </c>
      <c r="AX108" s="17">
        <v>0</v>
      </c>
      <c r="AY108" s="18">
        <v>0</v>
      </c>
      <c r="AZ108" s="17">
        <v>0</v>
      </c>
      <c r="BA108" s="18">
        <v>0</v>
      </c>
      <c r="BB108" s="17">
        <v>0</v>
      </c>
      <c r="BC108" s="18">
        <v>0</v>
      </c>
      <c r="BD108" s="17">
        <v>0</v>
      </c>
      <c r="BE108" s="17">
        <f t="shared" si="72"/>
        <v>186520.46</v>
      </c>
      <c r="BF108" s="17">
        <f t="shared" si="73"/>
        <v>157632.01999999999</v>
      </c>
      <c r="BG108" s="18">
        <v>85</v>
      </c>
      <c r="BH108" s="17">
        <v>17373.84</v>
      </c>
      <c r="BI108" s="18">
        <v>19</v>
      </c>
      <c r="BJ108" s="17">
        <v>20126.97</v>
      </c>
      <c r="BK108" s="18">
        <v>156</v>
      </c>
      <c r="BL108" s="17">
        <v>120131.21</v>
      </c>
      <c r="BM108" s="18">
        <v>4</v>
      </c>
      <c r="BN108" s="17">
        <v>28888.44</v>
      </c>
      <c r="BO108" s="18">
        <v>0</v>
      </c>
      <c r="BP108" s="17">
        <v>0</v>
      </c>
      <c r="BQ108" s="18">
        <v>0</v>
      </c>
      <c r="BR108" s="17">
        <v>0</v>
      </c>
      <c r="BS108" s="18">
        <v>0</v>
      </c>
      <c r="BT108" s="17">
        <v>0</v>
      </c>
      <c r="BU108" s="18">
        <v>0</v>
      </c>
      <c r="BV108" s="17">
        <v>0</v>
      </c>
      <c r="BW108" s="17">
        <f t="shared" si="74"/>
        <v>214040.01</v>
      </c>
      <c r="BX108" s="17">
        <f t="shared" si="75"/>
        <v>193810.01</v>
      </c>
      <c r="BY108" s="18">
        <v>126</v>
      </c>
      <c r="BZ108" s="17">
        <v>25872.82</v>
      </c>
      <c r="CA108" s="18">
        <v>95</v>
      </c>
      <c r="CB108" s="17">
        <v>15862.79</v>
      </c>
      <c r="CC108" s="18">
        <v>189</v>
      </c>
      <c r="CD108" s="17">
        <v>152074.4</v>
      </c>
      <c r="CE108" s="18">
        <v>3</v>
      </c>
      <c r="CF108" s="17">
        <v>20230</v>
      </c>
      <c r="CG108" s="18">
        <v>0</v>
      </c>
      <c r="CH108" s="17">
        <v>0</v>
      </c>
      <c r="CI108" s="18">
        <v>0</v>
      </c>
      <c r="CJ108" s="17">
        <v>0</v>
      </c>
      <c r="CK108" s="18">
        <v>0</v>
      </c>
      <c r="CL108" s="17">
        <v>0</v>
      </c>
      <c r="CM108" s="18">
        <v>0</v>
      </c>
      <c r="CN108" s="17">
        <v>0</v>
      </c>
      <c r="CO108" s="39"/>
    </row>
    <row r="109" spans="1:93" x14ac:dyDescent="0.25">
      <c r="A109" s="27">
        <f t="shared" si="77"/>
        <v>87</v>
      </c>
      <c r="B109" s="29" t="s">
        <v>158</v>
      </c>
      <c r="C109" s="17">
        <f t="shared" si="50"/>
        <v>95094.09</v>
      </c>
      <c r="D109" s="17">
        <f t="shared" si="51"/>
        <v>95094.09</v>
      </c>
      <c r="E109" s="18">
        <f t="shared" si="52"/>
        <v>9</v>
      </c>
      <c r="F109" s="17">
        <f t="shared" si="53"/>
        <v>2778.36</v>
      </c>
      <c r="G109" s="18">
        <f t="shared" si="54"/>
        <v>3</v>
      </c>
      <c r="H109" s="17">
        <f t="shared" si="55"/>
        <v>1403.21</v>
      </c>
      <c r="I109" s="18">
        <f t="shared" si="56"/>
        <v>95</v>
      </c>
      <c r="J109" s="17">
        <f t="shared" si="57"/>
        <v>90912.52</v>
      </c>
      <c r="K109" s="18">
        <f t="shared" si="58"/>
        <v>0</v>
      </c>
      <c r="L109" s="17">
        <f t="shared" si="59"/>
        <v>0</v>
      </c>
      <c r="M109" s="18">
        <f t="shared" si="60"/>
        <v>0</v>
      </c>
      <c r="N109" s="17">
        <f t="shared" si="61"/>
        <v>0</v>
      </c>
      <c r="O109" s="18">
        <f t="shared" si="62"/>
        <v>0</v>
      </c>
      <c r="P109" s="17">
        <f t="shared" si="63"/>
        <v>0</v>
      </c>
      <c r="Q109" s="18">
        <f t="shared" si="64"/>
        <v>0</v>
      </c>
      <c r="R109" s="17">
        <f t="shared" si="65"/>
        <v>0</v>
      </c>
      <c r="S109" s="18">
        <f t="shared" si="66"/>
        <v>0</v>
      </c>
      <c r="T109" s="17">
        <f t="shared" si="67"/>
        <v>0</v>
      </c>
      <c r="U109" s="17">
        <f t="shared" si="68"/>
        <v>0</v>
      </c>
      <c r="V109" s="17">
        <f t="shared" si="69"/>
        <v>0</v>
      </c>
      <c r="W109" s="18">
        <v>0</v>
      </c>
      <c r="X109" s="17">
        <v>0</v>
      </c>
      <c r="Y109" s="18">
        <v>0</v>
      </c>
      <c r="Z109" s="17">
        <v>0</v>
      </c>
      <c r="AA109" s="18">
        <v>0</v>
      </c>
      <c r="AB109" s="17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7">
        <v>0</v>
      </c>
      <c r="AI109" s="18">
        <v>0</v>
      </c>
      <c r="AJ109" s="17">
        <v>0</v>
      </c>
      <c r="AK109" s="18">
        <v>0</v>
      </c>
      <c r="AL109" s="17">
        <v>0</v>
      </c>
      <c r="AM109" s="17">
        <f t="shared" si="70"/>
        <v>0</v>
      </c>
      <c r="AN109" s="17">
        <f t="shared" si="71"/>
        <v>0</v>
      </c>
      <c r="AO109" s="18">
        <v>0</v>
      </c>
      <c r="AP109" s="17">
        <v>0</v>
      </c>
      <c r="AQ109" s="18">
        <v>0</v>
      </c>
      <c r="AR109" s="17">
        <v>0</v>
      </c>
      <c r="AS109" s="18">
        <v>0</v>
      </c>
      <c r="AT109" s="17">
        <v>0</v>
      </c>
      <c r="AU109" s="18">
        <v>0</v>
      </c>
      <c r="AV109" s="17">
        <v>0</v>
      </c>
      <c r="AW109" s="18">
        <v>0</v>
      </c>
      <c r="AX109" s="17">
        <v>0</v>
      </c>
      <c r="AY109" s="18">
        <v>0</v>
      </c>
      <c r="AZ109" s="17">
        <v>0</v>
      </c>
      <c r="BA109" s="18">
        <v>0</v>
      </c>
      <c r="BB109" s="17">
        <v>0</v>
      </c>
      <c r="BC109" s="18">
        <v>0</v>
      </c>
      <c r="BD109" s="17">
        <v>0</v>
      </c>
      <c r="BE109" s="17">
        <f t="shared" si="72"/>
        <v>0</v>
      </c>
      <c r="BF109" s="17">
        <f t="shared" si="73"/>
        <v>0</v>
      </c>
      <c r="BG109" s="18">
        <v>0</v>
      </c>
      <c r="BH109" s="17">
        <v>0</v>
      </c>
      <c r="BI109" s="18">
        <v>0</v>
      </c>
      <c r="BJ109" s="17">
        <v>0</v>
      </c>
      <c r="BK109" s="18">
        <v>0</v>
      </c>
      <c r="BL109" s="17">
        <v>0</v>
      </c>
      <c r="BM109" s="18">
        <v>0</v>
      </c>
      <c r="BN109" s="17">
        <v>0</v>
      </c>
      <c r="BO109" s="18">
        <v>0</v>
      </c>
      <c r="BP109" s="17">
        <v>0</v>
      </c>
      <c r="BQ109" s="18">
        <v>0</v>
      </c>
      <c r="BR109" s="17">
        <v>0</v>
      </c>
      <c r="BS109" s="18">
        <v>0</v>
      </c>
      <c r="BT109" s="17">
        <v>0</v>
      </c>
      <c r="BU109" s="18">
        <v>0</v>
      </c>
      <c r="BV109" s="17">
        <v>0</v>
      </c>
      <c r="BW109" s="17">
        <f t="shared" si="74"/>
        <v>95094.09</v>
      </c>
      <c r="BX109" s="17">
        <f t="shared" si="75"/>
        <v>95094.09</v>
      </c>
      <c r="BY109" s="18">
        <v>9</v>
      </c>
      <c r="BZ109" s="17">
        <v>2778.36</v>
      </c>
      <c r="CA109" s="18">
        <v>3</v>
      </c>
      <c r="CB109" s="17">
        <v>1403.21</v>
      </c>
      <c r="CC109" s="18">
        <v>95</v>
      </c>
      <c r="CD109" s="17">
        <v>90912.52</v>
      </c>
      <c r="CE109" s="18">
        <v>0</v>
      </c>
      <c r="CF109" s="17">
        <v>0</v>
      </c>
      <c r="CG109" s="18">
        <v>0</v>
      </c>
      <c r="CH109" s="17">
        <v>0</v>
      </c>
      <c r="CI109" s="18">
        <v>0</v>
      </c>
      <c r="CJ109" s="17">
        <v>0</v>
      </c>
      <c r="CK109" s="18">
        <v>0</v>
      </c>
      <c r="CL109" s="17">
        <v>0</v>
      </c>
      <c r="CM109" s="18">
        <v>0</v>
      </c>
      <c r="CN109" s="17">
        <v>0</v>
      </c>
      <c r="CO109" s="39"/>
    </row>
    <row r="110" spans="1:93" x14ac:dyDescent="0.25">
      <c r="A110" s="27">
        <f t="shared" si="77"/>
        <v>88</v>
      </c>
      <c r="B110" s="29" t="s">
        <v>85</v>
      </c>
      <c r="C110" s="17">
        <f t="shared" si="50"/>
        <v>3485001.33</v>
      </c>
      <c r="D110" s="17">
        <f t="shared" si="51"/>
        <v>3485001.33</v>
      </c>
      <c r="E110" s="18">
        <f t="shared" si="52"/>
        <v>771</v>
      </c>
      <c r="F110" s="17">
        <f t="shared" si="53"/>
        <v>235205.11</v>
      </c>
      <c r="G110" s="18">
        <f t="shared" si="54"/>
        <v>396</v>
      </c>
      <c r="H110" s="17">
        <f t="shared" si="55"/>
        <v>174924.24</v>
      </c>
      <c r="I110" s="18">
        <f t="shared" si="56"/>
        <v>3202</v>
      </c>
      <c r="J110" s="17">
        <f t="shared" si="57"/>
        <v>3074871.98</v>
      </c>
      <c r="K110" s="18">
        <f t="shared" si="58"/>
        <v>0</v>
      </c>
      <c r="L110" s="17">
        <f t="shared" si="59"/>
        <v>0</v>
      </c>
      <c r="M110" s="18">
        <f t="shared" si="60"/>
        <v>0</v>
      </c>
      <c r="N110" s="17">
        <f t="shared" si="61"/>
        <v>0</v>
      </c>
      <c r="O110" s="18">
        <f t="shared" si="62"/>
        <v>0</v>
      </c>
      <c r="P110" s="17">
        <f t="shared" si="63"/>
        <v>0</v>
      </c>
      <c r="Q110" s="18">
        <f t="shared" si="64"/>
        <v>0</v>
      </c>
      <c r="R110" s="17">
        <f t="shared" si="65"/>
        <v>0</v>
      </c>
      <c r="S110" s="18">
        <f t="shared" si="66"/>
        <v>0</v>
      </c>
      <c r="T110" s="17">
        <f t="shared" si="67"/>
        <v>0</v>
      </c>
      <c r="U110" s="17">
        <f t="shared" si="68"/>
        <v>889285.26</v>
      </c>
      <c r="V110" s="17">
        <f t="shared" si="69"/>
        <v>889285.26</v>
      </c>
      <c r="W110" s="18">
        <v>192</v>
      </c>
      <c r="X110" s="17">
        <v>62385.57</v>
      </c>
      <c r="Y110" s="18">
        <v>99</v>
      </c>
      <c r="Z110" s="17">
        <v>58181.69</v>
      </c>
      <c r="AA110" s="18">
        <v>801</v>
      </c>
      <c r="AB110" s="17">
        <v>768718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17">
        <v>0</v>
      </c>
      <c r="AK110" s="18">
        <v>0</v>
      </c>
      <c r="AL110" s="17">
        <v>0</v>
      </c>
      <c r="AM110" s="17">
        <f t="shared" si="70"/>
        <v>865290.53</v>
      </c>
      <c r="AN110" s="17">
        <f t="shared" si="71"/>
        <v>865290.53</v>
      </c>
      <c r="AO110" s="18">
        <v>192</v>
      </c>
      <c r="AP110" s="17">
        <v>62385.57</v>
      </c>
      <c r="AQ110" s="18">
        <v>99</v>
      </c>
      <c r="AR110" s="17">
        <v>58181.69</v>
      </c>
      <c r="AS110" s="18">
        <v>801</v>
      </c>
      <c r="AT110" s="17">
        <v>744723.27</v>
      </c>
      <c r="AU110" s="18">
        <v>0</v>
      </c>
      <c r="AV110" s="17">
        <v>0</v>
      </c>
      <c r="AW110" s="18">
        <v>0</v>
      </c>
      <c r="AX110" s="17">
        <v>0</v>
      </c>
      <c r="AY110" s="18">
        <v>0</v>
      </c>
      <c r="AZ110" s="17">
        <v>0</v>
      </c>
      <c r="BA110" s="18">
        <v>0</v>
      </c>
      <c r="BB110" s="17">
        <v>0</v>
      </c>
      <c r="BC110" s="18">
        <v>0</v>
      </c>
      <c r="BD110" s="17">
        <v>0</v>
      </c>
      <c r="BE110" s="17">
        <f t="shared" si="72"/>
        <v>871668.35</v>
      </c>
      <c r="BF110" s="17">
        <f t="shared" si="73"/>
        <v>871668.35</v>
      </c>
      <c r="BG110" s="18">
        <v>192</v>
      </c>
      <c r="BH110" s="17">
        <v>58725.02</v>
      </c>
      <c r="BI110" s="18">
        <v>99</v>
      </c>
      <c r="BJ110" s="17">
        <v>43985.26</v>
      </c>
      <c r="BK110" s="18">
        <v>801</v>
      </c>
      <c r="BL110" s="17">
        <v>768958.07</v>
      </c>
      <c r="BM110" s="18">
        <v>0</v>
      </c>
      <c r="BN110" s="17">
        <v>0</v>
      </c>
      <c r="BO110" s="18">
        <v>0</v>
      </c>
      <c r="BP110" s="17">
        <v>0</v>
      </c>
      <c r="BQ110" s="18">
        <v>0</v>
      </c>
      <c r="BR110" s="17">
        <v>0</v>
      </c>
      <c r="BS110" s="18">
        <v>0</v>
      </c>
      <c r="BT110" s="17">
        <v>0</v>
      </c>
      <c r="BU110" s="18">
        <v>0</v>
      </c>
      <c r="BV110" s="17">
        <v>0</v>
      </c>
      <c r="BW110" s="17">
        <f t="shared" si="74"/>
        <v>858757.19</v>
      </c>
      <c r="BX110" s="17">
        <f t="shared" si="75"/>
        <v>858757.19</v>
      </c>
      <c r="BY110" s="18">
        <v>195</v>
      </c>
      <c r="BZ110" s="17">
        <v>51708.95</v>
      </c>
      <c r="CA110" s="18">
        <v>99</v>
      </c>
      <c r="CB110" s="17">
        <v>14575.6</v>
      </c>
      <c r="CC110" s="18">
        <v>799</v>
      </c>
      <c r="CD110" s="17">
        <v>792472.64</v>
      </c>
      <c r="CE110" s="18">
        <v>0</v>
      </c>
      <c r="CF110" s="17">
        <v>0</v>
      </c>
      <c r="CG110" s="18">
        <v>0</v>
      </c>
      <c r="CH110" s="17">
        <v>0</v>
      </c>
      <c r="CI110" s="18">
        <v>0</v>
      </c>
      <c r="CJ110" s="17">
        <v>0</v>
      </c>
      <c r="CK110" s="18">
        <v>0</v>
      </c>
      <c r="CL110" s="17">
        <v>0</v>
      </c>
      <c r="CM110" s="18">
        <v>0</v>
      </c>
      <c r="CN110" s="17">
        <v>0</v>
      </c>
      <c r="CO110" s="39"/>
    </row>
    <row r="111" spans="1:93" x14ac:dyDescent="0.25">
      <c r="A111" s="27">
        <f t="shared" si="77"/>
        <v>89</v>
      </c>
      <c r="B111" s="29" t="s">
        <v>86</v>
      </c>
      <c r="C111" s="17">
        <f t="shared" si="50"/>
        <v>11831157.77</v>
      </c>
      <c r="D111" s="17">
        <f t="shared" si="51"/>
        <v>275113.76</v>
      </c>
      <c r="E111" s="18">
        <f t="shared" si="52"/>
        <v>1647</v>
      </c>
      <c r="F111" s="17">
        <f t="shared" si="53"/>
        <v>273304.88</v>
      </c>
      <c r="G111" s="18">
        <f t="shared" si="54"/>
        <v>0</v>
      </c>
      <c r="H111" s="17">
        <f t="shared" si="55"/>
        <v>0</v>
      </c>
      <c r="I111" s="18">
        <f t="shared" si="56"/>
        <v>4</v>
      </c>
      <c r="J111" s="17">
        <f t="shared" si="57"/>
        <v>1808.88</v>
      </c>
      <c r="K111" s="18">
        <f t="shared" si="58"/>
        <v>148</v>
      </c>
      <c r="L111" s="17">
        <f t="shared" si="59"/>
        <v>5698999.0800000001</v>
      </c>
      <c r="M111" s="18">
        <f t="shared" si="60"/>
        <v>87</v>
      </c>
      <c r="N111" s="17">
        <f t="shared" si="61"/>
        <v>5857044.9299999997</v>
      </c>
      <c r="O111" s="18">
        <f t="shared" si="62"/>
        <v>0</v>
      </c>
      <c r="P111" s="17">
        <f t="shared" si="63"/>
        <v>0</v>
      </c>
      <c r="Q111" s="18">
        <f t="shared" si="64"/>
        <v>80</v>
      </c>
      <c r="R111" s="17">
        <f t="shared" si="65"/>
        <v>5515760</v>
      </c>
      <c r="S111" s="18">
        <f t="shared" si="66"/>
        <v>0</v>
      </c>
      <c r="T111" s="17">
        <f t="shared" si="67"/>
        <v>0</v>
      </c>
      <c r="U111" s="17">
        <f t="shared" si="68"/>
        <v>3252168.91</v>
      </c>
      <c r="V111" s="17">
        <f t="shared" si="69"/>
        <v>57618.57</v>
      </c>
      <c r="W111" s="18">
        <v>371</v>
      </c>
      <c r="X111" s="17">
        <v>57618.57</v>
      </c>
      <c r="Y111" s="18">
        <v>0</v>
      </c>
      <c r="Z111" s="17">
        <v>0</v>
      </c>
      <c r="AA111" s="18">
        <v>1</v>
      </c>
      <c r="AB111" s="17">
        <v>0</v>
      </c>
      <c r="AC111" s="18">
        <v>45</v>
      </c>
      <c r="AD111" s="17">
        <v>1769002.17</v>
      </c>
      <c r="AE111" s="18">
        <v>21</v>
      </c>
      <c r="AF111" s="17">
        <v>1425548.17</v>
      </c>
      <c r="AG111" s="18">
        <v>0</v>
      </c>
      <c r="AH111" s="17">
        <v>0</v>
      </c>
      <c r="AI111" s="18">
        <v>21</v>
      </c>
      <c r="AJ111" s="17">
        <v>1425548.17</v>
      </c>
      <c r="AK111" s="18">
        <v>0</v>
      </c>
      <c r="AL111" s="17">
        <v>0</v>
      </c>
      <c r="AM111" s="17">
        <f t="shared" si="70"/>
        <v>2959664.21</v>
      </c>
      <c r="AN111" s="17">
        <f t="shared" si="71"/>
        <v>73287.47</v>
      </c>
      <c r="AO111" s="18">
        <v>463</v>
      </c>
      <c r="AP111" s="17">
        <v>73287.47</v>
      </c>
      <c r="AQ111" s="18">
        <v>0</v>
      </c>
      <c r="AR111" s="17">
        <v>0</v>
      </c>
      <c r="AS111" s="18">
        <v>1</v>
      </c>
      <c r="AT111" s="17">
        <v>0</v>
      </c>
      <c r="AU111" s="18">
        <v>33</v>
      </c>
      <c r="AV111" s="17">
        <v>1347203.91</v>
      </c>
      <c r="AW111" s="18">
        <v>22</v>
      </c>
      <c r="AX111" s="17">
        <v>1539172.83</v>
      </c>
      <c r="AY111" s="18">
        <v>0</v>
      </c>
      <c r="AZ111" s="17">
        <v>0</v>
      </c>
      <c r="BA111" s="18">
        <v>22</v>
      </c>
      <c r="BB111" s="17">
        <v>1539172.83</v>
      </c>
      <c r="BC111" s="18">
        <v>0</v>
      </c>
      <c r="BD111" s="17">
        <v>0</v>
      </c>
      <c r="BE111" s="17">
        <f t="shared" si="72"/>
        <v>3145468.73</v>
      </c>
      <c r="BF111" s="17">
        <f t="shared" si="73"/>
        <v>143755.5</v>
      </c>
      <c r="BG111" s="18">
        <v>813</v>
      </c>
      <c r="BH111" s="17">
        <v>142398.84</v>
      </c>
      <c r="BI111" s="18">
        <v>0</v>
      </c>
      <c r="BJ111" s="17">
        <v>0</v>
      </c>
      <c r="BK111" s="18">
        <v>1</v>
      </c>
      <c r="BL111" s="17">
        <v>1356.66</v>
      </c>
      <c r="BM111" s="18">
        <v>42</v>
      </c>
      <c r="BN111" s="17">
        <v>1527409.76</v>
      </c>
      <c r="BO111" s="18">
        <v>26</v>
      </c>
      <c r="BP111" s="17">
        <v>1474303.47</v>
      </c>
      <c r="BQ111" s="18">
        <v>0</v>
      </c>
      <c r="BR111" s="17">
        <v>0</v>
      </c>
      <c r="BS111" s="18">
        <v>20</v>
      </c>
      <c r="BT111" s="17">
        <v>1181773.54</v>
      </c>
      <c r="BU111" s="18">
        <v>0</v>
      </c>
      <c r="BV111" s="17">
        <v>0</v>
      </c>
      <c r="BW111" s="17">
        <f t="shared" si="74"/>
        <v>2473855.92</v>
      </c>
      <c r="BX111" s="17">
        <f t="shared" si="75"/>
        <v>452.22</v>
      </c>
      <c r="BY111" s="18">
        <v>0</v>
      </c>
      <c r="BZ111" s="17">
        <v>0</v>
      </c>
      <c r="CA111" s="18">
        <v>0</v>
      </c>
      <c r="CB111" s="17">
        <v>0</v>
      </c>
      <c r="CC111" s="18">
        <v>1</v>
      </c>
      <c r="CD111" s="17">
        <v>452.22</v>
      </c>
      <c r="CE111" s="18">
        <v>28</v>
      </c>
      <c r="CF111" s="17">
        <v>1055383.24</v>
      </c>
      <c r="CG111" s="18">
        <v>18</v>
      </c>
      <c r="CH111" s="17">
        <v>1418020.46</v>
      </c>
      <c r="CI111" s="18">
        <v>0</v>
      </c>
      <c r="CJ111" s="17">
        <v>0</v>
      </c>
      <c r="CK111" s="18">
        <v>17</v>
      </c>
      <c r="CL111" s="17">
        <v>1369265.46</v>
      </c>
      <c r="CM111" s="18">
        <v>0</v>
      </c>
      <c r="CN111" s="17">
        <v>0</v>
      </c>
      <c r="CO111" s="39"/>
    </row>
    <row r="112" spans="1:93" x14ac:dyDescent="0.25">
      <c r="A112" s="27">
        <f t="shared" si="77"/>
        <v>90</v>
      </c>
      <c r="B112" s="29" t="s">
        <v>87</v>
      </c>
      <c r="C112" s="17">
        <f t="shared" si="50"/>
        <v>1897279.2</v>
      </c>
      <c r="D112" s="17">
        <f t="shared" si="51"/>
        <v>1897279.2</v>
      </c>
      <c r="E112" s="18">
        <f t="shared" si="52"/>
        <v>0</v>
      </c>
      <c r="F112" s="17">
        <f t="shared" si="53"/>
        <v>0</v>
      </c>
      <c r="G112" s="18">
        <f t="shared" si="54"/>
        <v>0</v>
      </c>
      <c r="H112" s="17">
        <f t="shared" si="55"/>
        <v>0</v>
      </c>
      <c r="I112" s="18">
        <f t="shared" si="56"/>
        <v>0</v>
      </c>
      <c r="J112" s="17">
        <f t="shared" si="57"/>
        <v>1897279.2</v>
      </c>
      <c r="K112" s="18">
        <f t="shared" si="58"/>
        <v>0</v>
      </c>
      <c r="L112" s="17">
        <f t="shared" si="59"/>
        <v>0</v>
      </c>
      <c r="M112" s="18">
        <f t="shared" si="60"/>
        <v>0</v>
      </c>
      <c r="N112" s="17">
        <f t="shared" si="61"/>
        <v>0</v>
      </c>
      <c r="O112" s="18">
        <f t="shared" si="62"/>
        <v>0</v>
      </c>
      <c r="P112" s="17">
        <f t="shared" si="63"/>
        <v>0</v>
      </c>
      <c r="Q112" s="18">
        <f t="shared" si="64"/>
        <v>0</v>
      </c>
      <c r="R112" s="17">
        <f t="shared" si="65"/>
        <v>0</v>
      </c>
      <c r="S112" s="18">
        <f t="shared" si="66"/>
        <v>0</v>
      </c>
      <c r="T112" s="17">
        <f t="shared" si="67"/>
        <v>0</v>
      </c>
      <c r="U112" s="17">
        <f t="shared" si="68"/>
        <v>508690.8</v>
      </c>
      <c r="V112" s="17">
        <f t="shared" si="69"/>
        <v>508690.8</v>
      </c>
      <c r="W112" s="18">
        <v>0</v>
      </c>
      <c r="X112" s="17">
        <v>0</v>
      </c>
      <c r="Y112" s="18">
        <v>0</v>
      </c>
      <c r="Z112" s="17">
        <v>0</v>
      </c>
      <c r="AA112" s="18">
        <v>0</v>
      </c>
      <c r="AB112" s="17">
        <v>508690.8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7">
        <v>0</v>
      </c>
      <c r="AI112" s="18">
        <v>0</v>
      </c>
      <c r="AJ112" s="17">
        <v>0</v>
      </c>
      <c r="AK112" s="18">
        <v>0</v>
      </c>
      <c r="AL112" s="17">
        <v>0</v>
      </c>
      <c r="AM112" s="17">
        <f t="shared" si="70"/>
        <v>398703.6</v>
      </c>
      <c r="AN112" s="17">
        <f t="shared" si="71"/>
        <v>398703.6</v>
      </c>
      <c r="AO112" s="18">
        <v>0</v>
      </c>
      <c r="AP112" s="17">
        <v>0</v>
      </c>
      <c r="AQ112" s="18">
        <v>0</v>
      </c>
      <c r="AR112" s="17">
        <v>0</v>
      </c>
      <c r="AS112" s="18">
        <v>0</v>
      </c>
      <c r="AT112" s="17">
        <v>398703.6</v>
      </c>
      <c r="AU112" s="18">
        <v>0</v>
      </c>
      <c r="AV112" s="17">
        <v>0</v>
      </c>
      <c r="AW112" s="18">
        <v>0</v>
      </c>
      <c r="AX112" s="17">
        <v>0</v>
      </c>
      <c r="AY112" s="18">
        <v>0</v>
      </c>
      <c r="AZ112" s="17">
        <v>0</v>
      </c>
      <c r="BA112" s="18">
        <v>0</v>
      </c>
      <c r="BB112" s="17">
        <v>0</v>
      </c>
      <c r="BC112" s="18">
        <v>0</v>
      </c>
      <c r="BD112" s="17">
        <v>0</v>
      </c>
      <c r="BE112" s="17">
        <f t="shared" si="72"/>
        <v>439948.79999999999</v>
      </c>
      <c r="BF112" s="17">
        <f t="shared" si="73"/>
        <v>439948.79999999999</v>
      </c>
      <c r="BG112" s="18">
        <v>0</v>
      </c>
      <c r="BH112" s="17">
        <v>0</v>
      </c>
      <c r="BI112" s="18">
        <v>0</v>
      </c>
      <c r="BJ112" s="17">
        <v>0</v>
      </c>
      <c r="BK112" s="18">
        <v>0</v>
      </c>
      <c r="BL112" s="17">
        <v>439948.79999999999</v>
      </c>
      <c r="BM112" s="18">
        <v>0</v>
      </c>
      <c r="BN112" s="17">
        <v>0</v>
      </c>
      <c r="BO112" s="18">
        <v>0</v>
      </c>
      <c r="BP112" s="17">
        <v>0</v>
      </c>
      <c r="BQ112" s="18">
        <v>0</v>
      </c>
      <c r="BR112" s="17">
        <v>0</v>
      </c>
      <c r="BS112" s="18">
        <v>0</v>
      </c>
      <c r="BT112" s="17">
        <v>0</v>
      </c>
      <c r="BU112" s="18">
        <v>0</v>
      </c>
      <c r="BV112" s="17">
        <v>0</v>
      </c>
      <c r="BW112" s="17">
        <f t="shared" si="74"/>
        <v>549936</v>
      </c>
      <c r="BX112" s="17">
        <f t="shared" si="75"/>
        <v>549936</v>
      </c>
      <c r="BY112" s="18">
        <v>0</v>
      </c>
      <c r="BZ112" s="17">
        <v>0</v>
      </c>
      <c r="CA112" s="18">
        <v>0</v>
      </c>
      <c r="CB112" s="17">
        <v>0</v>
      </c>
      <c r="CC112" s="18">
        <v>0</v>
      </c>
      <c r="CD112" s="17">
        <v>549936</v>
      </c>
      <c r="CE112" s="18">
        <v>0</v>
      </c>
      <c r="CF112" s="17">
        <v>0</v>
      </c>
      <c r="CG112" s="18">
        <v>0</v>
      </c>
      <c r="CH112" s="17">
        <v>0</v>
      </c>
      <c r="CI112" s="18">
        <v>0</v>
      </c>
      <c r="CJ112" s="17">
        <v>0</v>
      </c>
      <c r="CK112" s="18">
        <v>0</v>
      </c>
      <c r="CL112" s="17">
        <v>0</v>
      </c>
      <c r="CM112" s="18">
        <v>0</v>
      </c>
      <c r="CN112" s="17">
        <v>0</v>
      </c>
      <c r="CO112" s="39"/>
    </row>
    <row r="113" spans="1:93" x14ac:dyDescent="0.25">
      <c r="A113" s="27">
        <f t="shared" si="77"/>
        <v>91</v>
      </c>
      <c r="B113" s="29" t="s">
        <v>141</v>
      </c>
      <c r="C113" s="17">
        <f t="shared" si="50"/>
        <v>506432.89</v>
      </c>
      <c r="D113" s="17">
        <f t="shared" si="51"/>
        <v>506432.89</v>
      </c>
      <c r="E113" s="18">
        <f t="shared" si="52"/>
        <v>700</v>
      </c>
      <c r="F113" s="17">
        <f t="shared" si="53"/>
        <v>213532.24</v>
      </c>
      <c r="G113" s="18">
        <f t="shared" si="54"/>
        <v>0</v>
      </c>
      <c r="H113" s="17">
        <f t="shared" si="55"/>
        <v>0</v>
      </c>
      <c r="I113" s="18">
        <f t="shared" si="56"/>
        <v>305</v>
      </c>
      <c r="J113" s="17">
        <f t="shared" si="57"/>
        <v>292900.65000000002</v>
      </c>
      <c r="K113" s="18">
        <f t="shared" si="58"/>
        <v>0</v>
      </c>
      <c r="L113" s="17">
        <f t="shared" si="59"/>
        <v>0</v>
      </c>
      <c r="M113" s="18">
        <f t="shared" si="60"/>
        <v>0</v>
      </c>
      <c r="N113" s="17">
        <f t="shared" si="61"/>
        <v>0</v>
      </c>
      <c r="O113" s="18">
        <f t="shared" si="62"/>
        <v>0</v>
      </c>
      <c r="P113" s="17">
        <f t="shared" si="63"/>
        <v>0</v>
      </c>
      <c r="Q113" s="18">
        <f t="shared" si="64"/>
        <v>0</v>
      </c>
      <c r="R113" s="17">
        <f t="shared" si="65"/>
        <v>0</v>
      </c>
      <c r="S113" s="18">
        <f t="shared" si="66"/>
        <v>0</v>
      </c>
      <c r="T113" s="17">
        <f t="shared" si="67"/>
        <v>0</v>
      </c>
      <c r="U113" s="17">
        <f t="shared" si="68"/>
        <v>111369.22</v>
      </c>
      <c r="V113" s="17">
        <f t="shared" si="69"/>
        <v>111369.22</v>
      </c>
      <c r="W113" s="18">
        <v>155</v>
      </c>
      <c r="X113" s="17">
        <v>47276.79</v>
      </c>
      <c r="Y113" s="18">
        <v>0</v>
      </c>
      <c r="Z113" s="17">
        <v>0</v>
      </c>
      <c r="AA113" s="18">
        <v>67</v>
      </c>
      <c r="AB113" s="17">
        <v>64092.43</v>
      </c>
      <c r="AC113" s="18">
        <v>0</v>
      </c>
      <c r="AD113" s="17">
        <v>0</v>
      </c>
      <c r="AE113" s="18">
        <v>0</v>
      </c>
      <c r="AF113" s="17">
        <v>0</v>
      </c>
      <c r="AG113" s="18">
        <v>0</v>
      </c>
      <c r="AH113" s="17">
        <v>0</v>
      </c>
      <c r="AI113" s="18">
        <v>0</v>
      </c>
      <c r="AJ113" s="17">
        <v>0</v>
      </c>
      <c r="AK113" s="18">
        <v>0</v>
      </c>
      <c r="AL113" s="17">
        <v>0</v>
      </c>
      <c r="AM113" s="17">
        <f t="shared" si="70"/>
        <v>134554.35</v>
      </c>
      <c r="AN113" s="17">
        <f t="shared" si="71"/>
        <v>134554.35</v>
      </c>
      <c r="AO113" s="18">
        <v>201</v>
      </c>
      <c r="AP113" s="17">
        <v>61319.59</v>
      </c>
      <c r="AQ113" s="18">
        <v>0</v>
      </c>
      <c r="AR113" s="17">
        <v>0</v>
      </c>
      <c r="AS113" s="18">
        <v>76</v>
      </c>
      <c r="AT113" s="17">
        <v>73234.759999999995</v>
      </c>
      <c r="AU113" s="18">
        <v>0</v>
      </c>
      <c r="AV113" s="17">
        <v>0</v>
      </c>
      <c r="AW113" s="18">
        <v>0</v>
      </c>
      <c r="AX113" s="17">
        <v>0</v>
      </c>
      <c r="AY113" s="18">
        <v>0</v>
      </c>
      <c r="AZ113" s="17">
        <v>0</v>
      </c>
      <c r="BA113" s="18">
        <v>0</v>
      </c>
      <c r="BB113" s="17">
        <v>0</v>
      </c>
      <c r="BC113" s="18">
        <v>0</v>
      </c>
      <c r="BD113" s="17">
        <v>0</v>
      </c>
      <c r="BE113" s="17">
        <f t="shared" si="72"/>
        <v>121046.77</v>
      </c>
      <c r="BF113" s="17">
        <f t="shared" si="73"/>
        <v>121046.77</v>
      </c>
      <c r="BG113" s="18">
        <v>167</v>
      </c>
      <c r="BH113" s="17">
        <v>50942.68</v>
      </c>
      <c r="BI113" s="18">
        <v>0</v>
      </c>
      <c r="BJ113" s="17">
        <v>0</v>
      </c>
      <c r="BK113" s="18">
        <v>73</v>
      </c>
      <c r="BL113" s="17">
        <v>70104.09</v>
      </c>
      <c r="BM113" s="18">
        <v>0</v>
      </c>
      <c r="BN113" s="17">
        <v>0</v>
      </c>
      <c r="BO113" s="18">
        <v>0</v>
      </c>
      <c r="BP113" s="17">
        <v>0</v>
      </c>
      <c r="BQ113" s="18">
        <v>0</v>
      </c>
      <c r="BR113" s="17">
        <v>0</v>
      </c>
      <c r="BS113" s="18">
        <v>0</v>
      </c>
      <c r="BT113" s="17">
        <v>0</v>
      </c>
      <c r="BU113" s="18">
        <v>0</v>
      </c>
      <c r="BV113" s="17">
        <v>0</v>
      </c>
      <c r="BW113" s="17">
        <f t="shared" si="74"/>
        <v>139462.54999999999</v>
      </c>
      <c r="BX113" s="17">
        <f t="shared" si="75"/>
        <v>139462.54999999999</v>
      </c>
      <c r="BY113" s="18">
        <v>177</v>
      </c>
      <c r="BZ113" s="17">
        <v>53993.18</v>
      </c>
      <c r="CA113" s="18">
        <v>0</v>
      </c>
      <c r="CB113" s="17">
        <v>0</v>
      </c>
      <c r="CC113" s="18">
        <v>89</v>
      </c>
      <c r="CD113" s="17">
        <v>85469.37</v>
      </c>
      <c r="CE113" s="18">
        <v>0</v>
      </c>
      <c r="CF113" s="17">
        <v>0</v>
      </c>
      <c r="CG113" s="18">
        <v>0</v>
      </c>
      <c r="CH113" s="17">
        <v>0</v>
      </c>
      <c r="CI113" s="18">
        <v>0</v>
      </c>
      <c r="CJ113" s="17">
        <v>0</v>
      </c>
      <c r="CK113" s="18">
        <v>0</v>
      </c>
      <c r="CL113" s="17">
        <v>0</v>
      </c>
      <c r="CM113" s="18">
        <v>0</v>
      </c>
      <c r="CN113" s="17">
        <v>0</v>
      </c>
      <c r="CO113" s="39"/>
    </row>
    <row r="114" spans="1:93" x14ac:dyDescent="0.25">
      <c r="A114" s="27">
        <f t="shared" si="77"/>
        <v>92</v>
      </c>
      <c r="B114" s="29" t="s">
        <v>142</v>
      </c>
      <c r="C114" s="17">
        <f t="shared" si="50"/>
        <v>446730.82</v>
      </c>
      <c r="D114" s="17">
        <f t="shared" si="51"/>
        <v>264275.3</v>
      </c>
      <c r="E114" s="18">
        <f t="shared" si="52"/>
        <v>729</v>
      </c>
      <c r="F114" s="17">
        <f t="shared" si="53"/>
        <v>146232.64000000001</v>
      </c>
      <c r="G114" s="18">
        <f t="shared" si="54"/>
        <v>0</v>
      </c>
      <c r="H114" s="17">
        <f t="shared" si="55"/>
        <v>0</v>
      </c>
      <c r="I114" s="18">
        <f t="shared" si="56"/>
        <v>193</v>
      </c>
      <c r="J114" s="17">
        <f t="shared" si="57"/>
        <v>118042.66</v>
      </c>
      <c r="K114" s="18">
        <f t="shared" si="58"/>
        <v>30</v>
      </c>
      <c r="L114" s="17">
        <f t="shared" si="59"/>
        <v>182455.52</v>
      </c>
      <c r="M114" s="18">
        <f t="shared" si="60"/>
        <v>0</v>
      </c>
      <c r="N114" s="17">
        <f t="shared" si="61"/>
        <v>0</v>
      </c>
      <c r="O114" s="18">
        <f t="shared" si="62"/>
        <v>0</v>
      </c>
      <c r="P114" s="17">
        <f t="shared" si="63"/>
        <v>0</v>
      </c>
      <c r="Q114" s="18">
        <f t="shared" si="64"/>
        <v>0</v>
      </c>
      <c r="R114" s="17">
        <f t="shared" si="65"/>
        <v>0</v>
      </c>
      <c r="S114" s="18">
        <f t="shared" si="66"/>
        <v>0</v>
      </c>
      <c r="T114" s="17">
        <f t="shared" si="67"/>
        <v>0</v>
      </c>
      <c r="U114" s="17">
        <f t="shared" si="68"/>
        <v>84277.9</v>
      </c>
      <c r="V114" s="17">
        <f t="shared" si="69"/>
        <v>59273.62</v>
      </c>
      <c r="W114" s="18">
        <v>123</v>
      </c>
      <c r="X114" s="17">
        <v>27013.67</v>
      </c>
      <c r="Y114" s="18">
        <v>0</v>
      </c>
      <c r="Z114" s="17">
        <v>0</v>
      </c>
      <c r="AA114" s="18">
        <v>51</v>
      </c>
      <c r="AB114" s="17">
        <v>32259.95</v>
      </c>
      <c r="AC114" s="18">
        <v>4</v>
      </c>
      <c r="AD114" s="17">
        <v>25004.28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17">
        <v>0</v>
      </c>
      <c r="AK114" s="18">
        <v>0</v>
      </c>
      <c r="AL114" s="17">
        <v>0</v>
      </c>
      <c r="AM114" s="17">
        <f t="shared" si="70"/>
        <v>219432.44</v>
      </c>
      <c r="AN114" s="17">
        <f t="shared" si="71"/>
        <v>174257.54</v>
      </c>
      <c r="AO114" s="18">
        <v>606</v>
      </c>
      <c r="AP114" s="17">
        <v>119218.97</v>
      </c>
      <c r="AQ114" s="18">
        <v>0</v>
      </c>
      <c r="AR114" s="17">
        <v>0</v>
      </c>
      <c r="AS114" s="18">
        <v>88</v>
      </c>
      <c r="AT114" s="17">
        <v>55038.57</v>
      </c>
      <c r="AU114" s="18">
        <v>8</v>
      </c>
      <c r="AV114" s="17">
        <v>45174.9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17">
        <v>0</v>
      </c>
      <c r="BC114" s="18">
        <v>0</v>
      </c>
      <c r="BD114" s="17">
        <v>0</v>
      </c>
      <c r="BE114" s="17">
        <f t="shared" si="72"/>
        <v>86301.5</v>
      </c>
      <c r="BF114" s="17">
        <f t="shared" si="73"/>
        <v>30744.14</v>
      </c>
      <c r="BG114" s="18">
        <v>0</v>
      </c>
      <c r="BH114" s="17">
        <v>0</v>
      </c>
      <c r="BI114" s="18">
        <v>0</v>
      </c>
      <c r="BJ114" s="17">
        <v>0</v>
      </c>
      <c r="BK114" s="18">
        <v>54</v>
      </c>
      <c r="BL114" s="17">
        <v>30744.14</v>
      </c>
      <c r="BM114" s="18">
        <v>9</v>
      </c>
      <c r="BN114" s="17">
        <v>55557.36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17">
        <v>0</v>
      </c>
      <c r="BU114" s="18">
        <v>0</v>
      </c>
      <c r="BV114" s="17">
        <v>0</v>
      </c>
      <c r="BW114" s="17">
        <f t="shared" si="74"/>
        <v>56718.98</v>
      </c>
      <c r="BX114" s="17">
        <f t="shared" si="75"/>
        <v>0</v>
      </c>
      <c r="BY114" s="18">
        <v>0</v>
      </c>
      <c r="BZ114" s="17">
        <v>0</v>
      </c>
      <c r="CA114" s="18">
        <v>0</v>
      </c>
      <c r="CB114" s="17">
        <v>0</v>
      </c>
      <c r="CC114" s="18">
        <v>0</v>
      </c>
      <c r="CD114" s="17">
        <v>0</v>
      </c>
      <c r="CE114" s="18">
        <v>9</v>
      </c>
      <c r="CF114" s="17">
        <v>56718.98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17">
        <v>0</v>
      </c>
      <c r="CM114" s="18">
        <v>0</v>
      </c>
      <c r="CN114" s="17">
        <v>0</v>
      </c>
      <c r="CO114" s="39"/>
    </row>
    <row r="115" spans="1:93" x14ac:dyDescent="0.25">
      <c r="A115" s="27"/>
      <c r="B115" s="55" t="s">
        <v>88</v>
      </c>
      <c r="C115" s="17">
        <f t="shared" si="50"/>
        <v>0</v>
      </c>
      <c r="D115" s="17">
        <f t="shared" si="51"/>
        <v>0</v>
      </c>
      <c r="E115" s="18">
        <f t="shared" si="52"/>
        <v>0</v>
      </c>
      <c r="F115" s="17">
        <f t="shared" si="53"/>
        <v>0</v>
      </c>
      <c r="G115" s="18">
        <f t="shared" si="54"/>
        <v>0</v>
      </c>
      <c r="H115" s="17">
        <f t="shared" si="55"/>
        <v>0</v>
      </c>
      <c r="I115" s="18">
        <f t="shared" si="56"/>
        <v>0</v>
      </c>
      <c r="J115" s="17">
        <f t="shared" si="57"/>
        <v>0</v>
      </c>
      <c r="K115" s="18">
        <f t="shared" si="58"/>
        <v>0</v>
      </c>
      <c r="L115" s="17">
        <f t="shared" si="59"/>
        <v>0</v>
      </c>
      <c r="M115" s="18">
        <f t="shared" si="60"/>
        <v>0</v>
      </c>
      <c r="N115" s="17">
        <f t="shared" si="61"/>
        <v>0</v>
      </c>
      <c r="O115" s="18">
        <f t="shared" si="62"/>
        <v>0</v>
      </c>
      <c r="P115" s="17">
        <f t="shared" si="63"/>
        <v>0</v>
      </c>
      <c r="Q115" s="18">
        <f t="shared" si="64"/>
        <v>0</v>
      </c>
      <c r="R115" s="17">
        <f t="shared" si="65"/>
        <v>0</v>
      </c>
      <c r="S115" s="18">
        <f t="shared" si="66"/>
        <v>0</v>
      </c>
      <c r="T115" s="17">
        <f t="shared" si="67"/>
        <v>0</v>
      </c>
      <c r="U115" s="17">
        <f t="shared" si="68"/>
        <v>0</v>
      </c>
      <c r="V115" s="17">
        <f t="shared" si="69"/>
        <v>0</v>
      </c>
      <c r="W115" s="18">
        <v>0</v>
      </c>
      <c r="X115" s="17">
        <v>0</v>
      </c>
      <c r="Y115" s="18">
        <v>0</v>
      </c>
      <c r="Z115" s="17"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17">
        <v>0</v>
      </c>
      <c r="AK115" s="18">
        <v>0</v>
      </c>
      <c r="AL115" s="17">
        <v>0</v>
      </c>
      <c r="AM115" s="17">
        <f t="shared" si="70"/>
        <v>0</v>
      </c>
      <c r="AN115" s="17">
        <f t="shared" si="71"/>
        <v>0</v>
      </c>
      <c r="AO115" s="18">
        <v>0</v>
      </c>
      <c r="AP115" s="17">
        <v>0</v>
      </c>
      <c r="AQ115" s="18">
        <v>0</v>
      </c>
      <c r="AR115" s="17"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17">
        <v>0</v>
      </c>
      <c r="BC115" s="18">
        <v>0</v>
      </c>
      <c r="BD115" s="17">
        <v>0</v>
      </c>
      <c r="BE115" s="17">
        <f t="shared" si="72"/>
        <v>0</v>
      </c>
      <c r="BF115" s="17">
        <f t="shared" si="73"/>
        <v>0</v>
      </c>
      <c r="BG115" s="18">
        <v>0</v>
      </c>
      <c r="BH115" s="17">
        <v>0</v>
      </c>
      <c r="BI115" s="18">
        <v>0</v>
      </c>
      <c r="BJ115" s="17"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17">
        <v>0</v>
      </c>
      <c r="BU115" s="18">
        <v>0</v>
      </c>
      <c r="BV115" s="17">
        <v>0</v>
      </c>
      <c r="BW115" s="17">
        <f t="shared" si="74"/>
        <v>0</v>
      </c>
      <c r="BX115" s="17">
        <f t="shared" si="75"/>
        <v>0</v>
      </c>
      <c r="BY115" s="18">
        <v>0</v>
      </c>
      <c r="BZ115" s="17">
        <v>0</v>
      </c>
      <c r="CA115" s="18">
        <v>0</v>
      </c>
      <c r="CB115" s="17"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17">
        <v>0</v>
      </c>
      <c r="CM115" s="18">
        <v>0</v>
      </c>
      <c r="CN115" s="17">
        <v>0</v>
      </c>
      <c r="CO115" s="39"/>
    </row>
    <row r="116" spans="1:93" x14ac:dyDescent="0.25">
      <c r="A116" s="27">
        <f>1+A114</f>
        <v>93</v>
      </c>
      <c r="B116" s="29" t="s">
        <v>89</v>
      </c>
      <c r="C116" s="17">
        <f t="shared" si="50"/>
        <v>230241999.77000001</v>
      </c>
      <c r="D116" s="17">
        <f t="shared" si="51"/>
        <v>102400410.56999999</v>
      </c>
      <c r="E116" s="18">
        <f t="shared" si="52"/>
        <v>94734</v>
      </c>
      <c r="F116" s="17">
        <f t="shared" si="53"/>
        <v>44894245.810000002</v>
      </c>
      <c r="G116" s="18">
        <f t="shared" si="54"/>
        <v>12767</v>
      </c>
      <c r="H116" s="17">
        <f t="shared" si="55"/>
        <v>2725867.12</v>
      </c>
      <c r="I116" s="18">
        <f t="shared" si="56"/>
        <v>39103</v>
      </c>
      <c r="J116" s="17">
        <f t="shared" si="57"/>
        <v>54780297.640000001</v>
      </c>
      <c r="K116" s="18">
        <f t="shared" si="58"/>
        <v>1148</v>
      </c>
      <c r="L116" s="17">
        <f t="shared" si="59"/>
        <v>12724170.65</v>
      </c>
      <c r="M116" s="18">
        <f t="shared" si="60"/>
        <v>4087</v>
      </c>
      <c r="N116" s="17">
        <f t="shared" si="61"/>
        <v>81336591.390000001</v>
      </c>
      <c r="O116" s="18">
        <f t="shared" si="62"/>
        <v>0</v>
      </c>
      <c r="P116" s="17"/>
      <c r="Q116" s="18">
        <f t="shared" si="64"/>
        <v>0</v>
      </c>
      <c r="R116" s="17">
        <f t="shared" si="65"/>
        <v>0</v>
      </c>
      <c r="S116" s="18">
        <f t="shared" si="66"/>
        <v>12970</v>
      </c>
      <c r="T116" s="17">
        <f t="shared" si="67"/>
        <v>33780827.159999996</v>
      </c>
      <c r="U116" s="17">
        <f t="shared" si="68"/>
        <v>65031893.689999998</v>
      </c>
      <c r="V116" s="17">
        <f t="shared" si="69"/>
        <v>30136476.59</v>
      </c>
      <c r="W116" s="18">
        <v>29722</v>
      </c>
      <c r="X116" s="17">
        <v>12442662.210000001</v>
      </c>
      <c r="Y116" s="18">
        <v>3270</v>
      </c>
      <c r="Z116" s="17">
        <v>1536595.52</v>
      </c>
      <c r="AA116" s="18">
        <v>10056</v>
      </c>
      <c r="AB116" s="17">
        <v>16157218.859999999</v>
      </c>
      <c r="AC116" s="18">
        <v>261</v>
      </c>
      <c r="AD116" s="17">
        <v>3255724.57</v>
      </c>
      <c r="AE116" s="18">
        <v>1428</v>
      </c>
      <c r="AF116" s="17">
        <v>22000000</v>
      </c>
      <c r="AG116" s="18">
        <v>0</v>
      </c>
      <c r="AH116" s="17">
        <v>0</v>
      </c>
      <c r="AI116" s="18">
        <v>0</v>
      </c>
      <c r="AJ116" s="17">
        <v>0</v>
      </c>
      <c r="AK116" s="18">
        <v>3610</v>
      </c>
      <c r="AL116" s="17">
        <v>9639692.5299999993</v>
      </c>
      <c r="AM116" s="17">
        <f t="shared" si="70"/>
        <v>51963961.579999998</v>
      </c>
      <c r="AN116" s="17">
        <f t="shared" si="71"/>
        <v>18803075.120000001</v>
      </c>
      <c r="AO116" s="18">
        <v>2865</v>
      </c>
      <c r="AP116" s="17">
        <v>7429596.4400000004</v>
      </c>
      <c r="AQ116" s="18">
        <v>2000</v>
      </c>
      <c r="AR116" s="17">
        <v>892361.21</v>
      </c>
      <c r="AS116" s="18">
        <v>2870</v>
      </c>
      <c r="AT116" s="17">
        <v>10481117.470000001</v>
      </c>
      <c r="AU116" s="18">
        <v>216</v>
      </c>
      <c r="AV116" s="17">
        <v>2417304.4700000002</v>
      </c>
      <c r="AW116" s="18">
        <v>833</v>
      </c>
      <c r="AX116" s="17">
        <v>23190822.949999999</v>
      </c>
      <c r="AY116" s="18">
        <v>0</v>
      </c>
      <c r="AZ116" s="17">
        <v>0</v>
      </c>
      <c r="BA116" s="18">
        <v>0</v>
      </c>
      <c r="BB116" s="17">
        <v>0</v>
      </c>
      <c r="BC116" s="18">
        <v>2893</v>
      </c>
      <c r="BD116" s="17">
        <v>7552759.04</v>
      </c>
      <c r="BE116" s="17">
        <f t="shared" si="72"/>
        <v>50351297.609999999</v>
      </c>
      <c r="BF116" s="17">
        <f t="shared" si="73"/>
        <v>18751727.850000001</v>
      </c>
      <c r="BG116" s="18">
        <v>16918</v>
      </c>
      <c r="BH116" s="17">
        <v>10065375.59</v>
      </c>
      <c r="BI116" s="18">
        <v>2147</v>
      </c>
      <c r="BJ116" s="17">
        <v>957541.58</v>
      </c>
      <c r="BK116" s="18">
        <v>3116</v>
      </c>
      <c r="BL116" s="17">
        <v>7728810.6799999997</v>
      </c>
      <c r="BM116" s="18">
        <v>337</v>
      </c>
      <c r="BN116" s="17">
        <v>3828323.97</v>
      </c>
      <c r="BO116" s="18">
        <v>886</v>
      </c>
      <c r="BP116" s="17">
        <v>18805263.32</v>
      </c>
      <c r="BQ116" s="18">
        <v>0</v>
      </c>
      <c r="BR116" s="17">
        <v>0</v>
      </c>
      <c r="BS116" s="18">
        <v>0</v>
      </c>
      <c r="BT116" s="17">
        <v>0</v>
      </c>
      <c r="BU116" s="18">
        <v>2959</v>
      </c>
      <c r="BV116" s="17">
        <v>8965982.4700000007</v>
      </c>
      <c r="BW116" s="17">
        <f t="shared" si="74"/>
        <v>62894846.890000001</v>
      </c>
      <c r="BX116" s="17">
        <f t="shared" si="75"/>
        <v>34709131.009999998</v>
      </c>
      <c r="BY116" s="18">
        <v>45229</v>
      </c>
      <c r="BZ116" s="17">
        <v>14956611.57</v>
      </c>
      <c r="CA116" s="18">
        <v>5350</v>
      </c>
      <c r="CB116" s="17">
        <v>-660631.18999999994</v>
      </c>
      <c r="CC116" s="18">
        <v>23061</v>
      </c>
      <c r="CD116" s="17">
        <v>20413150.629999999</v>
      </c>
      <c r="CE116" s="18">
        <v>334</v>
      </c>
      <c r="CF116" s="17">
        <v>3222817.64</v>
      </c>
      <c r="CG116" s="18">
        <v>940</v>
      </c>
      <c r="CH116" s="17">
        <v>17340505.120000001</v>
      </c>
      <c r="CI116" s="18">
        <v>0</v>
      </c>
      <c r="CJ116" s="17">
        <v>0</v>
      </c>
      <c r="CK116" s="18">
        <v>0</v>
      </c>
      <c r="CL116" s="17">
        <v>0</v>
      </c>
      <c r="CM116" s="18">
        <v>3508</v>
      </c>
      <c r="CN116" s="17">
        <v>7622393.1200000001</v>
      </c>
      <c r="CO116" s="39"/>
    </row>
    <row r="117" spans="1:93" x14ac:dyDescent="0.25">
      <c r="A117" s="27">
        <f>1+A116</f>
        <v>94</v>
      </c>
      <c r="B117" s="29" t="s">
        <v>90</v>
      </c>
      <c r="C117" s="17">
        <f t="shared" si="50"/>
        <v>16288492.35</v>
      </c>
      <c r="D117" s="17">
        <f t="shared" si="51"/>
        <v>2910102.03</v>
      </c>
      <c r="E117" s="18">
        <f t="shared" si="52"/>
        <v>481</v>
      </c>
      <c r="F117" s="17">
        <f t="shared" si="53"/>
        <v>70589.7</v>
      </c>
      <c r="G117" s="18">
        <f t="shared" si="54"/>
        <v>2087</v>
      </c>
      <c r="H117" s="17">
        <f t="shared" si="55"/>
        <v>820571.53</v>
      </c>
      <c r="I117" s="18">
        <f t="shared" si="56"/>
        <v>4093</v>
      </c>
      <c r="J117" s="17">
        <f t="shared" si="57"/>
        <v>2018940.8</v>
      </c>
      <c r="K117" s="18">
        <f t="shared" si="58"/>
        <v>1066</v>
      </c>
      <c r="L117" s="17">
        <f t="shared" si="59"/>
        <v>13378390.32</v>
      </c>
      <c r="M117" s="18">
        <f t="shared" si="60"/>
        <v>0</v>
      </c>
      <c r="N117" s="17">
        <f t="shared" si="61"/>
        <v>0</v>
      </c>
      <c r="O117" s="18">
        <f t="shared" si="62"/>
        <v>0</v>
      </c>
      <c r="P117" s="17">
        <f t="shared" si="63"/>
        <v>0</v>
      </c>
      <c r="Q117" s="18">
        <f t="shared" si="64"/>
        <v>0</v>
      </c>
      <c r="R117" s="17">
        <f t="shared" si="65"/>
        <v>0</v>
      </c>
      <c r="S117" s="18">
        <f t="shared" si="66"/>
        <v>0</v>
      </c>
      <c r="T117" s="17">
        <f t="shared" si="67"/>
        <v>0</v>
      </c>
      <c r="U117" s="17">
        <f t="shared" si="68"/>
        <v>2252409.92</v>
      </c>
      <c r="V117" s="17">
        <f t="shared" si="69"/>
        <v>650598.52</v>
      </c>
      <c r="W117" s="18">
        <v>146</v>
      </c>
      <c r="X117" s="17">
        <v>21893.55</v>
      </c>
      <c r="Y117" s="18">
        <v>520</v>
      </c>
      <c r="Z117" s="17">
        <v>201366.79</v>
      </c>
      <c r="AA117" s="18">
        <v>1097</v>
      </c>
      <c r="AB117" s="17">
        <v>427338.18</v>
      </c>
      <c r="AC117" s="18">
        <v>197</v>
      </c>
      <c r="AD117" s="17">
        <v>1601811.4</v>
      </c>
      <c r="AE117" s="18">
        <v>0</v>
      </c>
      <c r="AF117" s="17">
        <v>0</v>
      </c>
      <c r="AG117" s="18">
        <v>0</v>
      </c>
      <c r="AH117" s="17">
        <v>0</v>
      </c>
      <c r="AI117" s="18">
        <v>0</v>
      </c>
      <c r="AJ117" s="17">
        <v>0</v>
      </c>
      <c r="AK117" s="18">
        <v>0</v>
      </c>
      <c r="AL117" s="17">
        <v>0</v>
      </c>
      <c r="AM117" s="17">
        <f t="shared" si="70"/>
        <v>5293850.3899999997</v>
      </c>
      <c r="AN117" s="17">
        <f t="shared" si="71"/>
        <v>623212.73</v>
      </c>
      <c r="AO117" s="18">
        <v>214</v>
      </c>
      <c r="AP117" s="17">
        <v>30551.5</v>
      </c>
      <c r="AQ117" s="18">
        <v>481</v>
      </c>
      <c r="AR117" s="17">
        <v>191696.47</v>
      </c>
      <c r="AS117" s="18">
        <v>582</v>
      </c>
      <c r="AT117" s="17">
        <v>400964.76</v>
      </c>
      <c r="AU117" s="18">
        <v>309</v>
      </c>
      <c r="AV117" s="17">
        <v>4670637.66</v>
      </c>
      <c r="AW117" s="18">
        <v>0</v>
      </c>
      <c r="AX117" s="17">
        <v>0</v>
      </c>
      <c r="AY117" s="18">
        <v>0</v>
      </c>
      <c r="AZ117" s="17">
        <v>0</v>
      </c>
      <c r="BA117" s="18">
        <v>0</v>
      </c>
      <c r="BB117" s="17">
        <v>0</v>
      </c>
      <c r="BC117" s="18">
        <v>0</v>
      </c>
      <c r="BD117" s="17">
        <v>0</v>
      </c>
      <c r="BE117" s="17">
        <f t="shared" si="72"/>
        <v>4352825.4800000004</v>
      </c>
      <c r="BF117" s="17">
        <f t="shared" si="73"/>
        <v>799854.85</v>
      </c>
      <c r="BG117" s="18">
        <v>35</v>
      </c>
      <c r="BH117" s="17">
        <v>5248.45</v>
      </c>
      <c r="BI117" s="18">
        <v>504</v>
      </c>
      <c r="BJ117" s="17">
        <v>198578.64</v>
      </c>
      <c r="BK117" s="18">
        <v>1208</v>
      </c>
      <c r="BL117" s="17">
        <v>596027.76</v>
      </c>
      <c r="BM117" s="18">
        <v>280</v>
      </c>
      <c r="BN117" s="17">
        <v>3552970.63</v>
      </c>
      <c r="BO117" s="18">
        <v>0</v>
      </c>
      <c r="BP117" s="17">
        <v>0</v>
      </c>
      <c r="BQ117" s="18">
        <v>0</v>
      </c>
      <c r="BR117" s="17">
        <v>0</v>
      </c>
      <c r="BS117" s="18">
        <v>0</v>
      </c>
      <c r="BT117" s="17">
        <v>0</v>
      </c>
      <c r="BU117" s="18">
        <v>0</v>
      </c>
      <c r="BV117" s="17">
        <v>0</v>
      </c>
      <c r="BW117" s="17">
        <f t="shared" si="74"/>
        <v>4389406.5599999996</v>
      </c>
      <c r="BX117" s="17">
        <f t="shared" si="75"/>
        <v>836435.93</v>
      </c>
      <c r="BY117" s="18">
        <v>86</v>
      </c>
      <c r="BZ117" s="17">
        <v>12896.2</v>
      </c>
      <c r="CA117" s="18">
        <v>582</v>
      </c>
      <c r="CB117" s="17">
        <v>228929.63</v>
      </c>
      <c r="CC117" s="18">
        <v>1206</v>
      </c>
      <c r="CD117" s="17">
        <v>594610.1</v>
      </c>
      <c r="CE117" s="18">
        <v>280</v>
      </c>
      <c r="CF117" s="17">
        <v>3552970.63</v>
      </c>
      <c r="CG117" s="18">
        <v>0</v>
      </c>
      <c r="CH117" s="17">
        <v>0</v>
      </c>
      <c r="CI117" s="18">
        <v>0</v>
      </c>
      <c r="CJ117" s="17">
        <v>0</v>
      </c>
      <c r="CK117" s="18">
        <v>0</v>
      </c>
      <c r="CL117" s="17">
        <v>0</v>
      </c>
      <c r="CM117" s="18">
        <v>0</v>
      </c>
      <c r="CN117" s="17">
        <v>0</v>
      </c>
      <c r="CO117" s="39"/>
    </row>
    <row r="118" spans="1:93" x14ac:dyDescent="0.25">
      <c r="A118" s="27">
        <f>1+A117</f>
        <v>95</v>
      </c>
      <c r="B118" s="29" t="s">
        <v>91</v>
      </c>
      <c r="C118" s="17">
        <f t="shared" si="50"/>
        <v>16706075.08</v>
      </c>
      <c r="D118" s="17">
        <f t="shared" si="51"/>
        <v>8682016.1400000006</v>
      </c>
      <c r="E118" s="18">
        <f t="shared" si="52"/>
        <v>0</v>
      </c>
      <c r="F118" s="17">
        <f t="shared" si="53"/>
        <v>0</v>
      </c>
      <c r="G118" s="18">
        <f t="shared" si="54"/>
        <v>0</v>
      </c>
      <c r="H118" s="17">
        <f t="shared" si="55"/>
        <v>0</v>
      </c>
      <c r="I118" s="18">
        <f t="shared" si="56"/>
        <v>15070</v>
      </c>
      <c r="J118" s="17">
        <f t="shared" si="57"/>
        <v>8682016.1400000006</v>
      </c>
      <c r="K118" s="18">
        <f t="shared" si="58"/>
        <v>500</v>
      </c>
      <c r="L118" s="17">
        <f t="shared" si="59"/>
        <v>3393547.04</v>
      </c>
      <c r="M118" s="18">
        <f t="shared" si="60"/>
        <v>268</v>
      </c>
      <c r="N118" s="17">
        <f t="shared" si="61"/>
        <v>4630511.9000000004</v>
      </c>
      <c r="O118" s="18">
        <f t="shared" si="62"/>
        <v>0</v>
      </c>
      <c r="P118" s="17">
        <f t="shared" si="63"/>
        <v>0</v>
      </c>
      <c r="Q118" s="18">
        <f t="shared" si="64"/>
        <v>0</v>
      </c>
      <c r="R118" s="17">
        <f t="shared" si="65"/>
        <v>0</v>
      </c>
      <c r="S118" s="18">
        <f t="shared" si="66"/>
        <v>0</v>
      </c>
      <c r="T118" s="17">
        <f t="shared" si="67"/>
        <v>0</v>
      </c>
      <c r="U118" s="17">
        <f t="shared" si="68"/>
        <v>4167918.52</v>
      </c>
      <c r="V118" s="17">
        <f t="shared" si="69"/>
        <v>2214605.2799999998</v>
      </c>
      <c r="W118" s="18">
        <v>0</v>
      </c>
      <c r="X118" s="17">
        <v>0</v>
      </c>
      <c r="Y118" s="18">
        <v>0</v>
      </c>
      <c r="Z118" s="17">
        <v>0</v>
      </c>
      <c r="AA118" s="18">
        <v>3844</v>
      </c>
      <c r="AB118" s="17">
        <v>2214605.2799999998</v>
      </c>
      <c r="AC118" s="18">
        <v>126</v>
      </c>
      <c r="AD118" s="17">
        <v>857347.4</v>
      </c>
      <c r="AE118" s="18">
        <v>64</v>
      </c>
      <c r="AF118" s="17">
        <v>1095965.8400000001</v>
      </c>
      <c r="AG118" s="18">
        <v>0</v>
      </c>
      <c r="AH118" s="17">
        <v>0</v>
      </c>
      <c r="AI118" s="18">
        <v>0</v>
      </c>
      <c r="AJ118" s="17">
        <v>0</v>
      </c>
      <c r="AK118" s="18">
        <v>0</v>
      </c>
      <c r="AL118" s="17">
        <v>0</v>
      </c>
      <c r="AM118" s="17">
        <f t="shared" si="70"/>
        <v>4538903.0999999996</v>
      </c>
      <c r="AN118" s="17">
        <f t="shared" si="71"/>
        <v>2155803.62</v>
      </c>
      <c r="AO118" s="18">
        <v>0</v>
      </c>
      <c r="AP118" s="17">
        <v>0</v>
      </c>
      <c r="AQ118" s="18">
        <v>0</v>
      </c>
      <c r="AR118" s="17">
        <v>0</v>
      </c>
      <c r="AS118" s="18">
        <v>3742</v>
      </c>
      <c r="AT118" s="17">
        <v>2155803.62</v>
      </c>
      <c r="AU118" s="18">
        <v>125</v>
      </c>
      <c r="AV118" s="17">
        <v>1005135.96</v>
      </c>
      <c r="AW118" s="18">
        <v>67</v>
      </c>
      <c r="AX118" s="17">
        <v>1377963.52</v>
      </c>
      <c r="AY118" s="18">
        <v>0</v>
      </c>
      <c r="AZ118" s="17">
        <v>0</v>
      </c>
      <c r="BA118" s="18">
        <v>0</v>
      </c>
      <c r="BB118" s="17">
        <v>0</v>
      </c>
      <c r="BC118" s="18">
        <v>0</v>
      </c>
      <c r="BD118" s="17">
        <v>0</v>
      </c>
      <c r="BE118" s="17">
        <f t="shared" si="72"/>
        <v>4538903.0199999996</v>
      </c>
      <c r="BF118" s="17">
        <f t="shared" si="73"/>
        <v>2155803.62</v>
      </c>
      <c r="BG118" s="18">
        <v>0</v>
      </c>
      <c r="BH118" s="17">
        <v>0</v>
      </c>
      <c r="BI118" s="18">
        <v>0</v>
      </c>
      <c r="BJ118" s="17">
        <v>0</v>
      </c>
      <c r="BK118" s="18">
        <v>3742</v>
      </c>
      <c r="BL118" s="17">
        <v>2155803.62</v>
      </c>
      <c r="BM118" s="18">
        <v>125</v>
      </c>
      <c r="BN118" s="17">
        <v>1005135.96</v>
      </c>
      <c r="BO118" s="18">
        <v>67</v>
      </c>
      <c r="BP118" s="17">
        <v>1377963.44</v>
      </c>
      <c r="BQ118" s="18">
        <v>0</v>
      </c>
      <c r="BR118" s="17">
        <v>0</v>
      </c>
      <c r="BS118" s="18">
        <v>0</v>
      </c>
      <c r="BT118" s="17">
        <v>0</v>
      </c>
      <c r="BU118" s="18">
        <v>0</v>
      </c>
      <c r="BV118" s="17">
        <v>0</v>
      </c>
      <c r="BW118" s="17">
        <f t="shared" si="74"/>
        <v>3460350.44</v>
      </c>
      <c r="BX118" s="17">
        <f t="shared" si="75"/>
        <v>2155803.62</v>
      </c>
      <c r="BY118" s="18">
        <v>0</v>
      </c>
      <c r="BZ118" s="17">
        <v>0</v>
      </c>
      <c r="CA118" s="18">
        <v>0</v>
      </c>
      <c r="CB118" s="17">
        <v>0</v>
      </c>
      <c r="CC118" s="18">
        <v>3742</v>
      </c>
      <c r="CD118" s="17">
        <v>2155803.62</v>
      </c>
      <c r="CE118" s="18">
        <v>124</v>
      </c>
      <c r="CF118" s="17">
        <v>525927.72</v>
      </c>
      <c r="CG118" s="18">
        <v>70</v>
      </c>
      <c r="CH118" s="17">
        <v>778619.1</v>
      </c>
      <c r="CI118" s="18">
        <v>0</v>
      </c>
      <c r="CJ118" s="17">
        <v>0</v>
      </c>
      <c r="CK118" s="18">
        <v>0</v>
      </c>
      <c r="CL118" s="17">
        <v>0</v>
      </c>
      <c r="CM118" s="18">
        <v>0</v>
      </c>
      <c r="CN118" s="17">
        <v>0</v>
      </c>
      <c r="CO118" s="39"/>
    </row>
    <row r="119" spans="1:93" x14ac:dyDescent="0.25">
      <c r="A119" s="27">
        <f>1+A118</f>
        <v>96</v>
      </c>
      <c r="B119" s="29" t="s">
        <v>159</v>
      </c>
      <c r="C119" s="17">
        <f t="shared" si="50"/>
        <v>968529.22</v>
      </c>
      <c r="D119" s="17">
        <f t="shared" si="51"/>
        <v>968529.22</v>
      </c>
      <c r="E119" s="18">
        <f t="shared" si="52"/>
        <v>0</v>
      </c>
      <c r="F119" s="17">
        <f t="shared" si="53"/>
        <v>0</v>
      </c>
      <c r="G119" s="18">
        <f t="shared" si="54"/>
        <v>0</v>
      </c>
      <c r="H119" s="17">
        <f t="shared" si="55"/>
        <v>0</v>
      </c>
      <c r="I119" s="18">
        <f t="shared" si="56"/>
        <v>2084</v>
      </c>
      <c r="J119" s="17">
        <f t="shared" si="57"/>
        <v>968529.22</v>
      </c>
      <c r="K119" s="18">
        <f t="shared" si="58"/>
        <v>0</v>
      </c>
      <c r="L119" s="17">
        <f t="shared" si="59"/>
        <v>0</v>
      </c>
      <c r="M119" s="18">
        <f t="shared" si="60"/>
        <v>0</v>
      </c>
      <c r="N119" s="17">
        <f t="shared" si="61"/>
        <v>0</v>
      </c>
      <c r="O119" s="18">
        <f t="shared" si="62"/>
        <v>0</v>
      </c>
      <c r="P119" s="17">
        <f t="shared" si="63"/>
        <v>0</v>
      </c>
      <c r="Q119" s="18">
        <f t="shared" si="64"/>
        <v>0</v>
      </c>
      <c r="R119" s="17">
        <f t="shared" si="65"/>
        <v>0</v>
      </c>
      <c r="S119" s="18">
        <f t="shared" si="66"/>
        <v>0</v>
      </c>
      <c r="T119" s="17">
        <f t="shared" si="67"/>
        <v>0</v>
      </c>
      <c r="U119" s="17">
        <f t="shared" si="68"/>
        <v>95777.67</v>
      </c>
      <c r="V119" s="17">
        <f t="shared" si="69"/>
        <v>95777.67</v>
      </c>
      <c r="W119" s="18">
        <v>0</v>
      </c>
      <c r="X119" s="17">
        <v>0</v>
      </c>
      <c r="Y119" s="18">
        <v>0</v>
      </c>
      <c r="Z119" s="17">
        <v>0</v>
      </c>
      <c r="AA119" s="18">
        <v>182</v>
      </c>
      <c r="AB119" s="17">
        <v>95777.67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7">
        <v>0</v>
      </c>
      <c r="AI119" s="18">
        <v>0</v>
      </c>
      <c r="AJ119" s="17">
        <v>0</v>
      </c>
      <c r="AK119" s="18">
        <v>0</v>
      </c>
      <c r="AL119" s="17">
        <v>0</v>
      </c>
      <c r="AM119" s="17">
        <f t="shared" si="70"/>
        <v>244767.41</v>
      </c>
      <c r="AN119" s="17">
        <f t="shared" si="71"/>
        <v>244767.41</v>
      </c>
      <c r="AO119" s="18">
        <v>0</v>
      </c>
      <c r="AP119" s="17">
        <v>0</v>
      </c>
      <c r="AQ119" s="18">
        <v>0</v>
      </c>
      <c r="AR119" s="17">
        <v>0</v>
      </c>
      <c r="AS119" s="18">
        <v>526</v>
      </c>
      <c r="AT119" s="17">
        <v>244767.41</v>
      </c>
      <c r="AU119" s="18">
        <v>0</v>
      </c>
      <c r="AV119" s="17">
        <v>0</v>
      </c>
      <c r="AW119" s="18">
        <v>0</v>
      </c>
      <c r="AX119" s="17">
        <v>0</v>
      </c>
      <c r="AY119" s="18">
        <v>0</v>
      </c>
      <c r="AZ119" s="17">
        <v>0</v>
      </c>
      <c r="BA119" s="18">
        <v>0</v>
      </c>
      <c r="BB119" s="17">
        <v>0</v>
      </c>
      <c r="BC119" s="18">
        <v>0</v>
      </c>
      <c r="BD119" s="17">
        <v>0</v>
      </c>
      <c r="BE119" s="17">
        <f t="shared" si="72"/>
        <v>313992.07</v>
      </c>
      <c r="BF119" s="17">
        <f t="shared" si="73"/>
        <v>313992.07</v>
      </c>
      <c r="BG119" s="18">
        <v>0</v>
      </c>
      <c r="BH119" s="17">
        <v>0</v>
      </c>
      <c r="BI119" s="18">
        <v>0</v>
      </c>
      <c r="BJ119" s="17">
        <v>0</v>
      </c>
      <c r="BK119" s="18">
        <v>688</v>
      </c>
      <c r="BL119" s="17">
        <v>313992.07</v>
      </c>
      <c r="BM119" s="18">
        <v>0</v>
      </c>
      <c r="BN119" s="17">
        <v>0</v>
      </c>
      <c r="BO119" s="18">
        <v>0</v>
      </c>
      <c r="BP119" s="17">
        <v>0</v>
      </c>
      <c r="BQ119" s="18">
        <v>0</v>
      </c>
      <c r="BR119" s="17">
        <v>0</v>
      </c>
      <c r="BS119" s="18">
        <v>0</v>
      </c>
      <c r="BT119" s="17">
        <v>0</v>
      </c>
      <c r="BU119" s="18">
        <v>0</v>
      </c>
      <c r="BV119" s="17">
        <v>0</v>
      </c>
      <c r="BW119" s="17">
        <f t="shared" si="74"/>
        <v>313992.07</v>
      </c>
      <c r="BX119" s="17">
        <f t="shared" si="75"/>
        <v>313992.07</v>
      </c>
      <c r="BY119" s="18">
        <v>0</v>
      </c>
      <c r="BZ119" s="17">
        <v>0</v>
      </c>
      <c r="CA119" s="18">
        <v>0</v>
      </c>
      <c r="CB119" s="17">
        <v>0</v>
      </c>
      <c r="CC119" s="18">
        <v>688</v>
      </c>
      <c r="CD119" s="17">
        <v>313992.07</v>
      </c>
      <c r="CE119" s="18">
        <v>0</v>
      </c>
      <c r="CF119" s="17">
        <v>0</v>
      </c>
      <c r="CG119" s="18">
        <v>0</v>
      </c>
      <c r="CH119" s="17">
        <v>0</v>
      </c>
      <c r="CI119" s="18">
        <v>0</v>
      </c>
      <c r="CJ119" s="17">
        <v>0</v>
      </c>
      <c r="CK119" s="18">
        <v>0</v>
      </c>
      <c r="CL119" s="17">
        <v>0</v>
      </c>
      <c r="CM119" s="18">
        <v>0</v>
      </c>
      <c r="CN119" s="17">
        <v>0</v>
      </c>
      <c r="CO119" s="39"/>
    </row>
    <row r="120" spans="1:93" x14ac:dyDescent="0.25">
      <c r="A120" s="27">
        <f>1+A119</f>
        <v>97</v>
      </c>
      <c r="B120" s="29" t="s">
        <v>143</v>
      </c>
      <c r="C120" s="17">
        <f t="shared" si="50"/>
        <v>609996.68000000005</v>
      </c>
      <c r="D120" s="17">
        <f t="shared" si="51"/>
        <v>609996.68000000005</v>
      </c>
      <c r="E120" s="18">
        <f t="shared" si="52"/>
        <v>0</v>
      </c>
      <c r="F120" s="17">
        <f t="shared" si="53"/>
        <v>0</v>
      </c>
      <c r="G120" s="18">
        <f t="shared" si="54"/>
        <v>0</v>
      </c>
      <c r="H120" s="17">
        <f t="shared" si="55"/>
        <v>0</v>
      </c>
      <c r="I120" s="18">
        <f t="shared" si="56"/>
        <v>1053</v>
      </c>
      <c r="J120" s="17">
        <f t="shared" si="57"/>
        <v>609996.68000000005</v>
      </c>
      <c r="K120" s="18">
        <f t="shared" si="58"/>
        <v>0</v>
      </c>
      <c r="L120" s="17">
        <f t="shared" si="59"/>
        <v>0</v>
      </c>
      <c r="M120" s="18">
        <f t="shared" si="60"/>
        <v>0</v>
      </c>
      <c r="N120" s="17">
        <f t="shared" si="61"/>
        <v>0</v>
      </c>
      <c r="O120" s="18">
        <f t="shared" si="62"/>
        <v>0</v>
      </c>
      <c r="P120" s="17">
        <f t="shared" si="63"/>
        <v>0</v>
      </c>
      <c r="Q120" s="18">
        <f t="shared" si="64"/>
        <v>0</v>
      </c>
      <c r="R120" s="17">
        <f t="shared" si="65"/>
        <v>0</v>
      </c>
      <c r="S120" s="18">
        <f t="shared" si="66"/>
        <v>0</v>
      </c>
      <c r="T120" s="17">
        <f t="shared" si="67"/>
        <v>0</v>
      </c>
      <c r="U120" s="17">
        <f t="shared" si="68"/>
        <v>119214.86</v>
      </c>
      <c r="V120" s="17">
        <f t="shared" si="69"/>
        <v>119214.86</v>
      </c>
      <c r="W120" s="18">
        <v>0</v>
      </c>
      <c r="X120" s="17">
        <v>0</v>
      </c>
      <c r="Y120" s="18">
        <v>0</v>
      </c>
      <c r="Z120" s="17">
        <v>0</v>
      </c>
      <c r="AA120" s="18">
        <v>204</v>
      </c>
      <c r="AB120" s="17">
        <v>119214.86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7">
        <v>0</v>
      </c>
      <c r="AI120" s="18">
        <v>0</v>
      </c>
      <c r="AJ120" s="17">
        <v>0</v>
      </c>
      <c r="AK120" s="18">
        <v>0</v>
      </c>
      <c r="AL120" s="17">
        <v>0</v>
      </c>
      <c r="AM120" s="17">
        <f t="shared" si="70"/>
        <v>237214.17</v>
      </c>
      <c r="AN120" s="17">
        <f t="shared" si="71"/>
        <v>237214.17</v>
      </c>
      <c r="AO120" s="18">
        <v>0</v>
      </c>
      <c r="AP120" s="17">
        <v>0</v>
      </c>
      <c r="AQ120" s="18">
        <v>0</v>
      </c>
      <c r="AR120" s="17">
        <v>0</v>
      </c>
      <c r="AS120" s="18">
        <v>406</v>
      </c>
      <c r="AT120" s="17">
        <v>237214.17</v>
      </c>
      <c r="AU120" s="18">
        <v>0</v>
      </c>
      <c r="AV120" s="17">
        <v>0</v>
      </c>
      <c r="AW120" s="18">
        <v>0</v>
      </c>
      <c r="AX120" s="17">
        <v>0</v>
      </c>
      <c r="AY120" s="18">
        <v>0</v>
      </c>
      <c r="AZ120" s="17">
        <v>0</v>
      </c>
      <c r="BA120" s="18">
        <v>0</v>
      </c>
      <c r="BB120" s="17">
        <v>0</v>
      </c>
      <c r="BC120" s="18">
        <v>0</v>
      </c>
      <c r="BD120" s="17">
        <v>0</v>
      </c>
      <c r="BE120" s="17">
        <f t="shared" si="72"/>
        <v>72331.679999999993</v>
      </c>
      <c r="BF120" s="17">
        <f t="shared" si="73"/>
        <v>72331.679999999993</v>
      </c>
      <c r="BG120" s="18">
        <v>0</v>
      </c>
      <c r="BH120" s="17">
        <v>0</v>
      </c>
      <c r="BI120" s="18">
        <v>0</v>
      </c>
      <c r="BJ120" s="17">
        <v>0</v>
      </c>
      <c r="BK120" s="18">
        <v>124</v>
      </c>
      <c r="BL120" s="17">
        <v>72331.679999999993</v>
      </c>
      <c r="BM120" s="18">
        <v>0</v>
      </c>
      <c r="BN120" s="17">
        <v>0</v>
      </c>
      <c r="BO120" s="18">
        <v>0</v>
      </c>
      <c r="BP120" s="17">
        <v>0</v>
      </c>
      <c r="BQ120" s="18">
        <v>0</v>
      </c>
      <c r="BR120" s="17">
        <v>0</v>
      </c>
      <c r="BS120" s="18">
        <v>0</v>
      </c>
      <c r="BT120" s="17">
        <v>0</v>
      </c>
      <c r="BU120" s="18">
        <v>0</v>
      </c>
      <c r="BV120" s="17">
        <v>0</v>
      </c>
      <c r="BW120" s="17">
        <f t="shared" si="74"/>
        <v>181235.97</v>
      </c>
      <c r="BX120" s="17">
        <f t="shared" si="75"/>
        <v>181235.97</v>
      </c>
      <c r="BY120" s="18">
        <v>0</v>
      </c>
      <c r="BZ120" s="17">
        <v>0</v>
      </c>
      <c r="CA120" s="18">
        <v>0</v>
      </c>
      <c r="CB120" s="17">
        <v>0</v>
      </c>
      <c r="CC120" s="18">
        <v>319</v>
      </c>
      <c r="CD120" s="17">
        <v>181235.97</v>
      </c>
      <c r="CE120" s="18">
        <v>0</v>
      </c>
      <c r="CF120" s="17">
        <v>0</v>
      </c>
      <c r="CG120" s="18">
        <v>0</v>
      </c>
      <c r="CH120" s="17">
        <v>0</v>
      </c>
      <c r="CI120" s="18">
        <v>0</v>
      </c>
      <c r="CJ120" s="17">
        <v>0</v>
      </c>
      <c r="CK120" s="18">
        <v>0</v>
      </c>
      <c r="CL120" s="17">
        <v>0</v>
      </c>
      <c r="CM120" s="18">
        <v>0</v>
      </c>
      <c r="CN120" s="17">
        <v>0</v>
      </c>
      <c r="CO120" s="39"/>
    </row>
    <row r="121" spans="1:93" x14ac:dyDescent="0.25">
      <c r="A121" s="27"/>
      <c r="B121" s="55" t="s">
        <v>92</v>
      </c>
      <c r="C121" s="17">
        <f t="shared" si="50"/>
        <v>0</v>
      </c>
      <c r="D121" s="17">
        <f t="shared" si="51"/>
        <v>0</v>
      </c>
      <c r="E121" s="18">
        <f t="shared" si="52"/>
        <v>0</v>
      </c>
      <c r="F121" s="17">
        <f t="shared" si="53"/>
        <v>0</v>
      </c>
      <c r="G121" s="18">
        <f t="shared" si="54"/>
        <v>0</v>
      </c>
      <c r="H121" s="17">
        <f t="shared" si="55"/>
        <v>0</v>
      </c>
      <c r="I121" s="18">
        <f t="shared" si="56"/>
        <v>0</v>
      </c>
      <c r="J121" s="17">
        <f t="shared" si="57"/>
        <v>0</v>
      </c>
      <c r="K121" s="18">
        <f t="shared" si="58"/>
        <v>0</v>
      </c>
      <c r="L121" s="17">
        <f t="shared" si="59"/>
        <v>0</v>
      </c>
      <c r="M121" s="18">
        <f t="shared" si="60"/>
        <v>0</v>
      </c>
      <c r="N121" s="17">
        <f t="shared" si="61"/>
        <v>0</v>
      </c>
      <c r="O121" s="18">
        <f t="shared" si="62"/>
        <v>0</v>
      </c>
      <c r="P121" s="17">
        <f t="shared" si="63"/>
        <v>0</v>
      </c>
      <c r="Q121" s="18">
        <f t="shared" si="64"/>
        <v>0</v>
      </c>
      <c r="R121" s="17">
        <f t="shared" si="65"/>
        <v>0</v>
      </c>
      <c r="S121" s="18">
        <f t="shared" si="66"/>
        <v>0</v>
      </c>
      <c r="T121" s="17">
        <f t="shared" si="67"/>
        <v>0</v>
      </c>
      <c r="U121" s="17">
        <f t="shared" si="68"/>
        <v>0</v>
      </c>
      <c r="V121" s="17">
        <f t="shared" si="69"/>
        <v>0</v>
      </c>
      <c r="W121" s="18">
        <v>0</v>
      </c>
      <c r="X121" s="17">
        <v>0</v>
      </c>
      <c r="Y121" s="18">
        <v>0</v>
      </c>
      <c r="Z121" s="17">
        <v>0</v>
      </c>
      <c r="AA121" s="18">
        <v>0</v>
      </c>
      <c r="AB121" s="17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0</v>
      </c>
      <c r="AH121" s="17">
        <v>0</v>
      </c>
      <c r="AI121" s="18">
        <v>0</v>
      </c>
      <c r="AJ121" s="17">
        <v>0</v>
      </c>
      <c r="AK121" s="18">
        <v>0</v>
      </c>
      <c r="AL121" s="17">
        <v>0</v>
      </c>
      <c r="AM121" s="17">
        <f t="shared" si="70"/>
        <v>0</v>
      </c>
      <c r="AN121" s="17">
        <f t="shared" si="71"/>
        <v>0</v>
      </c>
      <c r="AO121" s="18">
        <v>0</v>
      </c>
      <c r="AP121" s="17">
        <v>0</v>
      </c>
      <c r="AQ121" s="18">
        <v>0</v>
      </c>
      <c r="AR121" s="17">
        <v>0</v>
      </c>
      <c r="AS121" s="18">
        <v>0</v>
      </c>
      <c r="AT121" s="17">
        <v>0</v>
      </c>
      <c r="AU121" s="18">
        <v>0</v>
      </c>
      <c r="AV121" s="17">
        <v>0</v>
      </c>
      <c r="AW121" s="18">
        <v>0</v>
      </c>
      <c r="AX121" s="17">
        <v>0</v>
      </c>
      <c r="AY121" s="18">
        <v>0</v>
      </c>
      <c r="AZ121" s="17">
        <v>0</v>
      </c>
      <c r="BA121" s="18">
        <v>0</v>
      </c>
      <c r="BB121" s="17">
        <v>0</v>
      </c>
      <c r="BC121" s="18">
        <v>0</v>
      </c>
      <c r="BD121" s="17">
        <v>0</v>
      </c>
      <c r="BE121" s="17">
        <f t="shared" si="72"/>
        <v>0</v>
      </c>
      <c r="BF121" s="17">
        <f t="shared" si="73"/>
        <v>0</v>
      </c>
      <c r="BG121" s="18">
        <v>0</v>
      </c>
      <c r="BH121" s="17">
        <v>0</v>
      </c>
      <c r="BI121" s="18">
        <v>0</v>
      </c>
      <c r="BJ121" s="17">
        <v>0</v>
      </c>
      <c r="BK121" s="18">
        <v>0</v>
      </c>
      <c r="BL121" s="17">
        <v>0</v>
      </c>
      <c r="BM121" s="18">
        <v>0</v>
      </c>
      <c r="BN121" s="17">
        <v>0</v>
      </c>
      <c r="BO121" s="18">
        <v>0</v>
      </c>
      <c r="BP121" s="17">
        <v>0</v>
      </c>
      <c r="BQ121" s="18">
        <v>0</v>
      </c>
      <c r="BR121" s="17">
        <v>0</v>
      </c>
      <c r="BS121" s="18">
        <v>0</v>
      </c>
      <c r="BT121" s="17">
        <v>0</v>
      </c>
      <c r="BU121" s="18">
        <v>0</v>
      </c>
      <c r="BV121" s="17">
        <v>0</v>
      </c>
      <c r="BW121" s="17">
        <f t="shared" si="74"/>
        <v>0</v>
      </c>
      <c r="BX121" s="17">
        <f t="shared" si="75"/>
        <v>0</v>
      </c>
      <c r="BY121" s="18">
        <v>0</v>
      </c>
      <c r="BZ121" s="17">
        <v>0</v>
      </c>
      <c r="CA121" s="18">
        <v>0</v>
      </c>
      <c r="CB121" s="17">
        <v>0</v>
      </c>
      <c r="CC121" s="18">
        <v>0</v>
      </c>
      <c r="CD121" s="17">
        <v>0</v>
      </c>
      <c r="CE121" s="18">
        <v>0</v>
      </c>
      <c r="CF121" s="17">
        <v>0</v>
      </c>
      <c r="CG121" s="18">
        <v>0</v>
      </c>
      <c r="CH121" s="17">
        <v>0</v>
      </c>
      <c r="CI121" s="18">
        <v>0</v>
      </c>
      <c r="CJ121" s="17">
        <v>0</v>
      </c>
      <c r="CK121" s="18">
        <v>0</v>
      </c>
      <c r="CL121" s="17">
        <v>0</v>
      </c>
      <c r="CM121" s="18">
        <v>0</v>
      </c>
      <c r="CN121" s="17">
        <v>0</v>
      </c>
      <c r="CO121" s="39"/>
    </row>
    <row r="122" spans="1:93" ht="30" x14ac:dyDescent="0.25">
      <c r="A122" s="27">
        <f>1+A120</f>
        <v>98</v>
      </c>
      <c r="B122" s="29" t="s">
        <v>93</v>
      </c>
      <c r="C122" s="17">
        <f t="shared" si="50"/>
        <v>87707372.290000007</v>
      </c>
      <c r="D122" s="17">
        <f t="shared" si="51"/>
        <v>56233224.170000002</v>
      </c>
      <c r="E122" s="18">
        <f t="shared" si="52"/>
        <v>30258</v>
      </c>
      <c r="F122" s="17">
        <f t="shared" si="53"/>
        <v>20515929.850000001</v>
      </c>
      <c r="G122" s="18">
        <f t="shared" si="54"/>
        <v>1468</v>
      </c>
      <c r="H122" s="17">
        <f t="shared" si="55"/>
        <v>595110.26</v>
      </c>
      <c r="I122" s="18">
        <f t="shared" si="56"/>
        <v>14817</v>
      </c>
      <c r="J122" s="17">
        <f t="shared" si="57"/>
        <v>35122184.060000002</v>
      </c>
      <c r="K122" s="18">
        <f t="shared" si="58"/>
        <v>319</v>
      </c>
      <c r="L122" s="17">
        <f t="shared" si="59"/>
        <v>2479187.4</v>
      </c>
      <c r="M122" s="18">
        <f t="shared" si="60"/>
        <v>1396</v>
      </c>
      <c r="N122" s="17">
        <f t="shared" si="61"/>
        <v>19391855.289999999</v>
      </c>
      <c r="O122" s="18">
        <f t="shared" si="62"/>
        <v>0</v>
      </c>
      <c r="P122" s="17">
        <f t="shared" si="63"/>
        <v>0</v>
      </c>
      <c r="Q122" s="18">
        <f t="shared" si="64"/>
        <v>0</v>
      </c>
      <c r="R122" s="17">
        <f t="shared" si="65"/>
        <v>0</v>
      </c>
      <c r="S122" s="18">
        <f t="shared" si="66"/>
        <v>3300</v>
      </c>
      <c r="T122" s="17">
        <f t="shared" si="67"/>
        <v>9603105.4299999997</v>
      </c>
      <c r="U122" s="17">
        <f t="shared" si="68"/>
        <v>21512303.050000001</v>
      </c>
      <c r="V122" s="17">
        <f t="shared" si="69"/>
        <v>12673083.43</v>
      </c>
      <c r="W122" s="18">
        <v>7439</v>
      </c>
      <c r="X122" s="17">
        <v>5199495.6500000004</v>
      </c>
      <c r="Y122" s="18">
        <v>321</v>
      </c>
      <c r="Z122" s="17">
        <v>134416.9</v>
      </c>
      <c r="AA122" s="18">
        <v>3539</v>
      </c>
      <c r="AB122" s="17">
        <v>7339170.8799999999</v>
      </c>
      <c r="AC122" s="18">
        <v>77</v>
      </c>
      <c r="AD122" s="17">
        <v>613908.23</v>
      </c>
      <c r="AE122" s="18">
        <v>314</v>
      </c>
      <c r="AF122" s="17">
        <v>5652602.3099999996</v>
      </c>
      <c r="AG122" s="18">
        <v>0</v>
      </c>
      <c r="AH122" s="17">
        <v>0</v>
      </c>
      <c r="AI122" s="18">
        <v>0</v>
      </c>
      <c r="AJ122" s="17">
        <v>0</v>
      </c>
      <c r="AK122" s="18">
        <v>837</v>
      </c>
      <c r="AL122" s="17">
        <v>2572709.08</v>
      </c>
      <c r="AM122" s="17">
        <f t="shared" si="70"/>
        <v>20533142.48</v>
      </c>
      <c r="AN122" s="17">
        <f t="shared" si="71"/>
        <v>12793206.300000001</v>
      </c>
      <c r="AO122" s="18">
        <v>8146</v>
      </c>
      <c r="AP122" s="17">
        <v>4070564.56</v>
      </c>
      <c r="AQ122" s="18">
        <v>657</v>
      </c>
      <c r="AR122" s="17">
        <v>258034.94</v>
      </c>
      <c r="AS122" s="18">
        <v>4841</v>
      </c>
      <c r="AT122" s="17">
        <v>8464606.8000000007</v>
      </c>
      <c r="AU122" s="18">
        <v>66</v>
      </c>
      <c r="AV122" s="17">
        <v>392894</v>
      </c>
      <c r="AW122" s="18">
        <v>384</v>
      </c>
      <c r="AX122" s="17">
        <v>5110808.67</v>
      </c>
      <c r="AY122" s="18">
        <v>0</v>
      </c>
      <c r="AZ122" s="17">
        <v>0</v>
      </c>
      <c r="BA122" s="18">
        <v>0</v>
      </c>
      <c r="BB122" s="17">
        <v>0</v>
      </c>
      <c r="BC122" s="18">
        <v>1192</v>
      </c>
      <c r="BD122" s="17">
        <v>2236233.5099999998</v>
      </c>
      <c r="BE122" s="17">
        <f t="shared" si="72"/>
        <v>25435730.079999998</v>
      </c>
      <c r="BF122" s="17">
        <f t="shared" si="73"/>
        <v>17716434.5</v>
      </c>
      <c r="BG122" s="18">
        <v>8308</v>
      </c>
      <c r="BH122" s="17">
        <v>7128577.0999999996</v>
      </c>
      <c r="BI122" s="18">
        <v>285</v>
      </c>
      <c r="BJ122" s="17">
        <v>120284</v>
      </c>
      <c r="BK122" s="18">
        <v>3286</v>
      </c>
      <c r="BL122" s="17">
        <v>10467573.4</v>
      </c>
      <c r="BM122" s="18">
        <v>85</v>
      </c>
      <c r="BN122" s="17">
        <v>714316.45</v>
      </c>
      <c r="BO122" s="18">
        <v>348</v>
      </c>
      <c r="BP122" s="17">
        <v>4601448.55</v>
      </c>
      <c r="BQ122" s="18">
        <v>0</v>
      </c>
      <c r="BR122" s="17">
        <v>0</v>
      </c>
      <c r="BS122" s="18">
        <v>0</v>
      </c>
      <c r="BT122" s="17">
        <v>0</v>
      </c>
      <c r="BU122" s="18">
        <v>757</v>
      </c>
      <c r="BV122" s="17">
        <v>2403530.58</v>
      </c>
      <c r="BW122" s="17">
        <f t="shared" si="74"/>
        <v>20226196.68</v>
      </c>
      <c r="BX122" s="17">
        <f t="shared" si="75"/>
        <v>13050499.939999999</v>
      </c>
      <c r="BY122" s="18">
        <v>6365</v>
      </c>
      <c r="BZ122" s="17">
        <v>4117292.54</v>
      </c>
      <c r="CA122" s="18">
        <v>205</v>
      </c>
      <c r="CB122" s="17">
        <v>82374.42</v>
      </c>
      <c r="CC122" s="18">
        <v>3151</v>
      </c>
      <c r="CD122" s="17">
        <v>8850832.9800000004</v>
      </c>
      <c r="CE122" s="18">
        <v>91</v>
      </c>
      <c r="CF122" s="17">
        <v>758068.72</v>
      </c>
      <c r="CG122" s="18">
        <v>350</v>
      </c>
      <c r="CH122" s="17">
        <v>4026995.76</v>
      </c>
      <c r="CI122" s="18">
        <v>0</v>
      </c>
      <c r="CJ122" s="17">
        <v>0</v>
      </c>
      <c r="CK122" s="18">
        <v>0</v>
      </c>
      <c r="CL122" s="17">
        <v>0</v>
      </c>
      <c r="CM122" s="18">
        <v>514</v>
      </c>
      <c r="CN122" s="17">
        <v>2390632.2599999998</v>
      </c>
      <c r="CO122" s="39"/>
    </row>
    <row r="123" spans="1:93" x14ac:dyDescent="0.25">
      <c r="A123" s="27"/>
      <c r="B123" s="55" t="s">
        <v>94</v>
      </c>
      <c r="C123" s="17">
        <f t="shared" si="50"/>
        <v>0</v>
      </c>
      <c r="D123" s="17">
        <f t="shared" si="51"/>
        <v>0</v>
      </c>
      <c r="E123" s="18">
        <f t="shared" si="52"/>
        <v>0</v>
      </c>
      <c r="F123" s="17">
        <f t="shared" si="53"/>
        <v>0</v>
      </c>
      <c r="G123" s="18">
        <f t="shared" si="54"/>
        <v>0</v>
      </c>
      <c r="H123" s="17">
        <f t="shared" si="55"/>
        <v>0</v>
      </c>
      <c r="I123" s="18">
        <f t="shared" si="56"/>
        <v>0</v>
      </c>
      <c r="J123" s="17">
        <f t="shared" si="57"/>
        <v>0</v>
      </c>
      <c r="K123" s="18">
        <f t="shared" si="58"/>
        <v>0</v>
      </c>
      <c r="L123" s="17">
        <f t="shared" si="59"/>
        <v>0</v>
      </c>
      <c r="M123" s="18">
        <f t="shared" si="60"/>
        <v>0</v>
      </c>
      <c r="N123" s="17">
        <f t="shared" si="61"/>
        <v>0</v>
      </c>
      <c r="O123" s="18">
        <f t="shared" si="62"/>
        <v>0</v>
      </c>
      <c r="P123" s="17">
        <f t="shared" si="63"/>
        <v>0</v>
      </c>
      <c r="Q123" s="18">
        <f t="shared" si="64"/>
        <v>0</v>
      </c>
      <c r="R123" s="17">
        <f t="shared" si="65"/>
        <v>0</v>
      </c>
      <c r="S123" s="18">
        <f t="shared" si="66"/>
        <v>0</v>
      </c>
      <c r="T123" s="17">
        <f t="shared" si="67"/>
        <v>0</v>
      </c>
      <c r="U123" s="17">
        <f t="shared" si="68"/>
        <v>0</v>
      </c>
      <c r="V123" s="17">
        <f t="shared" si="69"/>
        <v>0</v>
      </c>
      <c r="W123" s="18">
        <v>0</v>
      </c>
      <c r="X123" s="17">
        <v>0</v>
      </c>
      <c r="Y123" s="18">
        <v>0</v>
      </c>
      <c r="Z123" s="17"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17">
        <v>0</v>
      </c>
      <c r="AK123" s="18">
        <v>0</v>
      </c>
      <c r="AL123" s="17">
        <v>0</v>
      </c>
      <c r="AM123" s="17">
        <f t="shared" si="70"/>
        <v>0</v>
      </c>
      <c r="AN123" s="17">
        <f t="shared" si="71"/>
        <v>0</v>
      </c>
      <c r="AO123" s="18">
        <v>0</v>
      </c>
      <c r="AP123" s="17">
        <v>0</v>
      </c>
      <c r="AQ123" s="18">
        <v>0</v>
      </c>
      <c r="AR123" s="17"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17">
        <v>0</v>
      </c>
      <c r="BC123" s="18">
        <v>0</v>
      </c>
      <c r="BD123" s="17">
        <v>0</v>
      </c>
      <c r="BE123" s="17">
        <f t="shared" si="72"/>
        <v>0</v>
      </c>
      <c r="BF123" s="17">
        <f t="shared" si="73"/>
        <v>0</v>
      </c>
      <c r="BG123" s="18">
        <v>0</v>
      </c>
      <c r="BH123" s="17">
        <v>0</v>
      </c>
      <c r="BI123" s="18">
        <v>0</v>
      </c>
      <c r="BJ123" s="17"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17">
        <v>0</v>
      </c>
      <c r="BU123" s="18">
        <v>0</v>
      </c>
      <c r="BV123" s="17">
        <v>0</v>
      </c>
      <c r="BW123" s="17">
        <f t="shared" si="74"/>
        <v>0</v>
      </c>
      <c r="BX123" s="17">
        <f t="shared" si="75"/>
        <v>0</v>
      </c>
      <c r="BY123" s="18">
        <v>0</v>
      </c>
      <c r="BZ123" s="17">
        <v>0</v>
      </c>
      <c r="CA123" s="18">
        <v>0</v>
      </c>
      <c r="CB123" s="17"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17">
        <v>0</v>
      </c>
      <c r="CM123" s="18">
        <v>0</v>
      </c>
      <c r="CN123" s="17">
        <v>0</v>
      </c>
      <c r="CO123" s="39"/>
    </row>
    <row r="124" spans="1:93" x14ac:dyDescent="0.25">
      <c r="A124" s="27">
        <f>1+A122</f>
        <v>99</v>
      </c>
      <c r="B124" s="29" t="s">
        <v>95</v>
      </c>
      <c r="C124" s="17">
        <f t="shared" si="50"/>
        <v>135013408.16</v>
      </c>
      <c r="D124" s="17">
        <f t="shared" si="51"/>
        <v>75943825.060000002</v>
      </c>
      <c r="E124" s="18">
        <f t="shared" si="52"/>
        <v>49996</v>
      </c>
      <c r="F124" s="17">
        <f t="shared" si="53"/>
        <v>24548494.949999999</v>
      </c>
      <c r="G124" s="18">
        <f t="shared" si="54"/>
        <v>15819</v>
      </c>
      <c r="H124" s="17">
        <f t="shared" si="55"/>
        <v>4622186.84</v>
      </c>
      <c r="I124" s="18">
        <f t="shared" si="56"/>
        <v>34570</v>
      </c>
      <c r="J124" s="17">
        <f t="shared" si="57"/>
        <v>46773143.270000003</v>
      </c>
      <c r="K124" s="18">
        <f t="shared" si="58"/>
        <v>919</v>
      </c>
      <c r="L124" s="17">
        <f t="shared" si="59"/>
        <v>12171334.52</v>
      </c>
      <c r="M124" s="18">
        <f t="shared" si="60"/>
        <v>2155</v>
      </c>
      <c r="N124" s="17">
        <f t="shared" si="61"/>
        <v>32109806.530000001</v>
      </c>
      <c r="O124" s="18">
        <f t="shared" si="62"/>
        <v>0</v>
      </c>
      <c r="P124" s="17">
        <f t="shared" si="63"/>
        <v>0</v>
      </c>
      <c r="Q124" s="18">
        <f t="shared" si="64"/>
        <v>0</v>
      </c>
      <c r="R124" s="17">
        <f t="shared" si="65"/>
        <v>0</v>
      </c>
      <c r="S124" s="18">
        <f t="shared" si="66"/>
        <v>9113</v>
      </c>
      <c r="T124" s="17">
        <f t="shared" si="67"/>
        <v>14788442.050000001</v>
      </c>
      <c r="U124" s="17">
        <f t="shared" si="68"/>
        <v>34036485.899999999</v>
      </c>
      <c r="V124" s="17">
        <f t="shared" si="69"/>
        <v>18932381.559999999</v>
      </c>
      <c r="W124" s="18">
        <v>14887</v>
      </c>
      <c r="X124" s="17">
        <v>8293045.4400000004</v>
      </c>
      <c r="Y124" s="18">
        <v>3783</v>
      </c>
      <c r="Z124" s="17">
        <v>1697979.03</v>
      </c>
      <c r="AA124" s="18">
        <v>8123</v>
      </c>
      <c r="AB124" s="17">
        <v>8941357.0899999999</v>
      </c>
      <c r="AC124" s="18">
        <v>228</v>
      </c>
      <c r="AD124" s="17">
        <v>3272573.27</v>
      </c>
      <c r="AE124" s="18">
        <v>561</v>
      </c>
      <c r="AF124" s="17">
        <v>8377767.5599999996</v>
      </c>
      <c r="AG124" s="18">
        <v>0</v>
      </c>
      <c r="AH124" s="17">
        <v>0</v>
      </c>
      <c r="AI124" s="18">
        <v>0</v>
      </c>
      <c r="AJ124" s="17">
        <v>0</v>
      </c>
      <c r="AK124" s="18">
        <v>2220</v>
      </c>
      <c r="AL124" s="17">
        <v>3453763.51</v>
      </c>
      <c r="AM124" s="17">
        <f t="shared" si="70"/>
        <v>30245558.789999999</v>
      </c>
      <c r="AN124" s="17">
        <f t="shared" si="71"/>
        <v>11212836.32</v>
      </c>
      <c r="AO124" s="18">
        <v>8772</v>
      </c>
      <c r="AP124" s="17">
        <v>4359882.79</v>
      </c>
      <c r="AQ124" s="18">
        <v>1994</v>
      </c>
      <c r="AR124" s="17">
        <v>910710.17</v>
      </c>
      <c r="AS124" s="18">
        <v>1983</v>
      </c>
      <c r="AT124" s="17">
        <v>5942243.3600000003</v>
      </c>
      <c r="AU124" s="18">
        <v>312</v>
      </c>
      <c r="AV124" s="17">
        <v>4269606.7699999996</v>
      </c>
      <c r="AW124" s="18">
        <v>501</v>
      </c>
      <c r="AX124" s="17">
        <v>11568299.84</v>
      </c>
      <c r="AY124" s="18">
        <v>0</v>
      </c>
      <c r="AZ124" s="17">
        <v>0</v>
      </c>
      <c r="BA124" s="18">
        <v>0</v>
      </c>
      <c r="BB124" s="17">
        <v>0</v>
      </c>
      <c r="BC124" s="18">
        <v>2208</v>
      </c>
      <c r="BD124" s="17">
        <v>3194815.86</v>
      </c>
      <c r="BE124" s="17">
        <f t="shared" si="72"/>
        <v>29378495.73</v>
      </c>
      <c r="BF124" s="17">
        <f t="shared" si="73"/>
        <v>16786243.940000001</v>
      </c>
      <c r="BG124" s="18">
        <v>10324</v>
      </c>
      <c r="BH124" s="17">
        <v>4332850.0599999996</v>
      </c>
      <c r="BI124" s="18">
        <v>2434</v>
      </c>
      <c r="BJ124" s="17">
        <v>1095341.73</v>
      </c>
      <c r="BK124" s="18">
        <v>11673</v>
      </c>
      <c r="BL124" s="17">
        <v>11358052.15</v>
      </c>
      <c r="BM124" s="18">
        <v>185</v>
      </c>
      <c r="BN124" s="17">
        <v>2502806.8199999998</v>
      </c>
      <c r="BO124" s="18">
        <v>398</v>
      </c>
      <c r="BP124" s="17">
        <v>6477950.7800000003</v>
      </c>
      <c r="BQ124" s="18">
        <v>0</v>
      </c>
      <c r="BR124" s="17">
        <v>0</v>
      </c>
      <c r="BS124" s="18">
        <v>0</v>
      </c>
      <c r="BT124" s="17">
        <v>0</v>
      </c>
      <c r="BU124" s="18">
        <v>2319</v>
      </c>
      <c r="BV124" s="17">
        <v>3611494.19</v>
      </c>
      <c r="BW124" s="17">
        <f t="shared" si="74"/>
        <v>41352867.740000002</v>
      </c>
      <c r="BX124" s="17">
        <f t="shared" si="75"/>
        <v>29012363.239999998</v>
      </c>
      <c r="BY124" s="18">
        <v>16013</v>
      </c>
      <c r="BZ124" s="17">
        <v>7562716.6600000001</v>
      </c>
      <c r="CA124" s="18">
        <v>7608</v>
      </c>
      <c r="CB124" s="17">
        <v>918155.91</v>
      </c>
      <c r="CC124" s="18">
        <v>12791</v>
      </c>
      <c r="CD124" s="17">
        <v>20531490.670000002</v>
      </c>
      <c r="CE124" s="18">
        <v>194</v>
      </c>
      <c r="CF124" s="17">
        <v>2126347.66</v>
      </c>
      <c r="CG124" s="18">
        <v>695</v>
      </c>
      <c r="CH124" s="17">
        <v>5685788.3499999996</v>
      </c>
      <c r="CI124" s="18">
        <v>0</v>
      </c>
      <c r="CJ124" s="17">
        <v>0</v>
      </c>
      <c r="CK124" s="18">
        <v>0</v>
      </c>
      <c r="CL124" s="17">
        <v>0</v>
      </c>
      <c r="CM124" s="18">
        <v>2366</v>
      </c>
      <c r="CN124" s="17">
        <v>4528368.49</v>
      </c>
      <c r="CO124" s="39"/>
    </row>
    <row r="125" spans="1:93" x14ac:dyDescent="0.25">
      <c r="A125" s="27"/>
      <c r="B125" s="55" t="s">
        <v>96</v>
      </c>
      <c r="C125" s="17">
        <f t="shared" si="50"/>
        <v>0</v>
      </c>
      <c r="D125" s="17">
        <f t="shared" si="51"/>
        <v>0</v>
      </c>
      <c r="E125" s="18">
        <f t="shared" si="52"/>
        <v>0</v>
      </c>
      <c r="F125" s="17">
        <f t="shared" si="53"/>
        <v>0</v>
      </c>
      <c r="G125" s="18">
        <f t="shared" si="54"/>
        <v>0</v>
      </c>
      <c r="H125" s="17">
        <f t="shared" si="55"/>
        <v>0</v>
      </c>
      <c r="I125" s="18">
        <f t="shared" si="56"/>
        <v>0</v>
      </c>
      <c r="J125" s="17">
        <f t="shared" si="57"/>
        <v>0</v>
      </c>
      <c r="K125" s="18">
        <f t="shared" si="58"/>
        <v>0</v>
      </c>
      <c r="L125" s="17">
        <f t="shared" si="59"/>
        <v>0</v>
      </c>
      <c r="M125" s="18">
        <f t="shared" si="60"/>
        <v>0</v>
      </c>
      <c r="N125" s="17">
        <f t="shared" si="61"/>
        <v>0</v>
      </c>
      <c r="O125" s="18">
        <f t="shared" si="62"/>
        <v>0</v>
      </c>
      <c r="P125" s="17">
        <f t="shared" si="63"/>
        <v>0</v>
      </c>
      <c r="Q125" s="18">
        <f t="shared" si="64"/>
        <v>0</v>
      </c>
      <c r="R125" s="17">
        <f t="shared" si="65"/>
        <v>0</v>
      </c>
      <c r="S125" s="18">
        <f t="shared" si="66"/>
        <v>0</v>
      </c>
      <c r="T125" s="17">
        <f t="shared" si="67"/>
        <v>0</v>
      </c>
      <c r="U125" s="17">
        <f t="shared" si="68"/>
        <v>0</v>
      </c>
      <c r="V125" s="17">
        <f t="shared" si="69"/>
        <v>0</v>
      </c>
      <c r="W125" s="18">
        <v>0</v>
      </c>
      <c r="X125" s="17">
        <v>0</v>
      </c>
      <c r="Y125" s="18">
        <v>0</v>
      </c>
      <c r="Z125" s="17"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17">
        <v>0</v>
      </c>
      <c r="AK125" s="18">
        <v>0</v>
      </c>
      <c r="AL125" s="17">
        <v>0</v>
      </c>
      <c r="AM125" s="17">
        <f t="shared" si="70"/>
        <v>0</v>
      </c>
      <c r="AN125" s="17">
        <f t="shared" si="71"/>
        <v>0</v>
      </c>
      <c r="AO125" s="18">
        <v>0</v>
      </c>
      <c r="AP125" s="17">
        <v>0</v>
      </c>
      <c r="AQ125" s="18">
        <v>0</v>
      </c>
      <c r="AR125" s="17"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17">
        <v>0</v>
      </c>
      <c r="BC125" s="18">
        <v>0</v>
      </c>
      <c r="BD125" s="17">
        <v>0</v>
      </c>
      <c r="BE125" s="17">
        <f t="shared" si="72"/>
        <v>0</v>
      </c>
      <c r="BF125" s="17">
        <f t="shared" si="73"/>
        <v>0</v>
      </c>
      <c r="BG125" s="18">
        <v>0</v>
      </c>
      <c r="BH125" s="17">
        <v>0</v>
      </c>
      <c r="BI125" s="18">
        <v>0</v>
      </c>
      <c r="BJ125" s="17"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17">
        <v>0</v>
      </c>
      <c r="BU125" s="18">
        <v>0</v>
      </c>
      <c r="BV125" s="17">
        <v>0</v>
      </c>
      <c r="BW125" s="17">
        <f t="shared" si="74"/>
        <v>0</v>
      </c>
      <c r="BX125" s="17">
        <f t="shared" si="75"/>
        <v>0</v>
      </c>
      <c r="BY125" s="18">
        <v>0</v>
      </c>
      <c r="BZ125" s="17">
        <v>0</v>
      </c>
      <c r="CA125" s="18">
        <v>0</v>
      </c>
      <c r="CB125" s="17"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17">
        <v>0</v>
      </c>
      <c r="CM125" s="18">
        <v>0</v>
      </c>
      <c r="CN125" s="17">
        <v>0</v>
      </c>
      <c r="CO125" s="39"/>
    </row>
    <row r="126" spans="1:93" ht="30" x14ac:dyDescent="0.25">
      <c r="A126" s="27">
        <f>A124+1</f>
        <v>100</v>
      </c>
      <c r="B126" s="29" t="s">
        <v>97</v>
      </c>
      <c r="C126" s="17">
        <f t="shared" si="50"/>
        <v>122030118.2</v>
      </c>
      <c r="D126" s="17">
        <f t="shared" si="51"/>
        <v>62859926.049999997</v>
      </c>
      <c r="E126" s="18">
        <f t="shared" si="52"/>
        <v>45621</v>
      </c>
      <c r="F126" s="17">
        <f t="shared" si="53"/>
        <v>13948622.68</v>
      </c>
      <c r="G126" s="18">
        <f t="shared" si="54"/>
        <v>19838</v>
      </c>
      <c r="H126" s="17">
        <f t="shared" si="55"/>
        <v>8922878.1300000008</v>
      </c>
      <c r="I126" s="18">
        <f t="shared" si="56"/>
        <v>42598</v>
      </c>
      <c r="J126" s="17">
        <f t="shared" si="57"/>
        <v>39988425.240000002</v>
      </c>
      <c r="K126" s="18">
        <f t="shared" si="58"/>
        <v>1153</v>
      </c>
      <c r="L126" s="17">
        <f t="shared" si="59"/>
        <v>10913335.119999999</v>
      </c>
      <c r="M126" s="18">
        <f t="shared" si="60"/>
        <v>1892</v>
      </c>
      <c r="N126" s="17">
        <f t="shared" si="61"/>
        <v>36264827.759999998</v>
      </c>
      <c r="O126" s="18">
        <f t="shared" si="62"/>
        <v>0</v>
      </c>
      <c r="P126" s="17">
        <f t="shared" si="63"/>
        <v>0</v>
      </c>
      <c r="Q126" s="18">
        <f t="shared" si="64"/>
        <v>0</v>
      </c>
      <c r="R126" s="17">
        <f t="shared" si="65"/>
        <v>0</v>
      </c>
      <c r="S126" s="18">
        <f t="shared" si="66"/>
        <v>9142</v>
      </c>
      <c r="T126" s="17">
        <f t="shared" si="67"/>
        <v>11992029.27</v>
      </c>
      <c r="U126" s="17">
        <f t="shared" si="68"/>
        <v>34370111.600000001</v>
      </c>
      <c r="V126" s="17">
        <f t="shared" si="69"/>
        <v>15675566.369999999</v>
      </c>
      <c r="W126" s="18">
        <v>10418</v>
      </c>
      <c r="X126" s="17">
        <v>5350630.4400000004</v>
      </c>
      <c r="Y126" s="18">
        <v>4960</v>
      </c>
      <c r="Z126" s="17">
        <v>2464524.2400000002</v>
      </c>
      <c r="AA126" s="18">
        <v>10550</v>
      </c>
      <c r="AB126" s="17">
        <v>7860411.6900000004</v>
      </c>
      <c r="AC126" s="18">
        <v>284</v>
      </c>
      <c r="AD126" s="17">
        <v>2598951.37</v>
      </c>
      <c r="AE126" s="18">
        <v>679</v>
      </c>
      <c r="AF126" s="17">
        <v>13031928.310000001</v>
      </c>
      <c r="AG126" s="18">
        <v>0</v>
      </c>
      <c r="AH126" s="17">
        <v>0</v>
      </c>
      <c r="AI126" s="18">
        <v>0</v>
      </c>
      <c r="AJ126" s="17">
        <v>0</v>
      </c>
      <c r="AK126" s="18">
        <v>2153</v>
      </c>
      <c r="AL126" s="17">
        <v>3063665.55</v>
      </c>
      <c r="AM126" s="17">
        <f t="shared" si="70"/>
        <v>25683658.109999999</v>
      </c>
      <c r="AN126" s="17">
        <f t="shared" si="71"/>
        <v>13967389.560000001</v>
      </c>
      <c r="AO126" s="18">
        <v>11312</v>
      </c>
      <c r="AP126" s="17">
        <v>358196.89</v>
      </c>
      <c r="AQ126" s="18">
        <v>5349</v>
      </c>
      <c r="AR126" s="17">
        <v>2311045.5499999998</v>
      </c>
      <c r="AS126" s="18">
        <v>9175</v>
      </c>
      <c r="AT126" s="17">
        <v>11298147.119999999</v>
      </c>
      <c r="AU126" s="18">
        <v>316</v>
      </c>
      <c r="AV126" s="17">
        <v>2901727.37</v>
      </c>
      <c r="AW126" s="18">
        <v>272</v>
      </c>
      <c r="AX126" s="17">
        <v>5838657.04</v>
      </c>
      <c r="AY126" s="18">
        <v>0</v>
      </c>
      <c r="AZ126" s="17">
        <v>0</v>
      </c>
      <c r="BA126" s="18">
        <v>0</v>
      </c>
      <c r="BB126" s="17">
        <v>0</v>
      </c>
      <c r="BC126" s="18">
        <v>1136</v>
      </c>
      <c r="BD126" s="17">
        <v>2975884.14</v>
      </c>
      <c r="BE126" s="17">
        <f t="shared" si="72"/>
        <v>24868271.640000001</v>
      </c>
      <c r="BF126" s="17">
        <f t="shared" si="73"/>
        <v>15096170.630000001</v>
      </c>
      <c r="BG126" s="18">
        <v>11685</v>
      </c>
      <c r="BH126" s="17">
        <v>4335206.16</v>
      </c>
      <c r="BI126" s="18">
        <v>4764</v>
      </c>
      <c r="BJ126" s="17">
        <v>2276027.37</v>
      </c>
      <c r="BK126" s="18">
        <v>11237</v>
      </c>
      <c r="BL126" s="17">
        <v>8484937.0999999996</v>
      </c>
      <c r="BM126" s="18">
        <v>161</v>
      </c>
      <c r="BN126" s="17">
        <v>1656732.96</v>
      </c>
      <c r="BO126" s="18">
        <v>242</v>
      </c>
      <c r="BP126" s="17">
        <v>4858181.9800000004</v>
      </c>
      <c r="BQ126" s="18">
        <v>0</v>
      </c>
      <c r="BR126" s="17">
        <v>0</v>
      </c>
      <c r="BS126" s="18">
        <v>0</v>
      </c>
      <c r="BT126" s="17">
        <v>0</v>
      </c>
      <c r="BU126" s="18">
        <v>2065</v>
      </c>
      <c r="BV126" s="17">
        <v>3257186.07</v>
      </c>
      <c r="BW126" s="17">
        <f t="shared" si="74"/>
        <v>37108076.850000001</v>
      </c>
      <c r="BX126" s="17">
        <f t="shared" si="75"/>
        <v>18120799.489999998</v>
      </c>
      <c r="BY126" s="18">
        <v>12206</v>
      </c>
      <c r="BZ126" s="17">
        <v>3904589.19</v>
      </c>
      <c r="CA126" s="18">
        <v>4765</v>
      </c>
      <c r="CB126" s="17">
        <v>1871280.97</v>
      </c>
      <c r="CC126" s="18">
        <v>11636</v>
      </c>
      <c r="CD126" s="17">
        <v>12344929.33</v>
      </c>
      <c r="CE126" s="18">
        <v>392</v>
      </c>
      <c r="CF126" s="17">
        <v>3755923.42</v>
      </c>
      <c r="CG126" s="18">
        <v>699</v>
      </c>
      <c r="CH126" s="17">
        <v>12536060.43</v>
      </c>
      <c r="CI126" s="18">
        <v>0</v>
      </c>
      <c r="CJ126" s="17">
        <v>0</v>
      </c>
      <c r="CK126" s="18">
        <v>0</v>
      </c>
      <c r="CL126" s="17">
        <v>0</v>
      </c>
      <c r="CM126" s="18">
        <v>3788</v>
      </c>
      <c r="CN126" s="17">
        <v>2695293.51</v>
      </c>
      <c r="CO126" s="39"/>
    </row>
    <row r="127" spans="1:93" x14ac:dyDescent="0.25">
      <c r="A127" s="27"/>
      <c r="B127" s="55" t="s">
        <v>99</v>
      </c>
      <c r="C127" s="17">
        <f t="shared" si="50"/>
        <v>0</v>
      </c>
      <c r="D127" s="17">
        <f t="shared" si="51"/>
        <v>0</v>
      </c>
      <c r="E127" s="18">
        <f t="shared" si="52"/>
        <v>0</v>
      </c>
      <c r="F127" s="17">
        <f t="shared" si="53"/>
        <v>0</v>
      </c>
      <c r="G127" s="18">
        <f t="shared" si="54"/>
        <v>0</v>
      </c>
      <c r="H127" s="17">
        <f t="shared" si="55"/>
        <v>0</v>
      </c>
      <c r="I127" s="18">
        <f t="shared" si="56"/>
        <v>0</v>
      </c>
      <c r="J127" s="17">
        <f t="shared" si="57"/>
        <v>0</v>
      </c>
      <c r="K127" s="18">
        <f t="shared" si="58"/>
        <v>0</v>
      </c>
      <c r="L127" s="17">
        <f t="shared" si="59"/>
        <v>0</v>
      </c>
      <c r="M127" s="18">
        <f t="shared" si="60"/>
        <v>0</v>
      </c>
      <c r="N127" s="17">
        <f t="shared" si="61"/>
        <v>0</v>
      </c>
      <c r="O127" s="18">
        <f t="shared" si="62"/>
        <v>0</v>
      </c>
      <c r="P127" s="17">
        <f t="shared" si="63"/>
        <v>0</v>
      </c>
      <c r="Q127" s="18">
        <f t="shared" si="64"/>
        <v>0</v>
      </c>
      <c r="R127" s="17">
        <f t="shared" si="65"/>
        <v>0</v>
      </c>
      <c r="S127" s="18">
        <f t="shared" si="66"/>
        <v>0</v>
      </c>
      <c r="T127" s="17">
        <f t="shared" si="67"/>
        <v>0</v>
      </c>
      <c r="U127" s="17">
        <f t="shared" si="68"/>
        <v>0</v>
      </c>
      <c r="V127" s="17">
        <f t="shared" si="69"/>
        <v>0</v>
      </c>
      <c r="W127" s="18">
        <v>0</v>
      </c>
      <c r="X127" s="17">
        <v>0</v>
      </c>
      <c r="Y127" s="18">
        <v>0</v>
      </c>
      <c r="Z127" s="17"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17">
        <v>0</v>
      </c>
      <c r="AK127" s="18">
        <v>0</v>
      </c>
      <c r="AL127" s="17">
        <v>0</v>
      </c>
      <c r="AM127" s="17">
        <f t="shared" si="70"/>
        <v>0</v>
      </c>
      <c r="AN127" s="17">
        <f t="shared" si="71"/>
        <v>0</v>
      </c>
      <c r="AO127" s="18">
        <v>0</v>
      </c>
      <c r="AP127" s="17">
        <v>0</v>
      </c>
      <c r="AQ127" s="18">
        <v>0</v>
      </c>
      <c r="AR127" s="17"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17">
        <v>0</v>
      </c>
      <c r="BC127" s="18">
        <v>0</v>
      </c>
      <c r="BD127" s="17">
        <v>0</v>
      </c>
      <c r="BE127" s="17">
        <f t="shared" si="72"/>
        <v>0</v>
      </c>
      <c r="BF127" s="17">
        <f t="shared" si="73"/>
        <v>0</v>
      </c>
      <c r="BG127" s="18">
        <v>0</v>
      </c>
      <c r="BH127" s="17">
        <v>0</v>
      </c>
      <c r="BI127" s="18">
        <v>0</v>
      </c>
      <c r="BJ127" s="17"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17">
        <v>0</v>
      </c>
      <c r="BU127" s="18">
        <v>0</v>
      </c>
      <c r="BV127" s="17">
        <v>0</v>
      </c>
      <c r="BW127" s="17">
        <f t="shared" si="74"/>
        <v>0</v>
      </c>
      <c r="BX127" s="17">
        <f t="shared" si="75"/>
        <v>0</v>
      </c>
      <c r="BY127" s="18">
        <v>0</v>
      </c>
      <c r="BZ127" s="17">
        <v>0</v>
      </c>
      <c r="CA127" s="18">
        <v>0</v>
      </c>
      <c r="CB127" s="17"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17">
        <v>0</v>
      </c>
      <c r="CM127" s="18">
        <v>0</v>
      </c>
      <c r="CN127" s="17">
        <v>0</v>
      </c>
      <c r="CO127" s="39"/>
    </row>
    <row r="128" spans="1:93" x14ac:dyDescent="0.25">
      <c r="A128" s="27">
        <f>1+A126</f>
        <v>101</v>
      </c>
      <c r="B128" s="29" t="s">
        <v>100</v>
      </c>
      <c r="C128" s="17">
        <f t="shared" si="50"/>
        <v>153101179.94</v>
      </c>
      <c r="D128" s="17">
        <f t="shared" si="51"/>
        <v>96609422.170000002</v>
      </c>
      <c r="E128" s="18">
        <f t="shared" si="52"/>
        <v>64668</v>
      </c>
      <c r="F128" s="17">
        <f t="shared" si="53"/>
        <v>35543777.609999999</v>
      </c>
      <c r="G128" s="18">
        <f t="shared" si="54"/>
        <v>8015</v>
      </c>
      <c r="H128" s="17">
        <f t="shared" si="55"/>
        <v>2280669.39</v>
      </c>
      <c r="I128" s="18">
        <f t="shared" si="56"/>
        <v>37207</v>
      </c>
      <c r="J128" s="17">
        <f t="shared" si="57"/>
        <v>58784975.170000002</v>
      </c>
      <c r="K128" s="18">
        <f t="shared" si="58"/>
        <v>925</v>
      </c>
      <c r="L128" s="17">
        <f t="shared" si="59"/>
        <v>9187247.2200000007</v>
      </c>
      <c r="M128" s="18">
        <f t="shared" si="60"/>
        <v>1957</v>
      </c>
      <c r="N128" s="17">
        <f t="shared" si="61"/>
        <v>33277866.710000001</v>
      </c>
      <c r="O128" s="18">
        <f t="shared" si="62"/>
        <v>0</v>
      </c>
      <c r="P128" s="17">
        <f t="shared" si="63"/>
        <v>0</v>
      </c>
      <c r="Q128" s="18">
        <f t="shared" si="64"/>
        <v>0</v>
      </c>
      <c r="R128" s="17">
        <f t="shared" si="65"/>
        <v>0</v>
      </c>
      <c r="S128" s="18">
        <f t="shared" si="66"/>
        <v>6207</v>
      </c>
      <c r="T128" s="17">
        <f t="shared" si="67"/>
        <v>14026643.84</v>
      </c>
      <c r="U128" s="17">
        <f t="shared" si="68"/>
        <v>35350991.509999998</v>
      </c>
      <c r="V128" s="17">
        <f t="shared" si="69"/>
        <v>22604348.390000001</v>
      </c>
      <c r="W128" s="18">
        <v>16349</v>
      </c>
      <c r="X128" s="17">
        <v>8186683.2400000002</v>
      </c>
      <c r="Y128" s="18">
        <v>2006</v>
      </c>
      <c r="Z128" s="17">
        <v>846005.38</v>
      </c>
      <c r="AA128" s="18">
        <v>9296</v>
      </c>
      <c r="AB128" s="17">
        <v>13571659.77</v>
      </c>
      <c r="AC128" s="18">
        <v>233</v>
      </c>
      <c r="AD128" s="17">
        <v>2263616.59</v>
      </c>
      <c r="AE128" s="18">
        <v>493</v>
      </c>
      <c r="AF128" s="17">
        <v>7112980.7000000002</v>
      </c>
      <c r="AG128" s="18">
        <v>0</v>
      </c>
      <c r="AH128" s="17">
        <v>0</v>
      </c>
      <c r="AI128" s="18">
        <v>0</v>
      </c>
      <c r="AJ128" s="17">
        <v>0</v>
      </c>
      <c r="AK128" s="18">
        <v>1538</v>
      </c>
      <c r="AL128" s="17">
        <v>3370045.83</v>
      </c>
      <c r="AM128" s="17">
        <f t="shared" si="70"/>
        <v>34655439.619999997</v>
      </c>
      <c r="AN128" s="17">
        <f t="shared" si="71"/>
        <v>20506355.969999999</v>
      </c>
      <c r="AO128" s="18">
        <v>8644</v>
      </c>
      <c r="AP128" s="17">
        <v>7506861.5800000001</v>
      </c>
      <c r="AQ128" s="18">
        <v>1755</v>
      </c>
      <c r="AR128" s="17">
        <v>867900.6</v>
      </c>
      <c r="AS128" s="18">
        <v>7477</v>
      </c>
      <c r="AT128" s="17">
        <v>12131593.789999999</v>
      </c>
      <c r="AU128" s="18">
        <v>177</v>
      </c>
      <c r="AV128" s="17">
        <v>2084726.96</v>
      </c>
      <c r="AW128" s="18">
        <v>559</v>
      </c>
      <c r="AX128" s="17">
        <v>8727006.75</v>
      </c>
      <c r="AY128" s="18">
        <v>0</v>
      </c>
      <c r="AZ128" s="17">
        <v>0</v>
      </c>
      <c r="BA128" s="18">
        <v>0</v>
      </c>
      <c r="BB128" s="17">
        <v>0</v>
      </c>
      <c r="BC128" s="18">
        <v>1238</v>
      </c>
      <c r="BD128" s="17">
        <v>3337349.94</v>
      </c>
      <c r="BE128" s="17">
        <f t="shared" si="72"/>
        <v>36666154.079999998</v>
      </c>
      <c r="BF128" s="17">
        <f t="shared" si="73"/>
        <v>22643997.140000001</v>
      </c>
      <c r="BG128" s="18">
        <v>16236</v>
      </c>
      <c r="BH128" s="17">
        <v>8184550.1900000004</v>
      </c>
      <c r="BI128" s="18">
        <v>1580</v>
      </c>
      <c r="BJ128" s="17">
        <v>548362.61</v>
      </c>
      <c r="BK128" s="18">
        <v>9458</v>
      </c>
      <c r="BL128" s="17">
        <v>13911084.34</v>
      </c>
      <c r="BM128" s="18">
        <v>229</v>
      </c>
      <c r="BN128" s="17">
        <v>2500371.91</v>
      </c>
      <c r="BO128" s="18">
        <v>457</v>
      </c>
      <c r="BP128" s="17">
        <v>8080905.2400000002</v>
      </c>
      <c r="BQ128" s="18">
        <v>0</v>
      </c>
      <c r="BR128" s="17">
        <v>0</v>
      </c>
      <c r="BS128" s="18">
        <v>0</v>
      </c>
      <c r="BT128" s="17">
        <v>0</v>
      </c>
      <c r="BU128" s="18">
        <v>1875</v>
      </c>
      <c r="BV128" s="17">
        <v>3440879.79</v>
      </c>
      <c r="BW128" s="17">
        <f t="shared" si="74"/>
        <v>46428594.729999997</v>
      </c>
      <c r="BX128" s="17">
        <f t="shared" si="75"/>
        <v>30854720.670000002</v>
      </c>
      <c r="BY128" s="18">
        <v>23439</v>
      </c>
      <c r="BZ128" s="17">
        <v>11665682.6</v>
      </c>
      <c r="CA128" s="18">
        <v>2674</v>
      </c>
      <c r="CB128" s="17">
        <v>18400.8</v>
      </c>
      <c r="CC128" s="18">
        <v>10976</v>
      </c>
      <c r="CD128" s="17">
        <v>19170637.27</v>
      </c>
      <c r="CE128" s="18">
        <v>286</v>
      </c>
      <c r="CF128" s="17">
        <v>2338531.7599999998</v>
      </c>
      <c r="CG128" s="18">
        <v>448</v>
      </c>
      <c r="CH128" s="17">
        <v>9356974.0199999996</v>
      </c>
      <c r="CI128" s="18">
        <v>0</v>
      </c>
      <c r="CJ128" s="17">
        <v>0</v>
      </c>
      <c r="CK128" s="18">
        <v>0</v>
      </c>
      <c r="CL128" s="17">
        <v>0</v>
      </c>
      <c r="CM128" s="18">
        <v>1556</v>
      </c>
      <c r="CN128" s="17">
        <v>3878368.28</v>
      </c>
      <c r="CO128" s="39"/>
    </row>
    <row r="129" spans="1:93" x14ac:dyDescent="0.25">
      <c r="A129" s="27"/>
      <c r="B129" s="55" t="s">
        <v>101</v>
      </c>
      <c r="C129" s="17">
        <f t="shared" si="50"/>
        <v>0</v>
      </c>
      <c r="D129" s="17">
        <f t="shared" si="51"/>
        <v>0</v>
      </c>
      <c r="E129" s="18">
        <f t="shared" si="52"/>
        <v>0</v>
      </c>
      <c r="F129" s="17">
        <f t="shared" si="53"/>
        <v>0</v>
      </c>
      <c r="G129" s="18">
        <f t="shared" si="54"/>
        <v>0</v>
      </c>
      <c r="H129" s="17">
        <f t="shared" si="55"/>
        <v>0</v>
      </c>
      <c r="I129" s="18">
        <f t="shared" si="56"/>
        <v>0</v>
      </c>
      <c r="J129" s="17">
        <f t="shared" si="57"/>
        <v>0</v>
      </c>
      <c r="K129" s="18">
        <f t="shared" si="58"/>
        <v>0</v>
      </c>
      <c r="L129" s="17">
        <f t="shared" si="59"/>
        <v>0</v>
      </c>
      <c r="M129" s="18">
        <f t="shared" si="60"/>
        <v>0</v>
      </c>
      <c r="N129" s="17">
        <f t="shared" si="61"/>
        <v>0</v>
      </c>
      <c r="O129" s="18">
        <f t="shared" si="62"/>
        <v>0</v>
      </c>
      <c r="P129" s="17">
        <f t="shared" si="63"/>
        <v>0</v>
      </c>
      <c r="Q129" s="18">
        <f t="shared" si="64"/>
        <v>0</v>
      </c>
      <c r="R129" s="17">
        <f t="shared" si="65"/>
        <v>0</v>
      </c>
      <c r="S129" s="18">
        <f t="shared" si="66"/>
        <v>0</v>
      </c>
      <c r="T129" s="17">
        <f t="shared" si="67"/>
        <v>0</v>
      </c>
      <c r="U129" s="17">
        <f t="shared" si="68"/>
        <v>0</v>
      </c>
      <c r="V129" s="17">
        <f t="shared" si="69"/>
        <v>0</v>
      </c>
      <c r="W129" s="18">
        <v>0</v>
      </c>
      <c r="X129" s="17">
        <v>0</v>
      </c>
      <c r="Y129" s="18">
        <v>0</v>
      </c>
      <c r="Z129" s="17"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17">
        <v>0</v>
      </c>
      <c r="AK129" s="18">
        <v>0</v>
      </c>
      <c r="AL129" s="17">
        <v>0</v>
      </c>
      <c r="AM129" s="17">
        <f t="shared" si="70"/>
        <v>0</v>
      </c>
      <c r="AN129" s="17">
        <f t="shared" si="71"/>
        <v>0</v>
      </c>
      <c r="AO129" s="18">
        <v>0</v>
      </c>
      <c r="AP129" s="17">
        <v>0</v>
      </c>
      <c r="AQ129" s="18">
        <v>0</v>
      </c>
      <c r="AR129" s="17"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17">
        <v>0</v>
      </c>
      <c r="BC129" s="18">
        <v>0</v>
      </c>
      <c r="BD129" s="17">
        <v>0</v>
      </c>
      <c r="BE129" s="17">
        <f t="shared" si="72"/>
        <v>0</v>
      </c>
      <c r="BF129" s="17">
        <f t="shared" si="73"/>
        <v>0</v>
      </c>
      <c r="BG129" s="18">
        <v>0</v>
      </c>
      <c r="BH129" s="17">
        <v>0</v>
      </c>
      <c r="BI129" s="18">
        <v>0</v>
      </c>
      <c r="BJ129" s="17"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17">
        <v>0</v>
      </c>
      <c r="BU129" s="18">
        <v>0</v>
      </c>
      <c r="BV129" s="17">
        <v>0</v>
      </c>
      <c r="BW129" s="17">
        <f t="shared" si="74"/>
        <v>0</v>
      </c>
      <c r="BX129" s="17">
        <f t="shared" si="75"/>
        <v>0</v>
      </c>
      <c r="BY129" s="18">
        <v>0</v>
      </c>
      <c r="BZ129" s="17">
        <v>0</v>
      </c>
      <c r="CA129" s="18">
        <v>0</v>
      </c>
      <c r="CB129" s="17"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17">
        <v>0</v>
      </c>
      <c r="CM129" s="18">
        <v>0</v>
      </c>
      <c r="CN129" s="17">
        <v>0</v>
      </c>
      <c r="CO129" s="39"/>
    </row>
    <row r="130" spans="1:93" ht="30" x14ac:dyDescent="0.25">
      <c r="A130" s="27">
        <f>1+A128</f>
        <v>102</v>
      </c>
      <c r="B130" s="29" t="s">
        <v>102</v>
      </c>
      <c r="C130" s="17">
        <f t="shared" si="50"/>
        <v>167297184.02000001</v>
      </c>
      <c r="D130" s="17">
        <f t="shared" si="51"/>
        <v>78100856.390000001</v>
      </c>
      <c r="E130" s="18">
        <f t="shared" si="52"/>
        <v>80653</v>
      </c>
      <c r="F130" s="17">
        <f t="shared" si="53"/>
        <v>30189992.77</v>
      </c>
      <c r="G130" s="18">
        <f t="shared" si="54"/>
        <v>15466</v>
      </c>
      <c r="H130" s="17">
        <f t="shared" si="55"/>
        <v>7215146.04</v>
      </c>
      <c r="I130" s="18">
        <f t="shared" si="56"/>
        <v>36529</v>
      </c>
      <c r="J130" s="17">
        <f t="shared" si="57"/>
        <v>40695717.579999998</v>
      </c>
      <c r="K130" s="18">
        <f t="shared" si="58"/>
        <v>1158</v>
      </c>
      <c r="L130" s="17">
        <f t="shared" si="59"/>
        <v>11639421.01</v>
      </c>
      <c r="M130" s="18">
        <f t="shared" si="60"/>
        <v>2686</v>
      </c>
      <c r="N130" s="17">
        <f t="shared" si="61"/>
        <v>62881702.100000001</v>
      </c>
      <c r="O130" s="18">
        <f t="shared" si="62"/>
        <v>0</v>
      </c>
      <c r="P130" s="17">
        <f t="shared" si="63"/>
        <v>0</v>
      </c>
      <c r="Q130" s="18">
        <f t="shared" si="64"/>
        <v>0</v>
      </c>
      <c r="R130" s="17">
        <f t="shared" si="65"/>
        <v>0</v>
      </c>
      <c r="S130" s="18">
        <f t="shared" si="66"/>
        <v>8367</v>
      </c>
      <c r="T130" s="17">
        <f t="shared" si="67"/>
        <v>14675204.52</v>
      </c>
      <c r="U130" s="17">
        <f t="shared" si="68"/>
        <v>38825473.390000001</v>
      </c>
      <c r="V130" s="17">
        <f t="shared" si="69"/>
        <v>19738357.539999999</v>
      </c>
      <c r="W130" s="18">
        <v>17089</v>
      </c>
      <c r="X130" s="17">
        <v>6741241.5899999999</v>
      </c>
      <c r="Y130" s="18">
        <v>3992</v>
      </c>
      <c r="Z130" s="17">
        <v>1862389.62</v>
      </c>
      <c r="AA130" s="18">
        <v>9410</v>
      </c>
      <c r="AB130" s="17">
        <v>11134726.33</v>
      </c>
      <c r="AC130" s="18">
        <v>274</v>
      </c>
      <c r="AD130" s="17">
        <v>2730374.51</v>
      </c>
      <c r="AE130" s="18">
        <v>674</v>
      </c>
      <c r="AF130" s="17">
        <v>12681402.640000001</v>
      </c>
      <c r="AG130" s="18">
        <v>0</v>
      </c>
      <c r="AH130" s="17">
        <v>0</v>
      </c>
      <c r="AI130" s="18">
        <v>0</v>
      </c>
      <c r="AJ130" s="17">
        <v>0</v>
      </c>
      <c r="AK130" s="18">
        <v>2060</v>
      </c>
      <c r="AL130" s="17">
        <v>3675338.7</v>
      </c>
      <c r="AM130" s="17">
        <f t="shared" si="70"/>
        <v>45695117.380000003</v>
      </c>
      <c r="AN130" s="17">
        <f t="shared" si="71"/>
        <v>19192182.100000001</v>
      </c>
      <c r="AO130" s="18">
        <v>20279</v>
      </c>
      <c r="AP130" s="17">
        <v>6964308.71</v>
      </c>
      <c r="AQ130" s="18">
        <v>3801</v>
      </c>
      <c r="AR130" s="17">
        <v>1773224.38</v>
      </c>
      <c r="AS130" s="18">
        <v>8843</v>
      </c>
      <c r="AT130" s="17">
        <v>10454649.01</v>
      </c>
      <c r="AU130" s="18">
        <v>286</v>
      </c>
      <c r="AV130" s="17">
        <v>2784867.24</v>
      </c>
      <c r="AW130" s="18">
        <v>981</v>
      </c>
      <c r="AX130" s="17">
        <v>19948581.920000002</v>
      </c>
      <c r="AY130" s="18">
        <v>0</v>
      </c>
      <c r="AZ130" s="17">
        <v>0</v>
      </c>
      <c r="BA130" s="18">
        <v>0</v>
      </c>
      <c r="BB130" s="17">
        <v>0</v>
      </c>
      <c r="BC130" s="18">
        <v>2094</v>
      </c>
      <c r="BD130" s="17">
        <v>3769486.12</v>
      </c>
      <c r="BE130" s="17">
        <f t="shared" si="72"/>
        <v>41988551.630000003</v>
      </c>
      <c r="BF130" s="17">
        <f t="shared" si="73"/>
        <v>18582987.91</v>
      </c>
      <c r="BG130" s="18">
        <v>18787</v>
      </c>
      <c r="BH130" s="17">
        <v>7283826.1900000004</v>
      </c>
      <c r="BI130" s="18">
        <v>3517</v>
      </c>
      <c r="BJ130" s="17">
        <v>1630606.22</v>
      </c>
      <c r="BK130" s="18">
        <v>8247</v>
      </c>
      <c r="BL130" s="17">
        <v>9668555.5</v>
      </c>
      <c r="BM130" s="18">
        <v>288</v>
      </c>
      <c r="BN130" s="17">
        <v>3531206.96</v>
      </c>
      <c r="BO130" s="18">
        <v>534</v>
      </c>
      <c r="BP130" s="17">
        <v>16081932.27</v>
      </c>
      <c r="BQ130" s="18">
        <v>0</v>
      </c>
      <c r="BR130" s="17">
        <v>0</v>
      </c>
      <c r="BS130" s="18">
        <v>0</v>
      </c>
      <c r="BT130" s="17">
        <v>0</v>
      </c>
      <c r="BU130" s="18">
        <v>2095</v>
      </c>
      <c r="BV130" s="17">
        <v>3792424.49</v>
      </c>
      <c r="BW130" s="17">
        <f t="shared" si="74"/>
        <v>40788041.619999997</v>
      </c>
      <c r="BX130" s="17">
        <f t="shared" si="75"/>
        <v>20587328.84</v>
      </c>
      <c r="BY130" s="18">
        <v>24498</v>
      </c>
      <c r="BZ130" s="17">
        <v>9200616.2799999993</v>
      </c>
      <c r="CA130" s="18">
        <v>4156</v>
      </c>
      <c r="CB130" s="17">
        <v>1948925.82</v>
      </c>
      <c r="CC130" s="18">
        <v>10029</v>
      </c>
      <c r="CD130" s="17">
        <v>9437786.7400000002</v>
      </c>
      <c r="CE130" s="18">
        <v>310</v>
      </c>
      <c r="CF130" s="17">
        <v>2592972.2999999998</v>
      </c>
      <c r="CG130" s="18">
        <v>497</v>
      </c>
      <c r="CH130" s="17">
        <v>14169785.27</v>
      </c>
      <c r="CI130" s="18">
        <v>0</v>
      </c>
      <c r="CJ130" s="17">
        <v>0</v>
      </c>
      <c r="CK130" s="18">
        <v>0</v>
      </c>
      <c r="CL130" s="17">
        <v>0</v>
      </c>
      <c r="CM130" s="18">
        <v>2118</v>
      </c>
      <c r="CN130" s="17">
        <v>3437955.21</v>
      </c>
      <c r="CO130" s="39"/>
    </row>
    <row r="131" spans="1:93" x14ac:dyDescent="0.25">
      <c r="A131" s="27"/>
      <c r="B131" s="55" t="s">
        <v>103</v>
      </c>
      <c r="C131" s="17">
        <f t="shared" si="50"/>
        <v>0</v>
      </c>
      <c r="D131" s="17">
        <f t="shared" si="51"/>
        <v>0</v>
      </c>
      <c r="E131" s="18">
        <f t="shared" si="52"/>
        <v>0</v>
      </c>
      <c r="F131" s="17">
        <f t="shared" si="53"/>
        <v>0</v>
      </c>
      <c r="G131" s="18">
        <f t="shared" si="54"/>
        <v>0</v>
      </c>
      <c r="H131" s="17">
        <f t="shared" si="55"/>
        <v>0</v>
      </c>
      <c r="I131" s="18">
        <f t="shared" si="56"/>
        <v>0</v>
      </c>
      <c r="J131" s="17">
        <f t="shared" si="57"/>
        <v>0</v>
      </c>
      <c r="K131" s="18">
        <f t="shared" si="58"/>
        <v>0</v>
      </c>
      <c r="L131" s="17">
        <f t="shared" si="59"/>
        <v>0</v>
      </c>
      <c r="M131" s="18">
        <f t="shared" si="60"/>
        <v>0</v>
      </c>
      <c r="N131" s="17">
        <f t="shared" si="61"/>
        <v>0</v>
      </c>
      <c r="O131" s="18">
        <f t="shared" si="62"/>
        <v>0</v>
      </c>
      <c r="P131" s="17">
        <f t="shared" si="63"/>
        <v>0</v>
      </c>
      <c r="Q131" s="18">
        <f t="shared" si="64"/>
        <v>0</v>
      </c>
      <c r="R131" s="17">
        <f t="shared" si="65"/>
        <v>0</v>
      </c>
      <c r="S131" s="18">
        <f t="shared" si="66"/>
        <v>0</v>
      </c>
      <c r="T131" s="17">
        <f t="shared" si="67"/>
        <v>0</v>
      </c>
      <c r="U131" s="17">
        <f t="shared" si="68"/>
        <v>0</v>
      </c>
      <c r="V131" s="17">
        <f t="shared" si="69"/>
        <v>0</v>
      </c>
      <c r="W131" s="18">
        <v>0</v>
      </c>
      <c r="X131" s="17">
        <v>0</v>
      </c>
      <c r="Y131" s="18">
        <v>0</v>
      </c>
      <c r="Z131" s="17"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17">
        <v>0</v>
      </c>
      <c r="AK131" s="18">
        <v>0</v>
      </c>
      <c r="AL131" s="17">
        <v>0</v>
      </c>
      <c r="AM131" s="17">
        <f t="shared" si="70"/>
        <v>0</v>
      </c>
      <c r="AN131" s="17">
        <f t="shared" si="71"/>
        <v>0</v>
      </c>
      <c r="AO131" s="18">
        <v>0</v>
      </c>
      <c r="AP131" s="17">
        <v>0</v>
      </c>
      <c r="AQ131" s="18">
        <v>0</v>
      </c>
      <c r="AR131" s="17"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17">
        <v>0</v>
      </c>
      <c r="BC131" s="18">
        <v>0</v>
      </c>
      <c r="BD131" s="17">
        <v>0</v>
      </c>
      <c r="BE131" s="17">
        <f t="shared" si="72"/>
        <v>0</v>
      </c>
      <c r="BF131" s="17">
        <f t="shared" si="73"/>
        <v>0</v>
      </c>
      <c r="BG131" s="18">
        <v>0</v>
      </c>
      <c r="BH131" s="17">
        <v>0</v>
      </c>
      <c r="BI131" s="18">
        <v>0</v>
      </c>
      <c r="BJ131" s="17"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17">
        <v>0</v>
      </c>
      <c r="BU131" s="18">
        <v>0</v>
      </c>
      <c r="BV131" s="17">
        <v>0</v>
      </c>
      <c r="BW131" s="17">
        <f t="shared" si="74"/>
        <v>0</v>
      </c>
      <c r="BX131" s="17">
        <f t="shared" si="75"/>
        <v>0</v>
      </c>
      <c r="BY131" s="18">
        <v>0</v>
      </c>
      <c r="BZ131" s="17">
        <v>0</v>
      </c>
      <c r="CA131" s="18">
        <v>0</v>
      </c>
      <c r="CB131" s="17"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17">
        <v>0</v>
      </c>
      <c r="CM131" s="18">
        <v>0</v>
      </c>
      <c r="CN131" s="17">
        <v>0</v>
      </c>
      <c r="CO131" s="39"/>
    </row>
    <row r="132" spans="1:93" ht="30" x14ac:dyDescent="0.25">
      <c r="A132" s="27">
        <f>1+A130</f>
        <v>103</v>
      </c>
      <c r="B132" s="29" t="s">
        <v>160</v>
      </c>
      <c r="C132" s="17">
        <f t="shared" si="50"/>
        <v>38131065</v>
      </c>
      <c r="D132" s="17">
        <f t="shared" si="51"/>
        <v>0</v>
      </c>
      <c r="E132" s="18">
        <f t="shared" si="52"/>
        <v>0</v>
      </c>
      <c r="F132" s="17">
        <f t="shared" si="53"/>
        <v>0</v>
      </c>
      <c r="G132" s="18">
        <f t="shared" si="54"/>
        <v>0</v>
      </c>
      <c r="H132" s="17">
        <f t="shared" si="55"/>
        <v>0</v>
      </c>
      <c r="I132" s="18">
        <f t="shared" si="56"/>
        <v>0</v>
      </c>
      <c r="J132" s="17">
        <f t="shared" si="57"/>
        <v>0</v>
      </c>
      <c r="K132" s="18">
        <f t="shared" si="58"/>
        <v>0</v>
      </c>
      <c r="L132" s="17">
        <f t="shared" si="59"/>
        <v>0</v>
      </c>
      <c r="M132" s="18">
        <f t="shared" si="60"/>
        <v>216</v>
      </c>
      <c r="N132" s="17">
        <f t="shared" si="61"/>
        <v>38131065</v>
      </c>
      <c r="O132" s="18">
        <f t="shared" si="62"/>
        <v>0</v>
      </c>
      <c r="P132" s="17">
        <f t="shared" si="63"/>
        <v>0</v>
      </c>
      <c r="Q132" s="18">
        <f t="shared" si="64"/>
        <v>216</v>
      </c>
      <c r="R132" s="17">
        <f t="shared" si="65"/>
        <v>38131065</v>
      </c>
      <c r="S132" s="18">
        <f t="shared" si="66"/>
        <v>0</v>
      </c>
      <c r="T132" s="17">
        <f t="shared" si="67"/>
        <v>0</v>
      </c>
      <c r="U132" s="17">
        <f t="shared" si="68"/>
        <v>15450951</v>
      </c>
      <c r="V132" s="17">
        <f t="shared" si="69"/>
        <v>0</v>
      </c>
      <c r="W132" s="18">
        <v>0</v>
      </c>
      <c r="X132" s="17">
        <v>0</v>
      </c>
      <c r="Y132" s="18">
        <v>0</v>
      </c>
      <c r="Z132" s="17">
        <v>0</v>
      </c>
      <c r="AA132" s="18">
        <v>0</v>
      </c>
      <c r="AB132" s="17">
        <v>0</v>
      </c>
      <c r="AC132" s="18">
        <v>0</v>
      </c>
      <c r="AD132" s="17">
        <v>0</v>
      </c>
      <c r="AE132" s="18">
        <v>82</v>
      </c>
      <c r="AF132" s="17">
        <v>15450951</v>
      </c>
      <c r="AG132" s="18">
        <v>0</v>
      </c>
      <c r="AH132" s="17">
        <v>0</v>
      </c>
      <c r="AI132" s="18">
        <v>82</v>
      </c>
      <c r="AJ132" s="17">
        <v>15450951</v>
      </c>
      <c r="AK132" s="18">
        <v>0</v>
      </c>
      <c r="AL132" s="17">
        <v>0</v>
      </c>
      <c r="AM132" s="17">
        <f t="shared" si="70"/>
        <v>9084671.5999999996</v>
      </c>
      <c r="AN132" s="17">
        <f t="shared" si="71"/>
        <v>0</v>
      </c>
      <c r="AO132" s="18">
        <v>0</v>
      </c>
      <c r="AP132" s="17">
        <v>0</v>
      </c>
      <c r="AQ132" s="18">
        <v>0</v>
      </c>
      <c r="AR132" s="17">
        <v>0</v>
      </c>
      <c r="AS132" s="18">
        <v>0</v>
      </c>
      <c r="AT132" s="17">
        <v>0</v>
      </c>
      <c r="AU132" s="18">
        <v>0</v>
      </c>
      <c r="AV132" s="17">
        <v>0</v>
      </c>
      <c r="AW132" s="18">
        <v>53</v>
      </c>
      <c r="AX132" s="17">
        <v>9084671.5999999996</v>
      </c>
      <c r="AY132" s="18">
        <v>0</v>
      </c>
      <c r="AZ132" s="17">
        <v>0</v>
      </c>
      <c r="BA132" s="18">
        <v>53</v>
      </c>
      <c r="BB132" s="17">
        <v>9084671.5999999996</v>
      </c>
      <c r="BC132" s="18">
        <v>0</v>
      </c>
      <c r="BD132" s="17">
        <v>0</v>
      </c>
      <c r="BE132" s="17">
        <f t="shared" si="72"/>
        <v>8826005.8800000008</v>
      </c>
      <c r="BF132" s="17">
        <f t="shared" si="73"/>
        <v>0</v>
      </c>
      <c r="BG132" s="18">
        <v>0</v>
      </c>
      <c r="BH132" s="17">
        <v>0</v>
      </c>
      <c r="BI132" s="18">
        <v>0</v>
      </c>
      <c r="BJ132" s="17">
        <v>0</v>
      </c>
      <c r="BK132" s="18">
        <v>0</v>
      </c>
      <c r="BL132" s="17">
        <v>0</v>
      </c>
      <c r="BM132" s="18">
        <v>0</v>
      </c>
      <c r="BN132" s="17">
        <v>0</v>
      </c>
      <c r="BO132" s="18">
        <v>58</v>
      </c>
      <c r="BP132" s="17">
        <v>8826005.8800000008</v>
      </c>
      <c r="BQ132" s="18">
        <v>0</v>
      </c>
      <c r="BR132" s="17">
        <v>0</v>
      </c>
      <c r="BS132" s="18">
        <v>58</v>
      </c>
      <c r="BT132" s="17">
        <v>8826005.8800000008</v>
      </c>
      <c r="BU132" s="18">
        <v>0</v>
      </c>
      <c r="BV132" s="17">
        <v>0</v>
      </c>
      <c r="BW132" s="17">
        <f t="shared" si="74"/>
        <v>4769436.5199999996</v>
      </c>
      <c r="BX132" s="17">
        <f t="shared" si="75"/>
        <v>0</v>
      </c>
      <c r="BY132" s="18">
        <v>0</v>
      </c>
      <c r="BZ132" s="17">
        <v>0</v>
      </c>
      <c r="CA132" s="18">
        <v>0</v>
      </c>
      <c r="CB132" s="17">
        <v>0</v>
      </c>
      <c r="CC132" s="18">
        <v>0</v>
      </c>
      <c r="CD132" s="17">
        <v>0</v>
      </c>
      <c r="CE132" s="18">
        <v>0</v>
      </c>
      <c r="CF132" s="17">
        <v>0</v>
      </c>
      <c r="CG132" s="18">
        <v>23</v>
      </c>
      <c r="CH132" s="17">
        <v>4769436.5199999996</v>
      </c>
      <c r="CI132" s="18">
        <v>0</v>
      </c>
      <c r="CJ132" s="17">
        <v>0</v>
      </c>
      <c r="CK132" s="18">
        <v>23</v>
      </c>
      <c r="CL132" s="17">
        <v>4769436.5199999996</v>
      </c>
      <c r="CM132" s="18">
        <v>0</v>
      </c>
      <c r="CN132" s="17">
        <v>0</v>
      </c>
      <c r="CO132" s="39"/>
    </row>
    <row r="133" spans="1:93" x14ac:dyDescent="0.25">
      <c r="A133" s="27"/>
      <c r="B133" s="55" t="s">
        <v>105</v>
      </c>
      <c r="C133" s="17">
        <f t="shared" si="50"/>
        <v>0</v>
      </c>
      <c r="D133" s="17">
        <f t="shared" si="51"/>
        <v>0</v>
      </c>
      <c r="E133" s="18">
        <f t="shared" si="52"/>
        <v>0</v>
      </c>
      <c r="F133" s="17">
        <f t="shared" si="53"/>
        <v>0</v>
      </c>
      <c r="G133" s="18">
        <f t="shared" si="54"/>
        <v>0</v>
      </c>
      <c r="H133" s="17">
        <f t="shared" si="55"/>
        <v>0</v>
      </c>
      <c r="I133" s="18">
        <f t="shared" si="56"/>
        <v>0</v>
      </c>
      <c r="J133" s="17">
        <f t="shared" si="57"/>
        <v>0</v>
      </c>
      <c r="K133" s="18">
        <f t="shared" si="58"/>
        <v>0</v>
      </c>
      <c r="L133" s="17">
        <f t="shared" si="59"/>
        <v>0</v>
      </c>
      <c r="M133" s="18">
        <f t="shared" si="60"/>
        <v>0</v>
      </c>
      <c r="N133" s="17">
        <f t="shared" si="61"/>
        <v>0</v>
      </c>
      <c r="O133" s="18">
        <f t="shared" si="62"/>
        <v>0</v>
      </c>
      <c r="P133" s="17">
        <f t="shared" si="63"/>
        <v>0</v>
      </c>
      <c r="Q133" s="18">
        <f t="shared" si="64"/>
        <v>0</v>
      </c>
      <c r="R133" s="17">
        <f t="shared" si="65"/>
        <v>0</v>
      </c>
      <c r="S133" s="18">
        <f t="shared" si="66"/>
        <v>0</v>
      </c>
      <c r="T133" s="17">
        <f t="shared" si="67"/>
        <v>0</v>
      </c>
      <c r="U133" s="17">
        <f t="shared" si="68"/>
        <v>0</v>
      </c>
      <c r="V133" s="17">
        <f t="shared" si="69"/>
        <v>0</v>
      </c>
      <c r="W133" s="18">
        <v>0</v>
      </c>
      <c r="X133" s="17">
        <v>0</v>
      </c>
      <c r="Y133" s="18">
        <v>0</v>
      </c>
      <c r="Z133" s="17"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17">
        <v>0</v>
      </c>
      <c r="AK133" s="18">
        <v>0</v>
      </c>
      <c r="AL133" s="17">
        <v>0</v>
      </c>
      <c r="AM133" s="17">
        <f t="shared" si="70"/>
        <v>0</v>
      </c>
      <c r="AN133" s="17">
        <f t="shared" si="71"/>
        <v>0</v>
      </c>
      <c r="AO133" s="18">
        <v>0</v>
      </c>
      <c r="AP133" s="17">
        <v>0</v>
      </c>
      <c r="AQ133" s="18">
        <v>0</v>
      </c>
      <c r="AR133" s="17"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17">
        <v>0</v>
      </c>
      <c r="BC133" s="18">
        <v>0</v>
      </c>
      <c r="BD133" s="17">
        <v>0</v>
      </c>
      <c r="BE133" s="17">
        <f t="shared" si="72"/>
        <v>0</v>
      </c>
      <c r="BF133" s="17">
        <f t="shared" si="73"/>
        <v>0</v>
      </c>
      <c r="BG133" s="18">
        <v>0</v>
      </c>
      <c r="BH133" s="17">
        <v>0</v>
      </c>
      <c r="BI133" s="18">
        <v>0</v>
      </c>
      <c r="BJ133" s="17"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17">
        <v>0</v>
      </c>
      <c r="BU133" s="18">
        <v>0</v>
      </c>
      <c r="BV133" s="17">
        <v>0</v>
      </c>
      <c r="BW133" s="17">
        <f t="shared" si="74"/>
        <v>0</v>
      </c>
      <c r="BX133" s="17">
        <f t="shared" si="75"/>
        <v>0</v>
      </c>
      <c r="BY133" s="18">
        <v>0</v>
      </c>
      <c r="BZ133" s="17">
        <v>0</v>
      </c>
      <c r="CA133" s="18">
        <v>0</v>
      </c>
      <c r="CB133" s="17"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17">
        <v>0</v>
      </c>
      <c r="CM133" s="18">
        <v>0</v>
      </c>
      <c r="CN133" s="17">
        <v>0</v>
      </c>
      <c r="CO133" s="39"/>
    </row>
    <row r="134" spans="1:93" ht="30" x14ac:dyDescent="0.25">
      <c r="A134" s="27">
        <f>1+A132</f>
        <v>104</v>
      </c>
      <c r="B134" s="29" t="s">
        <v>161</v>
      </c>
      <c r="C134" s="17">
        <f t="shared" si="50"/>
        <v>64873151.340000004</v>
      </c>
      <c r="D134" s="17">
        <f t="shared" si="51"/>
        <v>4766732.6100000003</v>
      </c>
      <c r="E134" s="18">
        <f t="shared" si="52"/>
        <v>13497</v>
      </c>
      <c r="F134" s="17">
        <f t="shared" si="53"/>
        <v>2631703.5699999998</v>
      </c>
      <c r="G134" s="18">
        <f t="shared" si="54"/>
        <v>258</v>
      </c>
      <c r="H134" s="17">
        <f t="shared" si="55"/>
        <v>108841.88</v>
      </c>
      <c r="I134" s="18">
        <f t="shared" si="56"/>
        <v>3699</v>
      </c>
      <c r="J134" s="17">
        <f t="shared" si="57"/>
        <v>2026187.16</v>
      </c>
      <c r="K134" s="18">
        <f t="shared" si="58"/>
        <v>842</v>
      </c>
      <c r="L134" s="17">
        <f t="shared" si="59"/>
        <v>10002951.49</v>
      </c>
      <c r="M134" s="18">
        <f t="shared" si="60"/>
        <v>1190</v>
      </c>
      <c r="N134" s="17">
        <f t="shared" si="61"/>
        <v>47573540.100000001</v>
      </c>
      <c r="O134" s="18">
        <f t="shared" si="62"/>
        <v>1187</v>
      </c>
      <c r="P134" s="17">
        <f t="shared" si="63"/>
        <v>47201187.100000001</v>
      </c>
      <c r="Q134" s="18">
        <f t="shared" si="64"/>
        <v>3</v>
      </c>
      <c r="R134" s="17">
        <f t="shared" si="65"/>
        <v>372353</v>
      </c>
      <c r="S134" s="18">
        <f t="shared" si="66"/>
        <v>2000</v>
      </c>
      <c r="T134" s="17">
        <f t="shared" si="67"/>
        <v>2529927.14</v>
      </c>
      <c r="U134" s="17">
        <f t="shared" si="68"/>
        <v>13650728.25</v>
      </c>
      <c r="V134" s="17">
        <f t="shared" si="69"/>
        <v>1293116.1399999999</v>
      </c>
      <c r="W134" s="18">
        <v>2292</v>
      </c>
      <c r="X134" s="17">
        <v>832227.03</v>
      </c>
      <c r="Y134" s="18">
        <v>51</v>
      </c>
      <c r="Z134" s="17">
        <v>21584.73</v>
      </c>
      <c r="AA134" s="18">
        <v>955</v>
      </c>
      <c r="AB134" s="17">
        <v>439304.38</v>
      </c>
      <c r="AC134" s="18">
        <v>152</v>
      </c>
      <c r="AD134" s="17">
        <v>2030880.31</v>
      </c>
      <c r="AE134" s="18">
        <v>245</v>
      </c>
      <c r="AF134" s="17">
        <v>9637411.3599999994</v>
      </c>
      <c r="AG134" s="18">
        <v>245</v>
      </c>
      <c r="AH134" s="17">
        <v>9637411.3599999994</v>
      </c>
      <c r="AI134" s="18">
        <v>0</v>
      </c>
      <c r="AJ134" s="17">
        <v>0</v>
      </c>
      <c r="AK134" s="18">
        <v>367</v>
      </c>
      <c r="AL134" s="17">
        <v>689320.44</v>
      </c>
      <c r="AM134" s="17">
        <f t="shared" si="70"/>
        <v>19290194.84</v>
      </c>
      <c r="AN134" s="17">
        <f t="shared" si="71"/>
        <v>1400998.22</v>
      </c>
      <c r="AO134" s="18">
        <v>3631</v>
      </c>
      <c r="AP134" s="17">
        <v>974426.26</v>
      </c>
      <c r="AQ134" s="18">
        <v>83</v>
      </c>
      <c r="AR134" s="17">
        <v>35389.54</v>
      </c>
      <c r="AS134" s="18">
        <v>993</v>
      </c>
      <c r="AT134" s="17">
        <v>391182.42</v>
      </c>
      <c r="AU134" s="18">
        <v>220</v>
      </c>
      <c r="AV134" s="17">
        <v>3649533.97</v>
      </c>
      <c r="AW134" s="18">
        <v>309</v>
      </c>
      <c r="AX134" s="17">
        <v>13566292.74</v>
      </c>
      <c r="AY134" s="18">
        <v>309</v>
      </c>
      <c r="AZ134" s="17">
        <v>13566292.74</v>
      </c>
      <c r="BA134" s="18">
        <v>0</v>
      </c>
      <c r="BB134" s="17">
        <v>0</v>
      </c>
      <c r="BC134" s="18">
        <v>543</v>
      </c>
      <c r="BD134" s="17">
        <v>673369.91</v>
      </c>
      <c r="BE134" s="17">
        <f t="shared" si="72"/>
        <v>17273005.899999999</v>
      </c>
      <c r="BF134" s="17">
        <f t="shared" si="73"/>
        <v>1451965.41</v>
      </c>
      <c r="BG134" s="18">
        <v>3460</v>
      </c>
      <c r="BH134" s="17">
        <v>583607.44999999995</v>
      </c>
      <c r="BI134" s="18">
        <v>59</v>
      </c>
      <c r="BJ134" s="17">
        <v>24292.66</v>
      </c>
      <c r="BK134" s="18">
        <v>779</v>
      </c>
      <c r="BL134" s="17">
        <v>844065.3</v>
      </c>
      <c r="BM134" s="18">
        <v>209</v>
      </c>
      <c r="BN134" s="17">
        <v>2168098.9300000002</v>
      </c>
      <c r="BO134" s="18">
        <v>279</v>
      </c>
      <c r="BP134" s="17">
        <v>12985497</v>
      </c>
      <c r="BQ134" s="18">
        <v>277</v>
      </c>
      <c r="BR134" s="17">
        <v>12795231</v>
      </c>
      <c r="BS134" s="18">
        <v>2</v>
      </c>
      <c r="BT134" s="17">
        <v>190266</v>
      </c>
      <c r="BU134" s="18">
        <v>543</v>
      </c>
      <c r="BV134" s="17">
        <v>667444.56000000006</v>
      </c>
      <c r="BW134" s="17">
        <f t="shared" si="74"/>
        <v>14659222.35</v>
      </c>
      <c r="BX134" s="17">
        <f t="shared" si="75"/>
        <v>620652.84</v>
      </c>
      <c r="BY134" s="18">
        <v>4114</v>
      </c>
      <c r="BZ134" s="17">
        <v>241442.83</v>
      </c>
      <c r="CA134" s="18">
        <v>65</v>
      </c>
      <c r="CB134" s="17">
        <v>27574.95</v>
      </c>
      <c r="CC134" s="18">
        <v>972</v>
      </c>
      <c r="CD134" s="17">
        <v>351635.06</v>
      </c>
      <c r="CE134" s="18">
        <v>261</v>
      </c>
      <c r="CF134" s="17">
        <v>2154438.2799999998</v>
      </c>
      <c r="CG134" s="18">
        <v>357</v>
      </c>
      <c r="CH134" s="17">
        <v>11384339</v>
      </c>
      <c r="CI134" s="18">
        <v>356</v>
      </c>
      <c r="CJ134" s="17">
        <v>11202252</v>
      </c>
      <c r="CK134" s="18">
        <v>1</v>
      </c>
      <c r="CL134" s="17">
        <v>182087</v>
      </c>
      <c r="CM134" s="18">
        <v>547</v>
      </c>
      <c r="CN134" s="17">
        <v>499792.23</v>
      </c>
      <c r="CO134" s="39"/>
    </row>
    <row r="135" spans="1:93" x14ac:dyDescent="0.25">
      <c r="A135" s="27"/>
      <c r="B135" s="55" t="s">
        <v>106</v>
      </c>
      <c r="C135" s="17">
        <f t="shared" si="50"/>
        <v>0</v>
      </c>
      <c r="D135" s="17">
        <f t="shared" si="51"/>
        <v>0</v>
      </c>
      <c r="E135" s="18">
        <f t="shared" si="52"/>
        <v>0</v>
      </c>
      <c r="F135" s="17">
        <f t="shared" si="53"/>
        <v>0</v>
      </c>
      <c r="G135" s="18">
        <f t="shared" si="54"/>
        <v>0</v>
      </c>
      <c r="H135" s="17">
        <f t="shared" si="55"/>
        <v>0</v>
      </c>
      <c r="I135" s="18">
        <f t="shared" si="56"/>
        <v>0</v>
      </c>
      <c r="J135" s="17">
        <f t="shared" si="57"/>
        <v>0</v>
      </c>
      <c r="K135" s="18">
        <f t="shared" si="58"/>
        <v>0</v>
      </c>
      <c r="L135" s="17">
        <f t="shared" si="59"/>
        <v>0</v>
      </c>
      <c r="M135" s="18">
        <f t="shared" si="60"/>
        <v>0</v>
      </c>
      <c r="N135" s="17">
        <f t="shared" si="61"/>
        <v>0</v>
      </c>
      <c r="O135" s="18">
        <f t="shared" si="62"/>
        <v>0</v>
      </c>
      <c r="P135" s="17">
        <f t="shared" si="63"/>
        <v>0</v>
      </c>
      <c r="Q135" s="18">
        <f t="shared" si="64"/>
        <v>0</v>
      </c>
      <c r="R135" s="17">
        <f t="shared" si="65"/>
        <v>0</v>
      </c>
      <c r="S135" s="18">
        <f t="shared" si="66"/>
        <v>0</v>
      </c>
      <c r="T135" s="17">
        <f t="shared" si="67"/>
        <v>0</v>
      </c>
      <c r="U135" s="17">
        <f t="shared" si="68"/>
        <v>0</v>
      </c>
      <c r="V135" s="17">
        <f t="shared" si="69"/>
        <v>0</v>
      </c>
      <c r="W135" s="18">
        <v>0</v>
      </c>
      <c r="X135" s="17">
        <v>0</v>
      </c>
      <c r="Y135" s="18">
        <v>0</v>
      </c>
      <c r="Z135" s="17"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17">
        <v>0</v>
      </c>
      <c r="AK135" s="18">
        <v>0</v>
      </c>
      <c r="AL135" s="17">
        <v>0</v>
      </c>
      <c r="AM135" s="17">
        <f t="shared" si="70"/>
        <v>0</v>
      </c>
      <c r="AN135" s="17">
        <f t="shared" si="71"/>
        <v>0</v>
      </c>
      <c r="AO135" s="18">
        <v>0</v>
      </c>
      <c r="AP135" s="17">
        <v>0</v>
      </c>
      <c r="AQ135" s="18">
        <v>0</v>
      </c>
      <c r="AR135" s="17"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17">
        <v>0</v>
      </c>
      <c r="BC135" s="18">
        <v>0</v>
      </c>
      <c r="BD135" s="17">
        <v>0</v>
      </c>
      <c r="BE135" s="17">
        <f t="shared" si="72"/>
        <v>0</v>
      </c>
      <c r="BF135" s="17">
        <f t="shared" si="73"/>
        <v>0</v>
      </c>
      <c r="BG135" s="18">
        <v>0</v>
      </c>
      <c r="BH135" s="17">
        <v>0</v>
      </c>
      <c r="BI135" s="18">
        <v>0</v>
      </c>
      <c r="BJ135" s="17"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17">
        <v>0</v>
      </c>
      <c r="BU135" s="18">
        <v>0</v>
      </c>
      <c r="BV135" s="17">
        <v>0</v>
      </c>
      <c r="BW135" s="17">
        <f t="shared" si="74"/>
        <v>0</v>
      </c>
      <c r="BX135" s="17">
        <f t="shared" si="75"/>
        <v>0</v>
      </c>
      <c r="BY135" s="18">
        <v>0</v>
      </c>
      <c r="BZ135" s="17">
        <v>0</v>
      </c>
      <c r="CA135" s="18">
        <v>0</v>
      </c>
      <c r="CB135" s="17"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17">
        <v>0</v>
      </c>
      <c r="CM135" s="18">
        <v>0</v>
      </c>
      <c r="CN135" s="17">
        <v>0</v>
      </c>
      <c r="CO135" s="39"/>
    </row>
    <row r="136" spans="1:93" x14ac:dyDescent="0.25">
      <c r="A136" s="27">
        <f>1+A134</f>
        <v>105</v>
      </c>
      <c r="B136" s="29" t="s">
        <v>107</v>
      </c>
      <c r="C136" s="17">
        <f t="shared" si="50"/>
        <v>786130.17</v>
      </c>
      <c r="D136" s="17">
        <f t="shared" si="51"/>
        <v>0</v>
      </c>
      <c r="E136" s="18">
        <f t="shared" si="52"/>
        <v>0</v>
      </c>
      <c r="F136" s="17">
        <f t="shared" si="53"/>
        <v>0</v>
      </c>
      <c r="G136" s="18">
        <f t="shared" si="54"/>
        <v>0</v>
      </c>
      <c r="H136" s="17">
        <f t="shared" si="55"/>
        <v>0</v>
      </c>
      <c r="I136" s="18">
        <f t="shared" si="56"/>
        <v>0</v>
      </c>
      <c r="J136" s="17">
        <f t="shared" si="57"/>
        <v>0</v>
      </c>
      <c r="K136" s="18">
        <f t="shared" si="58"/>
        <v>13</v>
      </c>
      <c r="L136" s="17">
        <f t="shared" si="59"/>
        <v>786130.17</v>
      </c>
      <c r="M136" s="18">
        <f t="shared" si="60"/>
        <v>0</v>
      </c>
      <c r="N136" s="17">
        <f t="shared" si="61"/>
        <v>0</v>
      </c>
      <c r="O136" s="18">
        <f t="shared" si="62"/>
        <v>0</v>
      </c>
      <c r="P136" s="17">
        <f t="shared" si="63"/>
        <v>0</v>
      </c>
      <c r="Q136" s="18">
        <f t="shared" si="64"/>
        <v>0</v>
      </c>
      <c r="R136" s="17">
        <f t="shared" si="65"/>
        <v>0</v>
      </c>
      <c r="S136" s="18">
        <f t="shared" si="66"/>
        <v>0</v>
      </c>
      <c r="T136" s="17">
        <f t="shared" si="67"/>
        <v>0</v>
      </c>
      <c r="U136" s="17">
        <f t="shared" si="68"/>
        <v>363283.4</v>
      </c>
      <c r="V136" s="17">
        <f t="shared" si="69"/>
        <v>0</v>
      </c>
      <c r="W136" s="18">
        <v>0</v>
      </c>
      <c r="X136" s="17">
        <v>0</v>
      </c>
      <c r="Y136" s="18">
        <v>0</v>
      </c>
      <c r="Z136" s="17">
        <v>0</v>
      </c>
      <c r="AA136" s="18">
        <v>0</v>
      </c>
      <c r="AB136" s="17">
        <v>0</v>
      </c>
      <c r="AC136" s="18">
        <v>3</v>
      </c>
      <c r="AD136" s="17">
        <v>363283.4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17">
        <v>0</v>
      </c>
      <c r="AK136" s="18">
        <v>0</v>
      </c>
      <c r="AL136" s="17">
        <v>0</v>
      </c>
      <c r="AM136" s="17">
        <f t="shared" si="70"/>
        <v>328166.02</v>
      </c>
      <c r="AN136" s="17">
        <f t="shared" si="71"/>
        <v>0</v>
      </c>
      <c r="AO136" s="18">
        <v>0</v>
      </c>
      <c r="AP136" s="17">
        <v>0</v>
      </c>
      <c r="AQ136" s="18">
        <v>0</v>
      </c>
      <c r="AR136" s="17">
        <v>0</v>
      </c>
      <c r="AS136" s="18">
        <v>0</v>
      </c>
      <c r="AT136" s="17">
        <v>0</v>
      </c>
      <c r="AU136" s="18">
        <v>10</v>
      </c>
      <c r="AV136" s="17">
        <v>328166.02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17">
        <v>0</v>
      </c>
      <c r="BC136" s="18">
        <v>0</v>
      </c>
      <c r="BD136" s="17">
        <v>0</v>
      </c>
      <c r="BE136" s="17">
        <f t="shared" si="72"/>
        <v>0</v>
      </c>
      <c r="BF136" s="17">
        <f t="shared" si="73"/>
        <v>0</v>
      </c>
      <c r="BG136" s="18">
        <v>0</v>
      </c>
      <c r="BH136" s="17">
        <v>0</v>
      </c>
      <c r="BI136" s="18">
        <v>0</v>
      </c>
      <c r="BJ136" s="17"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17">
        <v>0</v>
      </c>
      <c r="BU136" s="18">
        <v>0</v>
      </c>
      <c r="BV136" s="17">
        <v>0</v>
      </c>
      <c r="BW136" s="17">
        <f t="shared" si="74"/>
        <v>94680.75</v>
      </c>
      <c r="BX136" s="17">
        <f t="shared" si="75"/>
        <v>0</v>
      </c>
      <c r="BY136" s="18">
        <v>0</v>
      </c>
      <c r="BZ136" s="17">
        <v>0</v>
      </c>
      <c r="CA136" s="18">
        <v>0</v>
      </c>
      <c r="CB136" s="17">
        <v>0</v>
      </c>
      <c r="CC136" s="18">
        <v>0</v>
      </c>
      <c r="CD136" s="17">
        <v>0</v>
      </c>
      <c r="CE136" s="18">
        <v>0</v>
      </c>
      <c r="CF136" s="17">
        <v>94680.75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17">
        <v>0</v>
      </c>
      <c r="CM136" s="18">
        <v>0</v>
      </c>
      <c r="CN136" s="17">
        <v>0</v>
      </c>
      <c r="CO136" s="39"/>
    </row>
    <row r="137" spans="1:93" x14ac:dyDescent="0.25">
      <c r="A137" s="27"/>
      <c r="B137" s="55" t="s">
        <v>162</v>
      </c>
      <c r="C137" s="17">
        <f t="shared" si="50"/>
        <v>0</v>
      </c>
      <c r="D137" s="17">
        <f t="shared" si="51"/>
        <v>0</v>
      </c>
      <c r="E137" s="18">
        <f t="shared" si="52"/>
        <v>0</v>
      </c>
      <c r="F137" s="17">
        <f t="shared" si="53"/>
        <v>0</v>
      </c>
      <c r="G137" s="18">
        <f t="shared" si="54"/>
        <v>0</v>
      </c>
      <c r="H137" s="17">
        <f t="shared" si="55"/>
        <v>0</v>
      </c>
      <c r="I137" s="18">
        <f t="shared" si="56"/>
        <v>0</v>
      </c>
      <c r="J137" s="17">
        <f t="shared" si="57"/>
        <v>0</v>
      </c>
      <c r="K137" s="18">
        <f t="shared" si="58"/>
        <v>0</v>
      </c>
      <c r="L137" s="17">
        <f t="shared" si="59"/>
        <v>0</v>
      </c>
      <c r="M137" s="18">
        <f t="shared" si="60"/>
        <v>0</v>
      </c>
      <c r="N137" s="17">
        <f t="shared" si="61"/>
        <v>0</v>
      </c>
      <c r="O137" s="18">
        <f t="shared" si="62"/>
        <v>0</v>
      </c>
      <c r="P137" s="17">
        <f t="shared" si="63"/>
        <v>0</v>
      </c>
      <c r="Q137" s="18">
        <f t="shared" si="64"/>
        <v>0</v>
      </c>
      <c r="R137" s="17">
        <f t="shared" si="65"/>
        <v>0</v>
      </c>
      <c r="S137" s="18">
        <f t="shared" si="66"/>
        <v>0</v>
      </c>
      <c r="T137" s="17">
        <f t="shared" si="67"/>
        <v>0</v>
      </c>
      <c r="U137" s="17">
        <f t="shared" si="68"/>
        <v>0</v>
      </c>
      <c r="V137" s="17">
        <f t="shared" si="69"/>
        <v>0</v>
      </c>
      <c r="W137" s="18">
        <v>0</v>
      </c>
      <c r="X137" s="17">
        <v>0</v>
      </c>
      <c r="Y137" s="18">
        <v>0</v>
      </c>
      <c r="Z137" s="17">
        <v>0</v>
      </c>
      <c r="AA137" s="18">
        <v>0</v>
      </c>
      <c r="AB137" s="17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7">
        <v>0</v>
      </c>
      <c r="AI137" s="18">
        <v>0</v>
      </c>
      <c r="AJ137" s="17">
        <v>0</v>
      </c>
      <c r="AK137" s="18">
        <v>0</v>
      </c>
      <c r="AL137" s="17">
        <v>0</v>
      </c>
      <c r="AM137" s="17">
        <f t="shared" si="70"/>
        <v>0</v>
      </c>
      <c r="AN137" s="17">
        <f t="shared" si="71"/>
        <v>0</v>
      </c>
      <c r="AO137" s="18">
        <v>0</v>
      </c>
      <c r="AP137" s="17">
        <v>0</v>
      </c>
      <c r="AQ137" s="18">
        <v>0</v>
      </c>
      <c r="AR137" s="17">
        <v>0</v>
      </c>
      <c r="AS137" s="18">
        <v>0</v>
      </c>
      <c r="AT137" s="17">
        <v>0</v>
      </c>
      <c r="AU137" s="18">
        <v>0</v>
      </c>
      <c r="AV137" s="17">
        <v>0</v>
      </c>
      <c r="AW137" s="18">
        <v>0</v>
      </c>
      <c r="AX137" s="17">
        <v>0</v>
      </c>
      <c r="AY137" s="18">
        <v>0</v>
      </c>
      <c r="AZ137" s="17">
        <v>0</v>
      </c>
      <c r="BA137" s="18">
        <v>0</v>
      </c>
      <c r="BB137" s="17">
        <v>0</v>
      </c>
      <c r="BC137" s="18">
        <v>0</v>
      </c>
      <c r="BD137" s="17">
        <v>0</v>
      </c>
      <c r="BE137" s="17">
        <f t="shared" si="72"/>
        <v>0</v>
      </c>
      <c r="BF137" s="17">
        <f t="shared" si="73"/>
        <v>0</v>
      </c>
      <c r="BG137" s="18">
        <v>0</v>
      </c>
      <c r="BH137" s="17">
        <v>0</v>
      </c>
      <c r="BI137" s="18">
        <v>0</v>
      </c>
      <c r="BJ137" s="17">
        <v>0</v>
      </c>
      <c r="BK137" s="18">
        <v>0</v>
      </c>
      <c r="BL137" s="17">
        <v>0</v>
      </c>
      <c r="BM137" s="18">
        <v>0</v>
      </c>
      <c r="BN137" s="17">
        <v>0</v>
      </c>
      <c r="BO137" s="18">
        <v>0</v>
      </c>
      <c r="BP137" s="17">
        <v>0</v>
      </c>
      <c r="BQ137" s="18">
        <v>0</v>
      </c>
      <c r="BR137" s="17">
        <v>0</v>
      </c>
      <c r="BS137" s="18">
        <v>0</v>
      </c>
      <c r="BT137" s="17">
        <v>0</v>
      </c>
      <c r="BU137" s="18">
        <v>0</v>
      </c>
      <c r="BV137" s="17">
        <v>0</v>
      </c>
      <c r="BW137" s="17">
        <f t="shared" si="74"/>
        <v>0</v>
      </c>
      <c r="BX137" s="17">
        <f t="shared" si="75"/>
        <v>0</v>
      </c>
      <c r="BY137" s="18">
        <v>0</v>
      </c>
      <c r="BZ137" s="17">
        <v>0</v>
      </c>
      <c r="CA137" s="18">
        <v>0</v>
      </c>
      <c r="CB137" s="17">
        <v>0</v>
      </c>
      <c r="CC137" s="18">
        <v>0</v>
      </c>
      <c r="CD137" s="17">
        <v>0</v>
      </c>
      <c r="CE137" s="18">
        <v>0</v>
      </c>
      <c r="CF137" s="17">
        <v>0</v>
      </c>
      <c r="CG137" s="18">
        <v>0</v>
      </c>
      <c r="CH137" s="17">
        <v>0</v>
      </c>
      <c r="CI137" s="18">
        <v>0</v>
      </c>
      <c r="CJ137" s="17">
        <v>0</v>
      </c>
      <c r="CK137" s="18">
        <v>0</v>
      </c>
      <c r="CL137" s="17">
        <v>0</v>
      </c>
      <c r="CM137" s="18">
        <v>0</v>
      </c>
      <c r="CN137" s="17">
        <v>0</v>
      </c>
      <c r="CO137" s="39"/>
    </row>
    <row r="138" spans="1:93" x14ac:dyDescent="0.25">
      <c r="A138" s="27">
        <f>1+A136</f>
        <v>106</v>
      </c>
      <c r="B138" s="29" t="s">
        <v>108</v>
      </c>
      <c r="C138" s="17">
        <f t="shared" si="50"/>
        <v>2195569.65</v>
      </c>
      <c r="D138" s="17">
        <f t="shared" si="51"/>
        <v>0</v>
      </c>
      <c r="E138" s="18">
        <f t="shared" si="52"/>
        <v>0</v>
      </c>
      <c r="F138" s="17">
        <f t="shared" si="53"/>
        <v>0</v>
      </c>
      <c r="G138" s="18">
        <f t="shared" si="54"/>
        <v>0</v>
      </c>
      <c r="H138" s="17">
        <f t="shared" si="55"/>
        <v>0</v>
      </c>
      <c r="I138" s="18">
        <f t="shared" si="56"/>
        <v>0</v>
      </c>
      <c r="J138" s="17">
        <f t="shared" si="57"/>
        <v>0</v>
      </c>
      <c r="K138" s="18">
        <f t="shared" si="58"/>
        <v>24</v>
      </c>
      <c r="L138" s="17">
        <f t="shared" si="59"/>
        <v>2195569.65</v>
      </c>
      <c r="M138" s="18">
        <f t="shared" si="60"/>
        <v>0</v>
      </c>
      <c r="N138" s="17">
        <f t="shared" si="61"/>
        <v>0</v>
      </c>
      <c r="O138" s="18">
        <f t="shared" si="62"/>
        <v>0</v>
      </c>
      <c r="P138" s="17">
        <f t="shared" si="63"/>
        <v>0</v>
      </c>
      <c r="Q138" s="18">
        <f t="shared" si="64"/>
        <v>0</v>
      </c>
      <c r="R138" s="17">
        <f t="shared" si="65"/>
        <v>0</v>
      </c>
      <c r="S138" s="18">
        <f t="shared" si="66"/>
        <v>0</v>
      </c>
      <c r="T138" s="17">
        <f t="shared" si="67"/>
        <v>0</v>
      </c>
      <c r="U138" s="17">
        <f t="shared" si="68"/>
        <v>236134.22</v>
      </c>
      <c r="V138" s="17">
        <f t="shared" si="69"/>
        <v>0</v>
      </c>
      <c r="W138" s="18">
        <v>0</v>
      </c>
      <c r="X138" s="17">
        <v>0</v>
      </c>
      <c r="Y138" s="18">
        <v>0</v>
      </c>
      <c r="Z138" s="17">
        <v>0</v>
      </c>
      <c r="AA138" s="18">
        <v>0</v>
      </c>
      <c r="AB138" s="17">
        <v>0</v>
      </c>
      <c r="AC138" s="18">
        <v>6</v>
      </c>
      <c r="AD138" s="17">
        <v>236134.22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17">
        <v>0</v>
      </c>
      <c r="AK138" s="18">
        <v>0</v>
      </c>
      <c r="AL138" s="17">
        <v>0</v>
      </c>
      <c r="AM138" s="17">
        <f t="shared" si="70"/>
        <v>627269.35</v>
      </c>
      <c r="AN138" s="17">
        <f t="shared" si="71"/>
        <v>0</v>
      </c>
      <c r="AO138" s="18">
        <v>0</v>
      </c>
      <c r="AP138" s="17">
        <v>0</v>
      </c>
      <c r="AQ138" s="18">
        <v>0</v>
      </c>
      <c r="AR138" s="17">
        <v>0</v>
      </c>
      <c r="AS138" s="18">
        <v>0</v>
      </c>
      <c r="AT138" s="17">
        <v>0</v>
      </c>
      <c r="AU138" s="18">
        <v>7</v>
      </c>
      <c r="AV138" s="17">
        <v>627269.35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17">
        <v>0</v>
      </c>
      <c r="BC138" s="18">
        <v>0</v>
      </c>
      <c r="BD138" s="17">
        <v>0</v>
      </c>
      <c r="BE138" s="17">
        <f t="shared" si="72"/>
        <v>193091.08</v>
      </c>
      <c r="BF138" s="17">
        <f t="shared" si="73"/>
        <v>0</v>
      </c>
      <c r="BG138" s="18">
        <v>0</v>
      </c>
      <c r="BH138" s="17">
        <v>0</v>
      </c>
      <c r="BI138" s="18">
        <v>0</v>
      </c>
      <c r="BJ138" s="17">
        <v>0</v>
      </c>
      <c r="BK138" s="18">
        <v>0</v>
      </c>
      <c r="BL138" s="17">
        <v>0</v>
      </c>
      <c r="BM138" s="18">
        <v>1</v>
      </c>
      <c r="BN138" s="17">
        <v>193091.08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17">
        <v>0</v>
      </c>
      <c r="BU138" s="18">
        <v>0</v>
      </c>
      <c r="BV138" s="17">
        <v>0</v>
      </c>
      <c r="BW138" s="17">
        <f t="shared" si="74"/>
        <v>1139075</v>
      </c>
      <c r="BX138" s="17">
        <f t="shared" si="75"/>
        <v>0</v>
      </c>
      <c r="BY138" s="18">
        <v>0</v>
      </c>
      <c r="BZ138" s="17">
        <v>0</v>
      </c>
      <c r="CA138" s="18">
        <v>0</v>
      </c>
      <c r="CB138" s="17">
        <v>0</v>
      </c>
      <c r="CC138" s="18">
        <v>0</v>
      </c>
      <c r="CD138" s="17">
        <v>0</v>
      </c>
      <c r="CE138" s="18">
        <v>10</v>
      </c>
      <c r="CF138" s="17">
        <v>1139075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17">
        <v>0</v>
      </c>
      <c r="CM138" s="18">
        <v>0</v>
      </c>
      <c r="CN138" s="17">
        <v>0</v>
      </c>
      <c r="CO138" s="39"/>
    </row>
    <row r="139" spans="1:93" x14ac:dyDescent="0.25">
      <c r="A139" s="27">
        <f>1+A138</f>
        <v>107</v>
      </c>
      <c r="B139" s="29" t="s">
        <v>110</v>
      </c>
      <c r="C139" s="17">
        <f t="shared" si="50"/>
        <v>0</v>
      </c>
      <c r="D139" s="17">
        <f t="shared" si="51"/>
        <v>0</v>
      </c>
      <c r="E139" s="18">
        <f t="shared" si="52"/>
        <v>0</v>
      </c>
      <c r="F139" s="17">
        <f t="shared" si="53"/>
        <v>0</v>
      </c>
      <c r="G139" s="18">
        <f t="shared" si="54"/>
        <v>0</v>
      </c>
      <c r="H139" s="17">
        <f t="shared" si="55"/>
        <v>0</v>
      </c>
      <c r="I139" s="18">
        <f t="shared" si="56"/>
        <v>0</v>
      </c>
      <c r="J139" s="17">
        <f t="shared" si="57"/>
        <v>0</v>
      </c>
      <c r="K139" s="18">
        <f t="shared" si="58"/>
        <v>0</v>
      </c>
      <c r="L139" s="17">
        <f t="shared" si="59"/>
        <v>0</v>
      </c>
      <c r="M139" s="18">
        <f t="shared" si="60"/>
        <v>0</v>
      </c>
      <c r="N139" s="17">
        <f t="shared" si="61"/>
        <v>0</v>
      </c>
      <c r="O139" s="18">
        <f t="shared" si="62"/>
        <v>0</v>
      </c>
      <c r="P139" s="17">
        <f t="shared" si="63"/>
        <v>0</v>
      </c>
      <c r="Q139" s="18">
        <f t="shared" si="64"/>
        <v>0</v>
      </c>
      <c r="R139" s="17">
        <f t="shared" si="65"/>
        <v>0</v>
      </c>
      <c r="S139" s="18">
        <f t="shared" si="66"/>
        <v>0</v>
      </c>
      <c r="T139" s="17">
        <f t="shared" si="67"/>
        <v>0</v>
      </c>
      <c r="U139" s="17">
        <f t="shared" si="68"/>
        <v>0</v>
      </c>
      <c r="V139" s="17">
        <f t="shared" si="69"/>
        <v>0</v>
      </c>
      <c r="W139" s="18">
        <v>0</v>
      </c>
      <c r="X139" s="17">
        <v>0</v>
      </c>
      <c r="Y139" s="18">
        <v>0</v>
      </c>
      <c r="Z139" s="17"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7">
        <v>0</v>
      </c>
      <c r="AI139" s="18">
        <v>0</v>
      </c>
      <c r="AJ139" s="17">
        <v>0</v>
      </c>
      <c r="AK139" s="18">
        <v>0</v>
      </c>
      <c r="AL139" s="17">
        <v>0</v>
      </c>
      <c r="AM139" s="17">
        <f t="shared" si="70"/>
        <v>0</v>
      </c>
      <c r="AN139" s="17">
        <f t="shared" si="71"/>
        <v>0</v>
      </c>
      <c r="AO139" s="18">
        <v>0</v>
      </c>
      <c r="AP139" s="17">
        <v>0</v>
      </c>
      <c r="AQ139" s="18">
        <v>0</v>
      </c>
      <c r="AR139" s="17"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0</v>
      </c>
      <c r="AZ139" s="17">
        <v>0</v>
      </c>
      <c r="BA139" s="18">
        <v>0</v>
      </c>
      <c r="BB139" s="17">
        <v>0</v>
      </c>
      <c r="BC139" s="18">
        <v>0</v>
      </c>
      <c r="BD139" s="17">
        <v>0</v>
      </c>
      <c r="BE139" s="17">
        <f t="shared" si="72"/>
        <v>0</v>
      </c>
      <c r="BF139" s="17">
        <f t="shared" si="73"/>
        <v>0</v>
      </c>
      <c r="BG139" s="18">
        <v>0</v>
      </c>
      <c r="BH139" s="17">
        <v>0</v>
      </c>
      <c r="BI139" s="18">
        <v>0</v>
      </c>
      <c r="BJ139" s="17"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0</v>
      </c>
      <c r="BR139" s="17">
        <v>0</v>
      </c>
      <c r="BS139" s="18">
        <v>0</v>
      </c>
      <c r="BT139" s="17">
        <v>0</v>
      </c>
      <c r="BU139" s="18">
        <v>0</v>
      </c>
      <c r="BV139" s="17">
        <v>0</v>
      </c>
      <c r="BW139" s="17">
        <f t="shared" si="74"/>
        <v>0</v>
      </c>
      <c r="BX139" s="17">
        <f t="shared" si="75"/>
        <v>0</v>
      </c>
      <c r="BY139" s="18">
        <v>0</v>
      </c>
      <c r="BZ139" s="17">
        <v>0</v>
      </c>
      <c r="CA139" s="18">
        <v>0</v>
      </c>
      <c r="CB139" s="17"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0</v>
      </c>
      <c r="CJ139" s="17">
        <v>0</v>
      </c>
      <c r="CK139" s="18">
        <v>0</v>
      </c>
      <c r="CL139" s="17">
        <v>0</v>
      </c>
      <c r="CM139" s="18">
        <v>0</v>
      </c>
      <c r="CN139" s="17">
        <v>0</v>
      </c>
      <c r="CO139" s="39"/>
    </row>
    <row r="140" spans="1:93" x14ac:dyDescent="0.25">
      <c r="A140" s="27">
        <f>1+A139</f>
        <v>108</v>
      </c>
      <c r="B140" s="29" t="s">
        <v>104</v>
      </c>
      <c r="C140" s="17">
        <f t="shared" ref="C140:C149" si="78">D140+L140+N140+T140</f>
        <v>341722.5</v>
      </c>
      <c r="D140" s="17">
        <f t="shared" ref="D140:D149" si="79">F140+H140+J140</f>
        <v>0</v>
      </c>
      <c r="E140" s="18">
        <f t="shared" ref="E140:E149" si="80">W140+AO140+BG140+BY140</f>
        <v>0</v>
      </c>
      <c r="F140" s="17">
        <f t="shared" ref="F140:F149" si="81">X140+AP140+BH140+BZ140</f>
        <v>0</v>
      </c>
      <c r="G140" s="18">
        <f t="shared" ref="G140:G149" si="82">Y140+AQ140+BI140+CA140</f>
        <v>0</v>
      </c>
      <c r="H140" s="17">
        <f t="shared" ref="H140:H149" si="83">Z140+AR140+BJ140+CB140</f>
        <v>0</v>
      </c>
      <c r="I140" s="18">
        <f t="shared" ref="I140:I149" si="84">AA140+AS140+BK140+CC140</f>
        <v>0</v>
      </c>
      <c r="J140" s="17">
        <f t="shared" ref="J140:J149" si="85">AB140+AT140+BL140+CD140</f>
        <v>0</v>
      </c>
      <c r="K140" s="18">
        <f t="shared" ref="K140:K149" si="86">AC140+AU140+BM140+CE140</f>
        <v>3</v>
      </c>
      <c r="L140" s="17">
        <f t="shared" ref="L140:L149" si="87">AD140+AV140+BN140+CF140</f>
        <v>341722.5</v>
      </c>
      <c r="M140" s="18">
        <f t="shared" ref="M140:M149" si="88">AE140+AW140+BO140+CG140</f>
        <v>0</v>
      </c>
      <c r="N140" s="17">
        <f t="shared" ref="N140:N149" si="89">AF140+AX140+BP140+CH140</f>
        <v>0</v>
      </c>
      <c r="O140" s="18">
        <f t="shared" ref="O140:O149" si="90">AG140+AY140+BQ140+CI140</f>
        <v>0</v>
      </c>
      <c r="P140" s="17">
        <f t="shared" ref="P140:P149" si="91">AH140+AZ140+BR140+CJ140</f>
        <v>0</v>
      </c>
      <c r="Q140" s="18">
        <f t="shared" ref="Q140:Q149" si="92">AI140+BA140+BS140+CK140</f>
        <v>0</v>
      </c>
      <c r="R140" s="17">
        <f t="shared" ref="R140:R149" si="93">AJ140+BB140+BT140+CL140</f>
        <v>0</v>
      </c>
      <c r="S140" s="18">
        <f t="shared" ref="S140:S149" si="94">AK140+BC140+BU140+CM140</f>
        <v>0</v>
      </c>
      <c r="T140" s="17">
        <f t="shared" ref="T140:T149" si="95">AL140+BD140+BV140+CN140</f>
        <v>0</v>
      </c>
      <c r="U140" s="17">
        <f t="shared" ref="U140:U149" si="96">V140+AD140+AF140+AL140</f>
        <v>0</v>
      </c>
      <c r="V140" s="17">
        <f t="shared" ref="V140:V149" si="97">X140+Z140+AB140</f>
        <v>0</v>
      </c>
      <c r="W140" s="18">
        <v>0</v>
      </c>
      <c r="X140" s="17">
        <v>0</v>
      </c>
      <c r="Y140" s="18">
        <v>0</v>
      </c>
      <c r="Z140" s="17"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17">
        <v>0</v>
      </c>
      <c r="AK140" s="18">
        <v>0</v>
      </c>
      <c r="AL140" s="17">
        <v>0</v>
      </c>
      <c r="AM140" s="17">
        <f t="shared" ref="AM140:AM149" si="98">AN140+AV140+AX140+BD140</f>
        <v>0</v>
      </c>
      <c r="AN140" s="17">
        <f t="shared" ref="AN140:AN149" si="99">AP140+AR140+AT140</f>
        <v>0</v>
      </c>
      <c r="AO140" s="18">
        <v>0</v>
      </c>
      <c r="AP140" s="17">
        <v>0</v>
      </c>
      <c r="AQ140" s="18">
        <v>0</v>
      </c>
      <c r="AR140" s="17"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17">
        <v>0</v>
      </c>
      <c r="BC140" s="18">
        <v>0</v>
      </c>
      <c r="BD140" s="17">
        <v>0</v>
      </c>
      <c r="BE140" s="17">
        <f t="shared" ref="BE140:BE149" si="100">BF140+BN140+BP140+BV140</f>
        <v>227815</v>
      </c>
      <c r="BF140" s="17">
        <f t="shared" ref="BF140:BF149" si="101">BH140+BJ140+BL140</f>
        <v>0</v>
      </c>
      <c r="BG140" s="18">
        <v>0</v>
      </c>
      <c r="BH140" s="17">
        <v>0</v>
      </c>
      <c r="BI140" s="18">
        <v>0</v>
      </c>
      <c r="BJ140" s="17">
        <v>0</v>
      </c>
      <c r="BK140" s="18">
        <v>0</v>
      </c>
      <c r="BL140" s="17">
        <v>0</v>
      </c>
      <c r="BM140" s="18">
        <v>2</v>
      </c>
      <c r="BN140" s="17">
        <v>227815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17">
        <v>0</v>
      </c>
      <c r="BU140" s="18">
        <v>0</v>
      </c>
      <c r="BV140" s="17">
        <v>0</v>
      </c>
      <c r="BW140" s="17">
        <f t="shared" ref="BW140:BW149" si="102">BX140+CF140+CH140+CN140</f>
        <v>113907.5</v>
      </c>
      <c r="BX140" s="17">
        <f t="shared" ref="BX140:BX149" si="103">BZ140+CB140+CD140</f>
        <v>0</v>
      </c>
      <c r="BY140" s="18">
        <v>0</v>
      </c>
      <c r="BZ140" s="17">
        <v>0</v>
      </c>
      <c r="CA140" s="18">
        <v>0</v>
      </c>
      <c r="CB140" s="17">
        <v>0</v>
      </c>
      <c r="CC140" s="18">
        <v>0</v>
      </c>
      <c r="CD140" s="17">
        <v>0</v>
      </c>
      <c r="CE140" s="18">
        <v>1</v>
      </c>
      <c r="CF140" s="17">
        <v>113907.5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17">
        <v>0</v>
      </c>
      <c r="CM140" s="18">
        <v>0</v>
      </c>
      <c r="CN140" s="17">
        <v>0</v>
      </c>
      <c r="CO140" s="39"/>
    </row>
    <row r="141" spans="1:93" x14ac:dyDescent="0.25">
      <c r="A141" s="27">
        <f>1+A140</f>
        <v>109</v>
      </c>
      <c r="B141" s="29" t="s">
        <v>163</v>
      </c>
      <c r="C141" s="17">
        <f t="shared" si="78"/>
        <v>0</v>
      </c>
      <c r="D141" s="17">
        <f t="shared" si="79"/>
        <v>0</v>
      </c>
      <c r="E141" s="18">
        <f t="shared" si="80"/>
        <v>0</v>
      </c>
      <c r="F141" s="17">
        <f t="shared" si="81"/>
        <v>0</v>
      </c>
      <c r="G141" s="18">
        <f t="shared" si="82"/>
        <v>0</v>
      </c>
      <c r="H141" s="17">
        <f t="shared" si="83"/>
        <v>0</v>
      </c>
      <c r="I141" s="18">
        <f t="shared" si="84"/>
        <v>0</v>
      </c>
      <c r="J141" s="17">
        <f t="shared" si="85"/>
        <v>0</v>
      </c>
      <c r="K141" s="18">
        <f t="shared" si="86"/>
        <v>0</v>
      </c>
      <c r="L141" s="17">
        <f t="shared" si="87"/>
        <v>0</v>
      </c>
      <c r="M141" s="18">
        <f t="shared" si="88"/>
        <v>0</v>
      </c>
      <c r="N141" s="17">
        <f t="shared" si="89"/>
        <v>0</v>
      </c>
      <c r="O141" s="18">
        <f t="shared" si="90"/>
        <v>0</v>
      </c>
      <c r="P141" s="17">
        <f t="shared" si="91"/>
        <v>0</v>
      </c>
      <c r="Q141" s="18">
        <f t="shared" si="92"/>
        <v>0</v>
      </c>
      <c r="R141" s="17">
        <f t="shared" si="93"/>
        <v>0</v>
      </c>
      <c r="S141" s="18">
        <f t="shared" si="94"/>
        <v>0</v>
      </c>
      <c r="T141" s="17">
        <f t="shared" si="95"/>
        <v>0</v>
      </c>
      <c r="U141" s="17">
        <f t="shared" si="96"/>
        <v>0</v>
      </c>
      <c r="V141" s="17">
        <f t="shared" si="97"/>
        <v>0</v>
      </c>
      <c r="W141" s="18">
        <v>0</v>
      </c>
      <c r="X141" s="17">
        <v>0</v>
      </c>
      <c r="Y141" s="18">
        <v>0</v>
      </c>
      <c r="Z141" s="17"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17">
        <v>0</v>
      </c>
      <c r="AK141" s="18">
        <v>0</v>
      </c>
      <c r="AL141" s="17">
        <v>0</v>
      </c>
      <c r="AM141" s="17">
        <f t="shared" si="98"/>
        <v>0</v>
      </c>
      <c r="AN141" s="17">
        <f t="shared" si="99"/>
        <v>0</v>
      </c>
      <c r="AO141" s="18">
        <v>0</v>
      </c>
      <c r="AP141" s="17">
        <v>0</v>
      </c>
      <c r="AQ141" s="18">
        <v>0</v>
      </c>
      <c r="AR141" s="17"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17">
        <v>0</v>
      </c>
      <c r="BC141" s="18">
        <v>0</v>
      </c>
      <c r="BD141" s="17">
        <v>0</v>
      </c>
      <c r="BE141" s="17">
        <f t="shared" si="100"/>
        <v>0</v>
      </c>
      <c r="BF141" s="17">
        <f t="shared" si="101"/>
        <v>0</v>
      </c>
      <c r="BG141" s="18">
        <v>0</v>
      </c>
      <c r="BH141" s="17">
        <v>0</v>
      </c>
      <c r="BI141" s="18">
        <v>0</v>
      </c>
      <c r="BJ141" s="17"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17">
        <v>0</v>
      </c>
      <c r="BU141" s="18">
        <v>0</v>
      </c>
      <c r="BV141" s="17">
        <v>0</v>
      </c>
      <c r="BW141" s="17">
        <f t="shared" si="102"/>
        <v>0</v>
      </c>
      <c r="BX141" s="17">
        <f t="shared" si="103"/>
        <v>0</v>
      </c>
      <c r="BY141" s="18">
        <v>0</v>
      </c>
      <c r="BZ141" s="17">
        <v>0</v>
      </c>
      <c r="CA141" s="18">
        <v>0</v>
      </c>
      <c r="CB141" s="17"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17">
        <v>0</v>
      </c>
      <c r="CM141" s="18">
        <v>0</v>
      </c>
      <c r="CN141" s="17">
        <v>0</v>
      </c>
      <c r="CO141" s="39"/>
    </row>
    <row r="142" spans="1:93" x14ac:dyDescent="0.25">
      <c r="A142" s="27">
        <f>1+A141</f>
        <v>110</v>
      </c>
      <c r="B142" s="29" t="s">
        <v>144</v>
      </c>
      <c r="C142" s="17">
        <f t="shared" si="78"/>
        <v>2732993.01</v>
      </c>
      <c r="D142" s="17">
        <f t="shared" si="79"/>
        <v>0</v>
      </c>
      <c r="E142" s="18">
        <f t="shared" si="80"/>
        <v>0</v>
      </c>
      <c r="F142" s="17">
        <f t="shared" si="81"/>
        <v>0</v>
      </c>
      <c r="G142" s="18">
        <f t="shared" si="82"/>
        <v>0</v>
      </c>
      <c r="H142" s="17">
        <f t="shared" si="83"/>
        <v>0</v>
      </c>
      <c r="I142" s="18">
        <f t="shared" si="84"/>
        <v>0</v>
      </c>
      <c r="J142" s="17">
        <f t="shared" si="85"/>
        <v>0</v>
      </c>
      <c r="K142" s="18">
        <f t="shared" si="86"/>
        <v>23</v>
      </c>
      <c r="L142" s="17">
        <f t="shared" si="87"/>
        <v>2732993.01</v>
      </c>
      <c r="M142" s="18">
        <f t="shared" si="88"/>
        <v>0</v>
      </c>
      <c r="N142" s="17">
        <f t="shared" si="89"/>
        <v>0</v>
      </c>
      <c r="O142" s="18">
        <f t="shared" si="90"/>
        <v>0</v>
      </c>
      <c r="P142" s="17">
        <f t="shared" si="91"/>
        <v>0</v>
      </c>
      <c r="Q142" s="18">
        <f t="shared" si="92"/>
        <v>0</v>
      </c>
      <c r="R142" s="17">
        <f t="shared" si="93"/>
        <v>0</v>
      </c>
      <c r="S142" s="18">
        <f t="shared" si="94"/>
        <v>0</v>
      </c>
      <c r="T142" s="17">
        <f t="shared" si="95"/>
        <v>0</v>
      </c>
      <c r="U142" s="17">
        <f t="shared" si="96"/>
        <v>617581.79</v>
      </c>
      <c r="V142" s="17">
        <f t="shared" si="97"/>
        <v>0</v>
      </c>
      <c r="W142" s="18">
        <v>0</v>
      </c>
      <c r="X142" s="17">
        <v>0</v>
      </c>
      <c r="Y142" s="18">
        <v>0</v>
      </c>
      <c r="Z142" s="17">
        <v>0</v>
      </c>
      <c r="AA142" s="18">
        <v>0</v>
      </c>
      <c r="AB142" s="17">
        <v>0</v>
      </c>
      <c r="AC142" s="18">
        <v>5</v>
      </c>
      <c r="AD142" s="17">
        <v>617581.79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17">
        <v>0</v>
      </c>
      <c r="AK142" s="18">
        <v>0</v>
      </c>
      <c r="AL142" s="17">
        <v>0</v>
      </c>
      <c r="AM142" s="17">
        <f t="shared" si="98"/>
        <v>520706.22</v>
      </c>
      <c r="AN142" s="17">
        <f t="shared" si="99"/>
        <v>0</v>
      </c>
      <c r="AO142" s="18">
        <v>0</v>
      </c>
      <c r="AP142" s="17">
        <v>0</v>
      </c>
      <c r="AQ142" s="18">
        <v>0</v>
      </c>
      <c r="AR142" s="17">
        <v>0</v>
      </c>
      <c r="AS142" s="18">
        <v>0</v>
      </c>
      <c r="AT142" s="17">
        <v>0</v>
      </c>
      <c r="AU142" s="18">
        <v>4</v>
      </c>
      <c r="AV142" s="17">
        <v>520706.22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17">
        <v>0</v>
      </c>
      <c r="BC142" s="18">
        <v>0</v>
      </c>
      <c r="BD142" s="17">
        <v>0</v>
      </c>
      <c r="BE142" s="17">
        <f t="shared" si="100"/>
        <v>455630</v>
      </c>
      <c r="BF142" s="17">
        <f t="shared" si="101"/>
        <v>0</v>
      </c>
      <c r="BG142" s="18">
        <v>0</v>
      </c>
      <c r="BH142" s="17">
        <v>0</v>
      </c>
      <c r="BI142" s="18">
        <v>0</v>
      </c>
      <c r="BJ142" s="17">
        <v>0</v>
      </c>
      <c r="BK142" s="18">
        <v>0</v>
      </c>
      <c r="BL142" s="17">
        <v>0</v>
      </c>
      <c r="BM142" s="18">
        <v>4</v>
      </c>
      <c r="BN142" s="17">
        <v>455630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17">
        <v>0</v>
      </c>
      <c r="BU142" s="18">
        <v>0</v>
      </c>
      <c r="BV142" s="17">
        <v>0</v>
      </c>
      <c r="BW142" s="17">
        <f t="shared" si="102"/>
        <v>1139075</v>
      </c>
      <c r="BX142" s="17">
        <f t="shared" si="103"/>
        <v>0</v>
      </c>
      <c r="BY142" s="18">
        <v>0</v>
      </c>
      <c r="BZ142" s="17">
        <v>0</v>
      </c>
      <c r="CA142" s="18">
        <v>0</v>
      </c>
      <c r="CB142" s="17">
        <v>0</v>
      </c>
      <c r="CC142" s="18">
        <v>0</v>
      </c>
      <c r="CD142" s="17">
        <v>0</v>
      </c>
      <c r="CE142" s="18">
        <v>10</v>
      </c>
      <c r="CF142" s="17">
        <v>1139075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17">
        <v>0</v>
      </c>
      <c r="CM142" s="18">
        <v>0</v>
      </c>
      <c r="CN142" s="17">
        <v>0</v>
      </c>
      <c r="CO142" s="39"/>
    </row>
    <row r="143" spans="1:93" x14ac:dyDescent="0.25">
      <c r="A143" s="27"/>
      <c r="B143" s="55" t="s">
        <v>111</v>
      </c>
      <c r="C143" s="17">
        <f t="shared" si="78"/>
        <v>0</v>
      </c>
      <c r="D143" s="17">
        <f t="shared" si="79"/>
        <v>0</v>
      </c>
      <c r="E143" s="18">
        <f t="shared" si="80"/>
        <v>0</v>
      </c>
      <c r="F143" s="17">
        <f t="shared" si="81"/>
        <v>0</v>
      </c>
      <c r="G143" s="18">
        <f t="shared" si="82"/>
        <v>0</v>
      </c>
      <c r="H143" s="17">
        <f t="shared" si="83"/>
        <v>0</v>
      </c>
      <c r="I143" s="18">
        <f t="shared" si="84"/>
        <v>0</v>
      </c>
      <c r="J143" s="17">
        <f t="shared" si="85"/>
        <v>0</v>
      </c>
      <c r="K143" s="18">
        <f t="shared" si="86"/>
        <v>0</v>
      </c>
      <c r="L143" s="17">
        <f t="shared" si="87"/>
        <v>0</v>
      </c>
      <c r="M143" s="18">
        <f t="shared" si="88"/>
        <v>0</v>
      </c>
      <c r="N143" s="17">
        <f t="shared" si="89"/>
        <v>0</v>
      </c>
      <c r="O143" s="18">
        <f t="shared" si="90"/>
        <v>0</v>
      </c>
      <c r="P143" s="17">
        <f t="shared" si="91"/>
        <v>0</v>
      </c>
      <c r="Q143" s="18">
        <f t="shared" si="92"/>
        <v>0</v>
      </c>
      <c r="R143" s="17">
        <f t="shared" si="93"/>
        <v>0</v>
      </c>
      <c r="S143" s="18">
        <f t="shared" si="94"/>
        <v>0</v>
      </c>
      <c r="T143" s="17">
        <f t="shared" si="95"/>
        <v>0</v>
      </c>
      <c r="U143" s="17">
        <f t="shared" si="96"/>
        <v>0</v>
      </c>
      <c r="V143" s="17">
        <f t="shared" si="97"/>
        <v>0</v>
      </c>
      <c r="W143" s="18">
        <v>0</v>
      </c>
      <c r="X143" s="17">
        <v>0</v>
      </c>
      <c r="Y143" s="18">
        <v>0</v>
      </c>
      <c r="Z143" s="17"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0</v>
      </c>
      <c r="AJ143" s="17">
        <v>0</v>
      </c>
      <c r="AK143" s="18">
        <v>0</v>
      </c>
      <c r="AL143" s="17">
        <v>0</v>
      </c>
      <c r="AM143" s="17">
        <f t="shared" si="98"/>
        <v>0</v>
      </c>
      <c r="AN143" s="17">
        <f t="shared" si="99"/>
        <v>0</v>
      </c>
      <c r="AO143" s="18">
        <v>0</v>
      </c>
      <c r="AP143" s="17">
        <v>0</v>
      </c>
      <c r="AQ143" s="18">
        <v>0</v>
      </c>
      <c r="AR143" s="17"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0</v>
      </c>
      <c r="AZ143" s="17">
        <v>0</v>
      </c>
      <c r="BA143" s="18">
        <v>0</v>
      </c>
      <c r="BB143" s="17">
        <v>0</v>
      </c>
      <c r="BC143" s="18">
        <v>0</v>
      </c>
      <c r="BD143" s="17">
        <v>0</v>
      </c>
      <c r="BE143" s="17">
        <f t="shared" si="100"/>
        <v>0</v>
      </c>
      <c r="BF143" s="17">
        <f t="shared" si="101"/>
        <v>0</v>
      </c>
      <c r="BG143" s="18">
        <v>0</v>
      </c>
      <c r="BH143" s="17">
        <v>0</v>
      </c>
      <c r="BI143" s="18">
        <v>0</v>
      </c>
      <c r="BJ143" s="17"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0</v>
      </c>
      <c r="BR143" s="17">
        <v>0</v>
      </c>
      <c r="BS143" s="18">
        <v>0</v>
      </c>
      <c r="BT143" s="17">
        <v>0</v>
      </c>
      <c r="BU143" s="18">
        <v>0</v>
      </c>
      <c r="BV143" s="17">
        <v>0</v>
      </c>
      <c r="BW143" s="17">
        <f t="shared" si="102"/>
        <v>0</v>
      </c>
      <c r="BX143" s="17">
        <f t="shared" si="103"/>
        <v>0</v>
      </c>
      <c r="BY143" s="18">
        <v>0</v>
      </c>
      <c r="BZ143" s="17">
        <v>0</v>
      </c>
      <c r="CA143" s="18">
        <v>0</v>
      </c>
      <c r="CB143" s="17"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17">
        <v>0</v>
      </c>
      <c r="CM143" s="18">
        <v>0</v>
      </c>
      <c r="CN143" s="17">
        <v>0</v>
      </c>
      <c r="CO143" s="39"/>
    </row>
    <row r="144" spans="1:93" ht="45" x14ac:dyDescent="0.25">
      <c r="A144" s="27">
        <f>1+A142</f>
        <v>111</v>
      </c>
      <c r="B144" s="29" t="s">
        <v>112</v>
      </c>
      <c r="C144" s="17">
        <f t="shared" si="78"/>
        <v>15091775.4</v>
      </c>
      <c r="D144" s="17">
        <f t="shared" si="79"/>
        <v>0</v>
      </c>
      <c r="E144" s="18">
        <f t="shared" si="80"/>
        <v>0</v>
      </c>
      <c r="F144" s="17">
        <f t="shared" si="81"/>
        <v>0</v>
      </c>
      <c r="G144" s="18">
        <f t="shared" si="82"/>
        <v>0</v>
      </c>
      <c r="H144" s="17">
        <f t="shared" si="83"/>
        <v>0</v>
      </c>
      <c r="I144" s="18">
        <f t="shared" si="84"/>
        <v>0</v>
      </c>
      <c r="J144" s="17">
        <f t="shared" si="85"/>
        <v>0</v>
      </c>
      <c r="K144" s="18">
        <f t="shared" si="86"/>
        <v>0</v>
      </c>
      <c r="L144" s="17">
        <f t="shared" si="87"/>
        <v>0</v>
      </c>
      <c r="M144" s="18">
        <f t="shared" si="88"/>
        <v>325</v>
      </c>
      <c r="N144" s="17">
        <f t="shared" si="89"/>
        <v>15091775.4</v>
      </c>
      <c r="O144" s="18">
        <f t="shared" si="90"/>
        <v>324</v>
      </c>
      <c r="P144" s="17">
        <f t="shared" si="91"/>
        <v>14968433.4</v>
      </c>
      <c r="Q144" s="18">
        <f t="shared" si="92"/>
        <v>1</v>
      </c>
      <c r="R144" s="17">
        <f t="shared" si="93"/>
        <v>123342</v>
      </c>
      <c r="S144" s="18">
        <f t="shared" si="94"/>
        <v>0</v>
      </c>
      <c r="T144" s="17">
        <f t="shared" si="95"/>
        <v>0</v>
      </c>
      <c r="U144" s="17">
        <f t="shared" si="96"/>
        <v>798438.06</v>
      </c>
      <c r="V144" s="17">
        <f t="shared" si="97"/>
        <v>0</v>
      </c>
      <c r="W144" s="18">
        <v>0</v>
      </c>
      <c r="X144" s="17">
        <v>0</v>
      </c>
      <c r="Y144" s="18">
        <v>0</v>
      </c>
      <c r="Z144" s="17"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15</v>
      </c>
      <c r="AF144" s="17">
        <v>798438.06</v>
      </c>
      <c r="AG144" s="18">
        <v>15</v>
      </c>
      <c r="AH144" s="17">
        <v>798438.06</v>
      </c>
      <c r="AI144" s="18">
        <v>0</v>
      </c>
      <c r="AJ144" s="17">
        <v>0</v>
      </c>
      <c r="AK144" s="18">
        <v>0</v>
      </c>
      <c r="AL144" s="17">
        <v>0</v>
      </c>
      <c r="AM144" s="17">
        <f t="shared" si="98"/>
        <v>4380675.43</v>
      </c>
      <c r="AN144" s="17">
        <f t="shared" si="99"/>
        <v>0</v>
      </c>
      <c r="AO144" s="18">
        <v>0</v>
      </c>
      <c r="AP144" s="17">
        <v>0</v>
      </c>
      <c r="AQ144" s="18">
        <v>0</v>
      </c>
      <c r="AR144" s="17"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88</v>
      </c>
      <c r="AX144" s="17">
        <v>4380675.43</v>
      </c>
      <c r="AY144" s="18">
        <v>88</v>
      </c>
      <c r="AZ144" s="17">
        <v>4380675.43</v>
      </c>
      <c r="BA144" s="18">
        <v>0</v>
      </c>
      <c r="BB144" s="17">
        <v>0</v>
      </c>
      <c r="BC144" s="18">
        <v>0</v>
      </c>
      <c r="BD144" s="17">
        <v>0</v>
      </c>
      <c r="BE144" s="17">
        <f t="shared" si="100"/>
        <v>5162152.29</v>
      </c>
      <c r="BF144" s="17">
        <f t="shared" si="101"/>
        <v>0</v>
      </c>
      <c r="BG144" s="18">
        <v>0</v>
      </c>
      <c r="BH144" s="17">
        <v>0</v>
      </c>
      <c r="BI144" s="18">
        <v>0</v>
      </c>
      <c r="BJ144" s="17"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125</v>
      </c>
      <c r="BP144" s="17">
        <v>5162152.29</v>
      </c>
      <c r="BQ144" s="18">
        <v>125</v>
      </c>
      <c r="BR144" s="17">
        <v>5162152.29</v>
      </c>
      <c r="BS144" s="18">
        <v>0</v>
      </c>
      <c r="BT144" s="17">
        <v>0</v>
      </c>
      <c r="BU144" s="18">
        <v>0</v>
      </c>
      <c r="BV144" s="17">
        <v>0</v>
      </c>
      <c r="BW144" s="17">
        <f t="shared" si="102"/>
        <v>4750509.62</v>
      </c>
      <c r="BX144" s="17">
        <f t="shared" si="103"/>
        <v>0</v>
      </c>
      <c r="BY144" s="18">
        <v>0</v>
      </c>
      <c r="BZ144" s="17">
        <v>0</v>
      </c>
      <c r="CA144" s="18">
        <v>0</v>
      </c>
      <c r="CB144" s="17">
        <v>0</v>
      </c>
      <c r="CC144" s="18">
        <v>0</v>
      </c>
      <c r="CD144" s="17">
        <v>0</v>
      </c>
      <c r="CE144" s="18">
        <v>0</v>
      </c>
      <c r="CF144" s="17">
        <v>0</v>
      </c>
      <c r="CG144" s="18">
        <v>97</v>
      </c>
      <c r="CH144" s="17">
        <v>4750509.62</v>
      </c>
      <c r="CI144" s="18">
        <v>96</v>
      </c>
      <c r="CJ144" s="17">
        <v>4627167.62</v>
      </c>
      <c r="CK144" s="18">
        <v>1</v>
      </c>
      <c r="CL144" s="17">
        <v>123342</v>
      </c>
      <c r="CM144" s="18">
        <v>0</v>
      </c>
      <c r="CN144" s="17">
        <v>0</v>
      </c>
      <c r="CO144" s="39"/>
    </row>
    <row r="145" spans="1:93" x14ac:dyDescent="0.25">
      <c r="A145" s="27"/>
      <c r="B145" s="55" t="s">
        <v>164</v>
      </c>
      <c r="C145" s="17">
        <f t="shared" si="78"/>
        <v>0</v>
      </c>
      <c r="D145" s="17">
        <f t="shared" si="79"/>
        <v>0</v>
      </c>
      <c r="E145" s="18">
        <f t="shared" si="80"/>
        <v>0</v>
      </c>
      <c r="F145" s="17">
        <f t="shared" si="81"/>
        <v>0</v>
      </c>
      <c r="G145" s="18">
        <f t="shared" si="82"/>
        <v>0</v>
      </c>
      <c r="H145" s="17">
        <f t="shared" si="83"/>
        <v>0</v>
      </c>
      <c r="I145" s="18">
        <f t="shared" si="84"/>
        <v>0</v>
      </c>
      <c r="J145" s="17">
        <f t="shared" si="85"/>
        <v>0</v>
      </c>
      <c r="K145" s="18">
        <f t="shared" si="86"/>
        <v>0</v>
      </c>
      <c r="L145" s="17">
        <f t="shared" si="87"/>
        <v>0</v>
      </c>
      <c r="M145" s="18">
        <f t="shared" si="88"/>
        <v>0</v>
      </c>
      <c r="N145" s="17">
        <f t="shared" si="89"/>
        <v>0</v>
      </c>
      <c r="O145" s="18">
        <f t="shared" si="90"/>
        <v>0</v>
      </c>
      <c r="P145" s="17">
        <f t="shared" si="91"/>
        <v>0</v>
      </c>
      <c r="Q145" s="18">
        <f t="shared" si="92"/>
        <v>0</v>
      </c>
      <c r="R145" s="17">
        <f t="shared" si="93"/>
        <v>0</v>
      </c>
      <c r="S145" s="18">
        <f t="shared" si="94"/>
        <v>0</v>
      </c>
      <c r="T145" s="17">
        <f t="shared" si="95"/>
        <v>0</v>
      </c>
      <c r="U145" s="17">
        <f t="shared" si="96"/>
        <v>0</v>
      </c>
      <c r="V145" s="17">
        <f t="shared" si="97"/>
        <v>0</v>
      </c>
      <c r="W145" s="18">
        <v>0</v>
      </c>
      <c r="X145" s="17">
        <v>0</v>
      </c>
      <c r="Y145" s="18">
        <v>0</v>
      </c>
      <c r="Z145" s="17"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17">
        <v>0</v>
      </c>
      <c r="AK145" s="18">
        <v>0</v>
      </c>
      <c r="AL145" s="17">
        <v>0</v>
      </c>
      <c r="AM145" s="17">
        <f t="shared" si="98"/>
        <v>0</v>
      </c>
      <c r="AN145" s="17">
        <f t="shared" si="99"/>
        <v>0</v>
      </c>
      <c r="AO145" s="18">
        <v>0</v>
      </c>
      <c r="AP145" s="17">
        <v>0</v>
      </c>
      <c r="AQ145" s="18">
        <v>0</v>
      </c>
      <c r="AR145" s="17"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17">
        <v>0</v>
      </c>
      <c r="BC145" s="18">
        <v>0</v>
      </c>
      <c r="BD145" s="17">
        <v>0</v>
      </c>
      <c r="BE145" s="17">
        <f t="shared" si="100"/>
        <v>0</v>
      </c>
      <c r="BF145" s="17">
        <f t="shared" si="101"/>
        <v>0</v>
      </c>
      <c r="BG145" s="18">
        <v>0</v>
      </c>
      <c r="BH145" s="17">
        <v>0</v>
      </c>
      <c r="BI145" s="18">
        <v>0</v>
      </c>
      <c r="BJ145" s="17"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17">
        <v>0</v>
      </c>
      <c r="BU145" s="18">
        <v>0</v>
      </c>
      <c r="BV145" s="17">
        <v>0</v>
      </c>
      <c r="BW145" s="17">
        <f t="shared" si="102"/>
        <v>0</v>
      </c>
      <c r="BX145" s="17">
        <f t="shared" si="103"/>
        <v>0</v>
      </c>
      <c r="BY145" s="18">
        <v>0</v>
      </c>
      <c r="BZ145" s="17">
        <v>0</v>
      </c>
      <c r="CA145" s="18">
        <v>0</v>
      </c>
      <c r="CB145" s="17"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17">
        <v>0</v>
      </c>
      <c r="CM145" s="18">
        <v>0</v>
      </c>
      <c r="CN145" s="17">
        <v>0</v>
      </c>
      <c r="CO145" s="39"/>
    </row>
    <row r="146" spans="1:93" x14ac:dyDescent="0.25">
      <c r="A146" s="27">
        <f>1+A144</f>
        <v>112</v>
      </c>
      <c r="B146" s="29" t="s">
        <v>165</v>
      </c>
      <c r="C146" s="17">
        <f t="shared" si="78"/>
        <v>127702.44</v>
      </c>
      <c r="D146" s="17">
        <f t="shared" si="79"/>
        <v>127702.44</v>
      </c>
      <c r="E146" s="18">
        <f t="shared" si="80"/>
        <v>0</v>
      </c>
      <c r="F146" s="17">
        <f t="shared" si="81"/>
        <v>0</v>
      </c>
      <c r="G146" s="18">
        <f t="shared" si="82"/>
        <v>0</v>
      </c>
      <c r="H146" s="17">
        <f t="shared" si="83"/>
        <v>0</v>
      </c>
      <c r="I146" s="18">
        <f t="shared" si="84"/>
        <v>159</v>
      </c>
      <c r="J146" s="17">
        <f t="shared" si="85"/>
        <v>127702.44</v>
      </c>
      <c r="K146" s="18">
        <f t="shared" si="86"/>
        <v>0</v>
      </c>
      <c r="L146" s="17">
        <f t="shared" si="87"/>
        <v>0</v>
      </c>
      <c r="M146" s="18">
        <f t="shared" si="88"/>
        <v>0</v>
      </c>
      <c r="N146" s="17">
        <f t="shared" si="89"/>
        <v>0</v>
      </c>
      <c r="O146" s="18">
        <f t="shared" si="90"/>
        <v>0</v>
      </c>
      <c r="P146" s="17">
        <f t="shared" si="91"/>
        <v>0</v>
      </c>
      <c r="Q146" s="18">
        <f t="shared" si="92"/>
        <v>0</v>
      </c>
      <c r="R146" s="17">
        <f t="shared" si="93"/>
        <v>0</v>
      </c>
      <c r="S146" s="18">
        <f t="shared" si="94"/>
        <v>0</v>
      </c>
      <c r="T146" s="17">
        <f t="shared" si="95"/>
        <v>0</v>
      </c>
      <c r="U146" s="17">
        <f t="shared" si="96"/>
        <v>0</v>
      </c>
      <c r="V146" s="17">
        <f t="shared" si="97"/>
        <v>0</v>
      </c>
      <c r="W146" s="18">
        <v>0</v>
      </c>
      <c r="X146" s="17">
        <v>0</v>
      </c>
      <c r="Y146" s="18">
        <v>0</v>
      </c>
      <c r="Z146" s="17"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17">
        <v>0</v>
      </c>
      <c r="AK146" s="18">
        <v>0</v>
      </c>
      <c r="AL146" s="17">
        <v>0</v>
      </c>
      <c r="AM146" s="17">
        <f t="shared" si="98"/>
        <v>0</v>
      </c>
      <c r="AN146" s="17">
        <f t="shared" si="99"/>
        <v>0</v>
      </c>
      <c r="AO146" s="18">
        <v>0</v>
      </c>
      <c r="AP146" s="17">
        <v>0</v>
      </c>
      <c r="AQ146" s="18">
        <v>0</v>
      </c>
      <c r="AR146" s="17"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17">
        <v>0</v>
      </c>
      <c r="BC146" s="18">
        <v>0</v>
      </c>
      <c r="BD146" s="17">
        <v>0</v>
      </c>
      <c r="BE146" s="17">
        <f t="shared" si="100"/>
        <v>64252.800000000003</v>
      </c>
      <c r="BF146" s="17">
        <f t="shared" si="101"/>
        <v>64252.800000000003</v>
      </c>
      <c r="BG146" s="18">
        <v>0</v>
      </c>
      <c r="BH146" s="17">
        <v>0</v>
      </c>
      <c r="BI146" s="18">
        <v>0</v>
      </c>
      <c r="BJ146" s="17">
        <v>0</v>
      </c>
      <c r="BK146" s="18">
        <v>80</v>
      </c>
      <c r="BL146" s="17">
        <v>64252.800000000003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17">
        <v>0</v>
      </c>
      <c r="BU146" s="18">
        <v>0</v>
      </c>
      <c r="BV146" s="17">
        <v>0</v>
      </c>
      <c r="BW146" s="17">
        <f t="shared" si="102"/>
        <v>63449.64</v>
      </c>
      <c r="BX146" s="17">
        <f t="shared" si="103"/>
        <v>63449.64</v>
      </c>
      <c r="BY146" s="18">
        <v>0</v>
      </c>
      <c r="BZ146" s="17">
        <v>0</v>
      </c>
      <c r="CA146" s="18">
        <v>0</v>
      </c>
      <c r="CB146" s="17">
        <v>0</v>
      </c>
      <c r="CC146" s="18">
        <v>79</v>
      </c>
      <c r="CD146" s="17">
        <v>63449.64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17">
        <v>0</v>
      </c>
      <c r="CM146" s="18">
        <v>0</v>
      </c>
      <c r="CN146" s="17">
        <v>0</v>
      </c>
      <c r="CO146" s="39"/>
    </row>
    <row r="147" spans="1:93" ht="28.5" x14ac:dyDescent="0.25">
      <c r="A147" s="30"/>
      <c r="B147" s="55" t="s">
        <v>166</v>
      </c>
      <c r="C147" s="17">
        <f t="shared" si="78"/>
        <v>0</v>
      </c>
      <c r="D147" s="17">
        <f t="shared" si="79"/>
        <v>0</v>
      </c>
      <c r="E147" s="18">
        <f t="shared" si="80"/>
        <v>0</v>
      </c>
      <c r="F147" s="17">
        <f t="shared" si="81"/>
        <v>0</v>
      </c>
      <c r="G147" s="18">
        <f t="shared" si="82"/>
        <v>0</v>
      </c>
      <c r="H147" s="17">
        <f t="shared" si="83"/>
        <v>0</v>
      </c>
      <c r="I147" s="18">
        <f t="shared" si="84"/>
        <v>0</v>
      </c>
      <c r="J147" s="17">
        <f t="shared" si="85"/>
        <v>0</v>
      </c>
      <c r="K147" s="18">
        <f t="shared" si="86"/>
        <v>0</v>
      </c>
      <c r="L147" s="17">
        <f t="shared" si="87"/>
        <v>0</v>
      </c>
      <c r="M147" s="18">
        <f t="shared" si="88"/>
        <v>0</v>
      </c>
      <c r="N147" s="17">
        <f t="shared" si="89"/>
        <v>0</v>
      </c>
      <c r="O147" s="18">
        <f t="shared" si="90"/>
        <v>0</v>
      </c>
      <c r="P147" s="17">
        <f t="shared" si="91"/>
        <v>0</v>
      </c>
      <c r="Q147" s="18">
        <f t="shared" si="92"/>
        <v>0</v>
      </c>
      <c r="R147" s="17">
        <f t="shared" si="93"/>
        <v>0</v>
      </c>
      <c r="S147" s="18">
        <f t="shared" si="94"/>
        <v>0</v>
      </c>
      <c r="T147" s="17">
        <f t="shared" si="95"/>
        <v>0</v>
      </c>
      <c r="U147" s="17">
        <f t="shared" si="96"/>
        <v>0</v>
      </c>
      <c r="V147" s="17">
        <f t="shared" si="97"/>
        <v>0</v>
      </c>
      <c r="W147" s="18">
        <v>0</v>
      </c>
      <c r="X147" s="17">
        <v>0</v>
      </c>
      <c r="Y147" s="18">
        <v>0</v>
      </c>
      <c r="Z147" s="17"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17">
        <v>0</v>
      </c>
      <c r="AK147" s="18">
        <v>0</v>
      </c>
      <c r="AL147" s="17">
        <v>0</v>
      </c>
      <c r="AM147" s="17">
        <f t="shared" si="98"/>
        <v>0</v>
      </c>
      <c r="AN147" s="17">
        <f t="shared" si="99"/>
        <v>0</v>
      </c>
      <c r="AO147" s="18">
        <v>0</v>
      </c>
      <c r="AP147" s="17">
        <v>0</v>
      </c>
      <c r="AQ147" s="18">
        <v>0</v>
      </c>
      <c r="AR147" s="17"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17">
        <v>0</v>
      </c>
      <c r="BC147" s="18">
        <v>0</v>
      </c>
      <c r="BD147" s="17">
        <v>0</v>
      </c>
      <c r="BE147" s="17">
        <f t="shared" si="100"/>
        <v>0</v>
      </c>
      <c r="BF147" s="17">
        <f t="shared" si="101"/>
        <v>0</v>
      </c>
      <c r="BG147" s="18">
        <v>0</v>
      </c>
      <c r="BH147" s="17">
        <v>0</v>
      </c>
      <c r="BI147" s="18">
        <v>0</v>
      </c>
      <c r="BJ147" s="17"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>
        <v>0</v>
      </c>
      <c r="BS147" s="18">
        <v>0</v>
      </c>
      <c r="BT147" s="17">
        <v>0</v>
      </c>
      <c r="BU147" s="18">
        <v>0</v>
      </c>
      <c r="BV147" s="17">
        <v>0</v>
      </c>
      <c r="BW147" s="17">
        <f t="shared" si="102"/>
        <v>0</v>
      </c>
      <c r="BX147" s="17">
        <f t="shared" si="103"/>
        <v>0</v>
      </c>
      <c r="BY147" s="18">
        <v>0</v>
      </c>
      <c r="BZ147" s="17">
        <v>0</v>
      </c>
      <c r="CA147" s="18">
        <v>0</v>
      </c>
      <c r="CB147" s="17"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17">
        <v>0</v>
      </c>
      <c r="CM147" s="18">
        <v>0</v>
      </c>
      <c r="CN147" s="17">
        <v>0</v>
      </c>
      <c r="CO147" s="39"/>
    </row>
    <row r="148" spans="1:93" s="19" customFormat="1" x14ac:dyDescent="0.2">
      <c r="A148" s="27">
        <f>1+A146</f>
        <v>113</v>
      </c>
      <c r="B148" s="29" t="s">
        <v>167</v>
      </c>
      <c r="C148" s="17">
        <f t="shared" si="78"/>
        <v>11070723.65</v>
      </c>
      <c r="D148" s="17">
        <f t="shared" si="79"/>
        <v>19990</v>
      </c>
      <c r="E148" s="18">
        <f t="shared" si="80"/>
        <v>0</v>
      </c>
      <c r="F148" s="17">
        <f t="shared" si="81"/>
        <v>0</v>
      </c>
      <c r="G148" s="18">
        <f t="shared" si="82"/>
        <v>0</v>
      </c>
      <c r="H148" s="17">
        <f t="shared" si="83"/>
        <v>0</v>
      </c>
      <c r="I148" s="18">
        <f t="shared" si="84"/>
        <v>330</v>
      </c>
      <c r="J148" s="17">
        <f t="shared" si="85"/>
        <v>19990</v>
      </c>
      <c r="K148" s="18">
        <f t="shared" si="86"/>
        <v>71</v>
      </c>
      <c r="L148" s="17">
        <f t="shared" si="87"/>
        <v>11050733.65</v>
      </c>
      <c r="M148" s="18">
        <f t="shared" si="88"/>
        <v>0</v>
      </c>
      <c r="N148" s="17">
        <f t="shared" si="89"/>
        <v>0</v>
      </c>
      <c r="O148" s="18">
        <f t="shared" si="90"/>
        <v>0</v>
      </c>
      <c r="P148" s="17">
        <f t="shared" si="91"/>
        <v>0</v>
      </c>
      <c r="Q148" s="18">
        <f t="shared" si="92"/>
        <v>0</v>
      </c>
      <c r="R148" s="17">
        <f t="shared" si="93"/>
        <v>0</v>
      </c>
      <c r="S148" s="18">
        <f t="shared" si="94"/>
        <v>0</v>
      </c>
      <c r="T148" s="17">
        <f t="shared" si="95"/>
        <v>0</v>
      </c>
      <c r="U148" s="17">
        <f t="shared" si="96"/>
        <v>0</v>
      </c>
      <c r="V148" s="17">
        <f t="shared" si="97"/>
        <v>0</v>
      </c>
      <c r="W148" s="18">
        <v>0</v>
      </c>
      <c r="X148" s="17">
        <v>0</v>
      </c>
      <c r="Y148" s="18">
        <v>0</v>
      </c>
      <c r="Z148" s="17"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7">
        <f t="shared" si="98"/>
        <v>4092400.45</v>
      </c>
      <c r="AN148" s="17">
        <f t="shared" si="99"/>
        <v>6000</v>
      </c>
      <c r="AO148" s="18">
        <v>0</v>
      </c>
      <c r="AP148" s="17">
        <v>0</v>
      </c>
      <c r="AQ148" s="18">
        <v>0</v>
      </c>
      <c r="AR148" s="17">
        <v>0</v>
      </c>
      <c r="AS148" s="18">
        <v>110</v>
      </c>
      <c r="AT148" s="17">
        <v>6000</v>
      </c>
      <c r="AU148" s="18">
        <v>55</v>
      </c>
      <c r="AV148" s="17">
        <v>4086400.45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7">
        <f t="shared" si="100"/>
        <v>1256437.51</v>
      </c>
      <c r="BF148" s="17">
        <f t="shared" si="101"/>
        <v>5990</v>
      </c>
      <c r="BG148" s="18">
        <v>0</v>
      </c>
      <c r="BH148" s="17">
        <v>0</v>
      </c>
      <c r="BI148" s="18">
        <v>0</v>
      </c>
      <c r="BJ148" s="17">
        <v>0</v>
      </c>
      <c r="BK148" s="18">
        <v>110</v>
      </c>
      <c r="BL148" s="17">
        <v>5990</v>
      </c>
      <c r="BM148" s="18">
        <v>5</v>
      </c>
      <c r="BN148" s="17">
        <v>1250447.51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7">
        <f t="shared" si="102"/>
        <v>5721885.6900000004</v>
      </c>
      <c r="BX148" s="17">
        <f t="shared" si="103"/>
        <v>8000</v>
      </c>
      <c r="BY148" s="18">
        <v>0</v>
      </c>
      <c r="BZ148" s="17">
        <v>0</v>
      </c>
      <c r="CA148" s="18">
        <v>0</v>
      </c>
      <c r="CB148" s="17">
        <v>0</v>
      </c>
      <c r="CC148" s="18">
        <v>110</v>
      </c>
      <c r="CD148" s="17">
        <v>8000</v>
      </c>
      <c r="CE148" s="18">
        <v>11</v>
      </c>
      <c r="CF148" s="17">
        <v>5713885.6900000004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39"/>
    </row>
    <row r="149" spans="1:93" x14ac:dyDescent="0.25">
      <c r="A149" s="27">
        <v>114</v>
      </c>
      <c r="B149" s="29" t="s">
        <v>168</v>
      </c>
      <c r="C149" s="17">
        <f t="shared" si="78"/>
        <v>540959.63</v>
      </c>
      <c r="D149" s="17">
        <f t="shared" si="79"/>
        <v>540959.63</v>
      </c>
      <c r="E149" s="18">
        <f t="shared" si="80"/>
        <v>0</v>
      </c>
      <c r="F149" s="17">
        <f t="shared" si="81"/>
        <v>0</v>
      </c>
      <c r="G149" s="18">
        <f t="shared" si="82"/>
        <v>0</v>
      </c>
      <c r="H149" s="17">
        <f t="shared" si="83"/>
        <v>0</v>
      </c>
      <c r="I149" s="18">
        <f t="shared" si="84"/>
        <v>0</v>
      </c>
      <c r="J149" s="17">
        <f t="shared" si="85"/>
        <v>540959.63</v>
      </c>
      <c r="K149" s="18">
        <f t="shared" si="86"/>
        <v>0</v>
      </c>
      <c r="L149" s="17">
        <f t="shared" si="87"/>
        <v>0</v>
      </c>
      <c r="M149" s="18">
        <f t="shared" si="88"/>
        <v>0</v>
      </c>
      <c r="N149" s="17">
        <f t="shared" si="89"/>
        <v>0</v>
      </c>
      <c r="O149" s="18">
        <f t="shared" si="90"/>
        <v>0</v>
      </c>
      <c r="P149" s="17">
        <f t="shared" si="91"/>
        <v>0</v>
      </c>
      <c r="Q149" s="18">
        <f t="shared" si="92"/>
        <v>0</v>
      </c>
      <c r="R149" s="17">
        <f t="shared" si="93"/>
        <v>0</v>
      </c>
      <c r="S149" s="18">
        <f t="shared" si="94"/>
        <v>0</v>
      </c>
      <c r="T149" s="17">
        <f t="shared" si="95"/>
        <v>0</v>
      </c>
      <c r="U149" s="17">
        <f t="shared" si="96"/>
        <v>0</v>
      </c>
      <c r="V149" s="17">
        <f t="shared" si="97"/>
        <v>0</v>
      </c>
      <c r="W149" s="18">
        <v>0</v>
      </c>
      <c r="X149" s="17">
        <v>0</v>
      </c>
      <c r="Y149" s="18">
        <v>0</v>
      </c>
      <c r="Z149" s="17"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7">
        <f t="shared" si="98"/>
        <v>212321.54</v>
      </c>
      <c r="AN149" s="17">
        <f t="shared" si="99"/>
        <v>212321.54</v>
      </c>
      <c r="AO149" s="18">
        <v>0</v>
      </c>
      <c r="AP149" s="17">
        <v>0</v>
      </c>
      <c r="AQ149" s="18">
        <v>0</v>
      </c>
      <c r="AR149" s="17">
        <v>0</v>
      </c>
      <c r="AS149" s="18">
        <v>0</v>
      </c>
      <c r="AT149" s="17">
        <v>212321.54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7">
        <f t="shared" si="100"/>
        <v>0</v>
      </c>
      <c r="BF149" s="17">
        <f t="shared" si="101"/>
        <v>0</v>
      </c>
      <c r="BG149" s="18">
        <v>0</v>
      </c>
      <c r="BH149" s="17">
        <v>0</v>
      </c>
      <c r="BI149" s="18">
        <v>0</v>
      </c>
      <c r="BJ149" s="17"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7">
        <f t="shared" si="102"/>
        <v>328638.09000000003</v>
      </c>
      <c r="BX149" s="17">
        <f t="shared" si="103"/>
        <v>328638.09000000003</v>
      </c>
      <c r="BY149" s="18">
        <v>0</v>
      </c>
      <c r="BZ149" s="17">
        <v>0</v>
      </c>
      <c r="CA149" s="18">
        <v>0</v>
      </c>
      <c r="CB149" s="17">
        <v>0</v>
      </c>
      <c r="CC149" s="18">
        <v>0</v>
      </c>
      <c r="CD149" s="17">
        <v>328638.09000000003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39"/>
    </row>
    <row r="150" spans="1:93" s="19" customFormat="1" ht="14.25" x14ac:dyDescent="0.2">
      <c r="A150" s="30"/>
      <c r="B150" s="55" t="s">
        <v>169</v>
      </c>
      <c r="C150" s="51">
        <f t="shared" ref="C150:V150" si="104">SUM(C10:C149)</f>
        <v>8581282531.0799999</v>
      </c>
      <c r="D150" s="51">
        <f t="shared" si="104"/>
        <v>3117133855.0900002</v>
      </c>
      <c r="E150" s="52">
        <f t="shared" si="104"/>
        <v>2335357</v>
      </c>
      <c r="F150" s="51">
        <f t="shared" si="104"/>
        <v>913988454.75999999</v>
      </c>
      <c r="G150" s="52">
        <f t="shared" si="104"/>
        <v>465488</v>
      </c>
      <c r="H150" s="51">
        <f t="shared" si="104"/>
        <v>191209423.38999999</v>
      </c>
      <c r="I150" s="52">
        <f t="shared" si="104"/>
        <v>1474860</v>
      </c>
      <c r="J150" s="51">
        <f t="shared" si="104"/>
        <v>2011935976.9400001</v>
      </c>
      <c r="K150" s="52">
        <f t="shared" si="104"/>
        <v>48840</v>
      </c>
      <c r="L150" s="51">
        <f t="shared" si="104"/>
        <v>735925469.53999996</v>
      </c>
      <c r="M150" s="52">
        <f t="shared" si="104"/>
        <v>133134</v>
      </c>
      <c r="N150" s="51">
        <f t="shared" si="104"/>
        <v>4226758980.9099998</v>
      </c>
      <c r="O150" s="52">
        <f t="shared" si="104"/>
        <v>2586</v>
      </c>
      <c r="P150" s="51">
        <f t="shared" si="104"/>
        <v>102945663.06</v>
      </c>
      <c r="Q150" s="52">
        <f t="shared" si="104"/>
        <v>4055</v>
      </c>
      <c r="R150" s="51">
        <f t="shared" si="104"/>
        <v>667960455.46000004</v>
      </c>
      <c r="S150" s="52">
        <f t="shared" si="104"/>
        <v>254421</v>
      </c>
      <c r="T150" s="51">
        <f t="shared" si="104"/>
        <v>501464225.54000002</v>
      </c>
      <c r="U150" s="51">
        <f t="shared" si="104"/>
        <v>2180420779.5100002</v>
      </c>
      <c r="V150" s="51">
        <f t="shared" si="104"/>
        <v>792759624.54999995</v>
      </c>
      <c r="W150" s="52">
        <f>SUM(W10:W149)</f>
        <v>581817</v>
      </c>
      <c r="X150" s="51">
        <f t="shared" ref="X150:CI150" si="105">SUM(X10:X149)</f>
        <v>247507944.21000001</v>
      </c>
      <c r="Y150" s="52">
        <f t="shared" si="105"/>
        <v>116872</v>
      </c>
      <c r="Z150" s="51">
        <f t="shared" si="105"/>
        <v>54722817.5</v>
      </c>
      <c r="AA150" s="52">
        <f t="shared" si="105"/>
        <v>357257</v>
      </c>
      <c r="AB150" s="51">
        <f t="shared" si="105"/>
        <v>490528862.83999997</v>
      </c>
      <c r="AC150" s="52">
        <f t="shared" si="105"/>
        <v>11902</v>
      </c>
      <c r="AD150" s="51">
        <f t="shared" si="105"/>
        <v>186313430.22</v>
      </c>
      <c r="AE150" s="52">
        <f t="shared" si="105"/>
        <v>35846</v>
      </c>
      <c r="AF150" s="51">
        <f t="shared" si="105"/>
        <v>1072872107.37</v>
      </c>
      <c r="AG150" s="52">
        <f t="shared" si="105"/>
        <v>595</v>
      </c>
      <c r="AH150" s="51">
        <f t="shared" si="105"/>
        <v>23982392.629999999</v>
      </c>
      <c r="AI150" s="52">
        <f t="shared" si="105"/>
        <v>1060</v>
      </c>
      <c r="AJ150" s="51">
        <f t="shared" si="105"/>
        <v>173040882.03999999</v>
      </c>
      <c r="AK150" s="52">
        <f t="shared" si="105"/>
        <v>62729</v>
      </c>
      <c r="AL150" s="51">
        <f t="shared" si="105"/>
        <v>128475617.37</v>
      </c>
      <c r="AM150" s="51">
        <f t="shared" si="105"/>
        <v>2206063830.6399999</v>
      </c>
      <c r="AN150" s="51">
        <f t="shared" si="105"/>
        <v>718776388.78999996</v>
      </c>
      <c r="AO150" s="52">
        <f t="shared" si="105"/>
        <v>523546</v>
      </c>
      <c r="AP150" s="51">
        <f t="shared" si="105"/>
        <v>179325935.88</v>
      </c>
      <c r="AQ150" s="52">
        <f t="shared" si="105"/>
        <v>108690</v>
      </c>
      <c r="AR150" s="51">
        <f t="shared" si="105"/>
        <v>48628939.969999999</v>
      </c>
      <c r="AS150" s="52">
        <f t="shared" si="105"/>
        <v>310134</v>
      </c>
      <c r="AT150" s="51">
        <f t="shared" si="105"/>
        <v>490821512.94</v>
      </c>
      <c r="AU150" s="52">
        <f t="shared" si="105"/>
        <v>11867</v>
      </c>
      <c r="AV150" s="51">
        <f t="shared" si="105"/>
        <v>191303674.31999999</v>
      </c>
      <c r="AW150" s="52">
        <f t="shared" si="105"/>
        <v>34538</v>
      </c>
      <c r="AX150" s="51">
        <f t="shared" si="105"/>
        <v>1171169236.28</v>
      </c>
      <c r="AY150" s="52">
        <f t="shared" si="105"/>
        <v>709</v>
      </c>
      <c r="AZ150" s="51">
        <f t="shared" si="105"/>
        <v>30137651.859999999</v>
      </c>
      <c r="BA150" s="52">
        <f t="shared" si="105"/>
        <v>987</v>
      </c>
      <c r="BB150" s="51">
        <f t="shared" si="105"/>
        <v>163026633.65000001</v>
      </c>
      <c r="BC150" s="52">
        <f t="shared" si="105"/>
        <v>59968</v>
      </c>
      <c r="BD150" s="51">
        <f t="shared" si="105"/>
        <v>124814531.25</v>
      </c>
      <c r="BE150" s="51">
        <f t="shared" si="105"/>
        <v>2162520154.8600001</v>
      </c>
      <c r="BF150" s="51">
        <f t="shared" si="105"/>
        <v>773880086.64999998</v>
      </c>
      <c r="BG150" s="52">
        <f t="shared" si="105"/>
        <v>537197</v>
      </c>
      <c r="BH150" s="51">
        <f t="shared" si="105"/>
        <v>253285070.63</v>
      </c>
      <c r="BI150" s="52">
        <f t="shared" si="105"/>
        <v>103303</v>
      </c>
      <c r="BJ150" s="51">
        <f t="shared" si="105"/>
        <v>46108959.659999996</v>
      </c>
      <c r="BK150" s="52">
        <f t="shared" si="105"/>
        <v>329236</v>
      </c>
      <c r="BL150" s="51">
        <f t="shared" si="105"/>
        <v>474486056.36000001</v>
      </c>
      <c r="BM150" s="52">
        <f t="shared" si="105"/>
        <v>11939</v>
      </c>
      <c r="BN150" s="51">
        <f t="shared" si="105"/>
        <v>168909174.08000001</v>
      </c>
      <c r="BO150" s="52">
        <f t="shared" si="105"/>
        <v>32762</v>
      </c>
      <c r="BP150" s="51">
        <f t="shared" si="105"/>
        <v>1091489257.0899999</v>
      </c>
      <c r="BQ150" s="52">
        <f t="shared" si="105"/>
        <v>701</v>
      </c>
      <c r="BR150" s="51">
        <f t="shared" si="105"/>
        <v>27664692.100000001</v>
      </c>
      <c r="BS150" s="52">
        <f t="shared" si="105"/>
        <v>1138</v>
      </c>
      <c r="BT150" s="51">
        <f t="shared" si="105"/>
        <v>188847409.83000001</v>
      </c>
      <c r="BU150" s="52">
        <f t="shared" si="105"/>
        <v>56785</v>
      </c>
      <c r="BV150" s="51">
        <f t="shared" si="105"/>
        <v>128241637.04000001</v>
      </c>
      <c r="BW150" s="51">
        <f t="shared" si="105"/>
        <v>2032277766.0699999</v>
      </c>
      <c r="BX150" s="51">
        <f t="shared" si="105"/>
        <v>831717755.10000002</v>
      </c>
      <c r="BY150" s="52">
        <f t="shared" si="105"/>
        <v>692797</v>
      </c>
      <c r="BZ150" s="51">
        <f t="shared" si="105"/>
        <v>233869504.03999999</v>
      </c>
      <c r="CA150" s="52">
        <f t="shared" si="105"/>
        <v>136623</v>
      </c>
      <c r="CB150" s="51">
        <f t="shared" si="105"/>
        <v>41748706.259999998</v>
      </c>
      <c r="CC150" s="52">
        <f t="shared" si="105"/>
        <v>478233</v>
      </c>
      <c r="CD150" s="51">
        <f t="shared" si="105"/>
        <v>556099544.79999995</v>
      </c>
      <c r="CE150" s="52">
        <f t="shared" si="105"/>
        <v>13132</v>
      </c>
      <c r="CF150" s="51">
        <f t="shared" si="105"/>
        <v>189399190.91999999</v>
      </c>
      <c r="CG150" s="52">
        <f t="shared" si="105"/>
        <v>29988</v>
      </c>
      <c r="CH150" s="51">
        <f t="shared" si="105"/>
        <v>891228380.16999996</v>
      </c>
      <c r="CI150" s="52">
        <f t="shared" si="105"/>
        <v>581</v>
      </c>
      <c r="CJ150" s="51">
        <f t="shared" ref="CJ150:CN150" si="106">SUM(CJ10:CJ149)</f>
        <v>21160926.469999999</v>
      </c>
      <c r="CK150" s="52">
        <f t="shared" si="106"/>
        <v>870</v>
      </c>
      <c r="CL150" s="51">
        <f t="shared" si="106"/>
        <v>143045529.94</v>
      </c>
      <c r="CM150" s="52">
        <f t="shared" si="106"/>
        <v>74939</v>
      </c>
      <c r="CN150" s="51">
        <f t="shared" si="106"/>
        <v>119932439.88</v>
      </c>
      <c r="CO150" s="56"/>
    </row>
    <row r="152" spans="1:93" s="1" customFormat="1" x14ac:dyDescent="0.25">
      <c r="A152" s="5"/>
      <c r="B152" s="57" t="s">
        <v>172</v>
      </c>
      <c r="C152" s="25">
        <f>C150-D150-L150-N150-T150</f>
        <v>0</v>
      </c>
      <c r="D152" s="25">
        <f>D150-F150-H150-J150</f>
        <v>0</v>
      </c>
      <c r="E152" s="7"/>
      <c r="F152" s="7"/>
      <c r="G152" s="7"/>
      <c r="H152" s="7"/>
      <c r="I152" s="7"/>
      <c r="J152" s="7"/>
      <c r="K152" s="7"/>
      <c r="L152" s="7"/>
      <c r="M152" s="7"/>
      <c r="N152" s="25"/>
      <c r="O152" s="7"/>
      <c r="P152" s="7"/>
      <c r="Q152" s="7"/>
      <c r="R152" s="7"/>
      <c r="S152" s="7"/>
      <c r="T152" s="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</row>
    <row r="153" spans="1:93" s="1" customFormat="1" x14ac:dyDescent="0.25">
      <c r="A153" s="5"/>
      <c r="B153" s="57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9"/>
      <c r="O153" s="59"/>
      <c r="P153" s="58"/>
      <c r="Q153" s="58"/>
      <c r="R153" s="58"/>
      <c r="S153" s="58"/>
      <c r="T153" s="58"/>
      <c r="U153" s="7"/>
      <c r="V153" s="7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7"/>
      <c r="AN153" s="7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7"/>
      <c r="BF153" s="7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7"/>
      <c r="BX153" s="7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</row>
    <row r="154" spans="1:93" s="1" customFormat="1" x14ac:dyDescent="0.25">
      <c r="A154" s="5"/>
      <c r="B154" s="57" t="s">
        <v>173</v>
      </c>
      <c r="C154" s="59">
        <f>C150-U150-AM150-BE150-BW150</f>
        <v>0</v>
      </c>
      <c r="D154" s="59">
        <f t="shared" ref="D154:T154" si="107">D150-V150-AN150-BF150-BX150</f>
        <v>0</v>
      </c>
      <c r="E154" s="59">
        <f t="shared" si="107"/>
        <v>0</v>
      </c>
      <c r="F154" s="59">
        <f t="shared" si="107"/>
        <v>0</v>
      </c>
      <c r="G154" s="59">
        <f t="shared" si="107"/>
        <v>0</v>
      </c>
      <c r="H154" s="59">
        <f t="shared" si="107"/>
        <v>0</v>
      </c>
      <c r="I154" s="59">
        <f t="shared" si="107"/>
        <v>0</v>
      </c>
      <c r="J154" s="59">
        <f t="shared" si="107"/>
        <v>0</v>
      </c>
      <c r="K154" s="59">
        <f t="shared" si="107"/>
        <v>0</v>
      </c>
      <c r="L154" s="59">
        <f t="shared" si="107"/>
        <v>0</v>
      </c>
      <c r="M154" s="59">
        <f t="shared" si="107"/>
        <v>0</v>
      </c>
      <c r="N154" s="59">
        <f t="shared" si="107"/>
        <v>0</v>
      </c>
      <c r="O154" s="59">
        <f t="shared" si="107"/>
        <v>0</v>
      </c>
      <c r="P154" s="59">
        <f t="shared" si="107"/>
        <v>0</v>
      </c>
      <c r="Q154" s="59">
        <f t="shared" si="107"/>
        <v>0</v>
      </c>
      <c r="R154" s="59">
        <f t="shared" si="107"/>
        <v>0</v>
      </c>
      <c r="S154" s="59">
        <f t="shared" si="107"/>
        <v>0</v>
      </c>
      <c r="T154" s="59">
        <f t="shared" si="107"/>
        <v>0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</row>
  </sheetData>
  <customSheetViews>
    <customSheetView guid="{40AA6847-ADDF-4C74-8B3E-D1CCBEEB7235}" scale="60" showPageBreaks="1" zeroValues="0" view="pageBreakPreview">
      <pane xSplit="2" ySplit="9" topLeftCell="C79" activePane="bottomRight" state="frozen"/>
      <selection pane="bottomRight" activeCell="V98" sqref="V98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1"/>
    </customSheetView>
    <customSheetView guid="{2AE181D0-EBE1-4976-8A10-E11977F7D69E}" scale="60" showPageBreaks="1" zeroValues="0" fitToPage="1" view="pageBreakPreview">
      <pane xSplit="2" ySplit="9" topLeftCell="C10" activePane="bottomRight" state="frozen"/>
      <selection pane="bottomRight" activeCell="Q2" sqref="Q2"/>
      <pageMargins left="0.39370078740157483" right="0.39370078740157483" top="0.59055118110236227" bottom="0.39370078740157483" header="0.31496062992125984" footer="0.31496062992125984"/>
      <pageSetup paperSize="8" scale="58" fitToHeight="3" orientation="landscape" r:id="rId2"/>
    </customSheetView>
    <customSheetView guid="{A438F315-6496-4240-8882-7C29E0FE4492}" scale="60" showPageBreaks="1" view="pageBreakPreview">
      <pane xSplit="2" ySplit="9" topLeftCell="BN45" activePane="bottomRight" state="frozen"/>
      <selection pane="bottomRight" activeCell="CD45" sqref="CD45:CD4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3"/>
    </customSheetView>
    <customSheetView guid="{EDC71DCB-7AA5-4C5F-98A0-59C6796EDD33}" scale="90" showPageBreaks="1" view="pageBreakPreview">
      <pane xSplit="2" ySplit="9" topLeftCell="BX145" activePane="bottomRight" state="frozen"/>
      <selection pane="bottomRight" activeCell="CF73" sqref="CF73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4"/>
    </customSheetView>
    <customSheetView guid="{6ACAC417-79FB-499C-A411-B589206B17E5}" scale="90" showPageBreaks="1" view="pageBreakPreview">
      <pane xSplit="2" ySplit="9" topLeftCell="AA138" activePane="bottomRight" state="frozen"/>
      <selection pane="bottomRight" activeCell="AD147" sqref="AD14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5"/>
    </customSheetView>
    <customSheetView guid="{856964FD-C69B-4DBD-A2ED-FC82A1EDBD1D}" scale="90" showPageBreaks="1" view="pageBreakPreview">
      <pane xSplit="2" ySplit="9" topLeftCell="C31" activePane="bottomRight" state="frozen"/>
      <selection pane="bottomRight" activeCell="CN34" sqref="CN34:CN13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6"/>
    </customSheetView>
  </customSheetViews>
  <mergeCells count="99">
    <mergeCell ref="BV7:BV8"/>
    <mergeCell ref="BX7:BX8"/>
    <mergeCell ref="BY7:BZ7"/>
    <mergeCell ref="CA7:CB7"/>
    <mergeCell ref="CC7:CD7"/>
    <mergeCell ref="BW6:BW8"/>
    <mergeCell ref="BX6:CD6"/>
    <mergeCell ref="AL7:AL8"/>
    <mergeCell ref="AN7:AN8"/>
    <mergeCell ref="AO7:AP7"/>
    <mergeCell ref="AQ7:AR7"/>
    <mergeCell ref="AS7:AT7"/>
    <mergeCell ref="AM6:AM8"/>
    <mergeCell ref="AN6:AT6"/>
    <mergeCell ref="CE6:CF6"/>
    <mergeCell ref="CG6:CL6"/>
    <mergeCell ref="CM6:CN6"/>
    <mergeCell ref="CE7:CE8"/>
    <mergeCell ref="CF7:CF8"/>
    <mergeCell ref="CG7:CG8"/>
    <mergeCell ref="CH7:CH8"/>
    <mergeCell ref="CI7:CJ7"/>
    <mergeCell ref="CK7:CL7"/>
    <mergeCell ref="CM7:CM8"/>
    <mergeCell ref="CN7:CN8"/>
    <mergeCell ref="BE6:BE8"/>
    <mergeCell ref="BF6:BL6"/>
    <mergeCell ref="BM6:BN6"/>
    <mergeCell ref="BO6:BT6"/>
    <mergeCell ref="BU6:BV6"/>
    <mergeCell ref="BF7:BF8"/>
    <mergeCell ref="BG7:BH7"/>
    <mergeCell ref="BI7:BJ7"/>
    <mergeCell ref="BK7:BL7"/>
    <mergeCell ref="BM7:BM8"/>
    <mergeCell ref="BN7:BN8"/>
    <mergeCell ref="BO7:BO8"/>
    <mergeCell ref="BP7:BP8"/>
    <mergeCell ref="BQ7:BR7"/>
    <mergeCell ref="BS7:BT7"/>
    <mergeCell ref="BU7:BU8"/>
    <mergeCell ref="AU6:AV6"/>
    <mergeCell ref="AW6:BB6"/>
    <mergeCell ref="BC6:BD6"/>
    <mergeCell ref="AU7:AU8"/>
    <mergeCell ref="AV7:AV8"/>
    <mergeCell ref="AW7:AW8"/>
    <mergeCell ref="AX7:AX8"/>
    <mergeCell ref="AY7:AZ7"/>
    <mergeCell ref="BA7:BB7"/>
    <mergeCell ref="BC7:BC8"/>
    <mergeCell ref="BD7:BD8"/>
    <mergeCell ref="U6:U8"/>
    <mergeCell ref="V6:AB6"/>
    <mergeCell ref="AC6:AD6"/>
    <mergeCell ref="AE6:AJ6"/>
    <mergeCell ref="AK6:AL6"/>
    <mergeCell ref="V7:V8"/>
    <mergeCell ref="W7:X7"/>
    <mergeCell ref="Y7:Z7"/>
    <mergeCell ref="AA7:AB7"/>
    <mergeCell ref="AC7:AC8"/>
    <mergeCell ref="AD7:AD8"/>
    <mergeCell ref="AE7:AE8"/>
    <mergeCell ref="AF7:AF8"/>
    <mergeCell ref="AG7:AH7"/>
    <mergeCell ref="AI7:AJ7"/>
    <mergeCell ref="AK7:AK8"/>
    <mergeCell ref="AI1:AL1"/>
    <mergeCell ref="BA1:BD1"/>
    <mergeCell ref="BS1:BV1"/>
    <mergeCell ref="CK1:CN1"/>
    <mergeCell ref="U5:AL5"/>
    <mergeCell ref="AM5:BD5"/>
    <mergeCell ref="BE5:BV5"/>
    <mergeCell ref="BW5:CN5"/>
    <mergeCell ref="C3:T3"/>
    <mergeCell ref="B1:E1"/>
    <mergeCell ref="Q1:T1"/>
    <mergeCell ref="D7:D8"/>
    <mergeCell ref="E7:F7"/>
    <mergeCell ref="G7:H7"/>
    <mergeCell ref="I7:J7"/>
    <mergeCell ref="K7:K8"/>
    <mergeCell ref="L7:L8"/>
    <mergeCell ref="M7:M8"/>
    <mergeCell ref="N7:N8"/>
    <mergeCell ref="O7:P7"/>
    <mergeCell ref="C6:C8"/>
    <mergeCell ref="D6:J6"/>
    <mergeCell ref="K6:L6"/>
    <mergeCell ref="M6:R6"/>
    <mergeCell ref="S6:T6"/>
    <mergeCell ref="A5:A8"/>
    <mergeCell ref="B5:B8"/>
    <mergeCell ref="C5:T5"/>
    <mergeCell ref="Q7:R7"/>
    <mergeCell ref="S7:S8"/>
    <mergeCell ref="T7:T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4" fitToHeight="0" orientation="landscape" r:id="rId7"/>
  <colBreaks count="2" manualBreakCount="2">
    <brk id="111" max="1048575" man="1"/>
    <brk id="1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4"/>
  <sheetViews>
    <sheetView showZeros="0" view="pageBreakPreview" zoomScale="80" zoomScaleSheetLayoutView="80" workbookViewId="0">
      <pane xSplit="2" ySplit="9" topLeftCell="C84" activePane="bottomRight" state="frozen"/>
      <selection pane="topRight" activeCell="C1" sqref="C1"/>
      <selection pane="bottomLeft" activeCell="A10" sqref="A10"/>
      <selection pane="bottomRight" activeCell="Q2" sqref="Q2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0" width="15.7109375" style="14" customWidth="1"/>
    <col min="21" max="21" width="18.42578125" style="14" customWidth="1"/>
    <col min="22" max="22" width="16.7109375" style="14" customWidth="1"/>
    <col min="23" max="23" width="13.7109375" style="14" customWidth="1"/>
    <col min="24" max="24" width="16.7109375" style="14" customWidth="1"/>
    <col min="25" max="25" width="13.7109375" style="14" customWidth="1"/>
    <col min="26" max="26" width="16.7109375" style="14" customWidth="1"/>
    <col min="27" max="27" width="13.7109375" style="14" customWidth="1"/>
    <col min="28" max="28" width="16.7109375" style="14" customWidth="1"/>
    <col min="29" max="29" width="13.7109375" style="14" customWidth="1"/>
    <col min="30" max="30" width="16.7109375" style="14" customWidth="1"/>
    <col min="31" max="31" width="13.7109375" style="14" customWidth="1"/>
    <col min="32" max="32" width="16.7109375" style="14" customWidth="1"/>
    <col min="33" max="33" width="13.7109375" style="14" customWidth="1"/>
    <col min="34" max="34" width="15.7109375" style="14" customWidth="1"/>
    <col min="35" max="35" width="13.7109375" style="14" customWidth="1"/>
    <col min="36" max="36" width="15.7109375" style="14" customWidth="1"/>
    <col min="37" max="37" width="13.7109375" style="14" customWidth="1"/>
    <col min="38" max="38" width="15.7109375" style="14" customWidth="1"/>
    <col min="39" max="39" width="18.42578125" style="14" customWidth="1"/>
    <col min="40" max="40" width="16.7109375" style="14" customWidth="1"/>
    <col min="41" max="41" width="13.7109375" style="14" customWidth="1"/>
    <col min="42" max="42" width="16.7109375" style="14" customWidth="1"/>
    <col min="43" max="43" width="13.7109375" style="14" customWidth="1"/>
    <col min="44" max="44" width="16.7109375" style="14" customWidth="1"/>
    <col min="45" max="45" width="13.7109375" style="14" customWidth="1"/>
    <col min="46" max="46" width="16.7109375" style="14" customWidth="1"/>
    <col min="47" max="47" width="13.7109375" style="14" customWidth="1"/>
    <col min="48" max="48" width="16.7109375" style="14" customWidth="1"/>
    <col min="49" max="49" width="13.7109375" style="14" customWidth="1"/>
    <col min="50" max="50" width="16.7109375" style="14" customWidth="1"/>
    <col min="51" max="51" width="13.7109375" style="14" customWidth="1"/>
    <col min="52" max="52" width="15.7109375" style="14" customWidth="1"/>
    <col min="53" max="53" width="13.7109375" style="14" customWidth="1"/>
    <col min="54" max="54" width="15.7109375" style="14" customWidth="1"/>
    <col min="55" max="55" width="13.7109375" style="14" customWidth="1"/>
    <col min="56" max="56" width="15.7109375" style="14" customWidth="1"/>
    <col min="57" max="57" width="18.42578125" style="14" customWidth="1"/>
    <col min="58" max="58" width="16.7109375" style="14" customWidth="1"/>
    <col min="59" max="59" width="13.7109375" style="14" customWidth="1"/>
    <col min="60" max="60" width="16.7109375" style="14" customWidth="1"/>
    <col min="61" max="61" width="13.7109375" style="14" customWidth="1"/>
    <col min="62" max="62" width="16.7109375" style="14" customWidth="1"/>
    <col min="63" max="63" width="13.7109375" style="14" customWidth="1"/>
    <col min="64" max="64" width="16.7109375" style="14" customWidth="1"/>
    <col min="65" max="65" width="13.7109375" style="14" customWidth="1"/>
    <col min="66" max="66" width="16.7109375" style="14" customWidth="1"/>
    <col min="67" max="67" width="13.7109375" style="14" customWidth="1"/>
    <col min="68" max="68" width="16.7109375" style="14" customWidth="1"/>
    <col min="69" max="69" width="13.7109375" style="14" customWidth="1"/>
    <col min="70" max="70" width="15.7109375" style="14" customWidth="1"/>
    <col min="71" max="71" width="13.7109375" style="14" customWidth="1"/>
    <col min="72" max="72" width="15.7109375" style="14" customWidth="1"/>
    <col min="73" max="73" width="13.7109375" style="14" customWidth="1"/>
    <col min="74" max="74" width="15.7109375" style="14" customWidth="1"/>
    <col min="75" max="75" width="18.42578125" style="14" customWidth="1"/>
    <col min="76" max="76" width="16.7109375" style="14" customWidth="1"/>
    <col min="77" max="77" width="13.7109375" style="14" customWidth="1"/>
    <col min="78" max="78" width="16.7109375" style="14" customWidth="1"/>
    <col min="79" max="79" width="13.7109375" style="14" customWidth="1"/>
    <col min="80" max="80" width="16.7109375" style="14" customWidth="1"/>
    <col min="81" max="81" width="13.7109375" style="14" customWidth="1"/>
    <col min="82" max="82" width="16.7109375" style="14" customWidth="1"/>
    <col min="83" max="83" width="13.7109375" style="14" customWidth="1"/>
    <col min="84" max="84" width="16.7109375" style="14" customWidth="1"/>
    <col min="85" max="85" width="13.7109375" style="14" customWidth="1"/>
    <col min="86" max="86" width="16.7109375" style="14" customWidth="1"/>
    <col min="87" max="87" width="13.7109375" style="14" customWidth="1"/>
    <col min="88" max="88" width="15.7109375" style="14" customWidth="1"/>
    <col min="89" max="89" width="13.7109375" style="14" customWidth="1"/>
    <col min="90" max="90" width="15.7109375" style="14" customWidth="1"/>
    <col min="91" max="91" width="13.7109375" style="14" customWidth="1"/>
    <col min="92" max="93" width="15.7109375" style="14" customWidth="1"/>
    <col min="94" max="16384" width="9.140625" style="12"/>
  </cols>
  <sheetData>
    <row r="1" spans="1:93" ht="69.75" customHeight="1" x14ac:dyDescent="0.25">
      <c r="A1" s="12"/>
      <c r="B1" s="72"/>
      <c r="C1" s="73"/>
      <c r="D1" s="73"/>
      <c r="E1" s="73"/>
      <c r="Q1" s="70" t="s">
        <v>175</v>
      </c>
      <c r="R1" s="71"/>
      <c r="S1" s="71"/>
      <c r="T1" s="71"/>
      <c r="U1" s="40"/>
      <c r="V1" s="40"/>
      <c r="W1" s="40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2"/>
      <c r="AJ1" s="73"/>
      <c r="AK1" s="73"/>
      <c r="AL1" s="73"/>
      <c r="AM1" s="40"/>
      <c r="AN1" s="40"/>
      <c r="AO1" s="40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2"/>
      <c r="BB1" s="73"/>
      <c r="BC1" s="73"/>
      <c r="BD1" s="73"/>
      <c r="BE1" s="40"/>
      <c r="BF1" s="40"/>
      <c r="BG1" s="40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2"/>
      <c r="BT1" s="73"/>
      <c r="BU1" s="73"/>
      <c r="BV1" s="73"/>
      <c r="BW1" s="40"/>
      <c r="BX1" s="40"/>
      <c r="BY1" s="40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2"/>
      <c r="CL1" s="73"/>
      <c r="CM1" s="73"/>
      <c r="CN1" s="73"/>
      <c r="CO1" s="40"/>
    </row>
    <row r="2" spans="1:93" x14ac:dyDescent="0.25">
      <c r="A2" s="12"/>
      <c r="B2" s="13"/>
    </row>
    <row r="3" spans="1:93" ht="18.75" x14ac:dyDescent="0.3">
      <c r="A3" s="42"/>
      <c r="B3" s="44"/>
      <c r="C3" s="82" t="s">
        <v>145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3"/>
    </row>
    <row r="4" spans="1:93" x14ac:dyDescent="0.25">
      <c r="A4" s="12"/>
      <c r="B4" s="13"/>
    </row>
    <row r="5" spans="1:93" ht="15" customHeight="1" x14ac:dyDescent="0.25">
      <c r="A5" s="80" t="s">
        <v>0</v>
      </c>
      <c r="B5" s="80" t="s">
        <v>1</v>
      </c>
      <c r="C5" s="62" t="s">
        <v>149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74" t="s">
        <v>151</v>
      </c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4" t="s">
        <v>150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4" t="s">
        <v>152</v>
      </c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4" t="s">
        <v>153</v>
      </c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35"/>
    </row>
    <row r="6" spans="1:93" ht="44.25" customHeight="1" x14ac:dyDescent="0.25">
      <c r="A6" s="81"/>
      <c r="B6" s="81"/>
      <c r="C6" s="76" t="s">
        <v>127</v>
      </c>
      <c r="D6" s="78" t="s">
        <v>113</v>
      </c>
      <c r="E6" s="79"/>
      <c r="F6" s="79"/>
      <c r="G6" s="79"/>
      <c r="H6" s="79"/>
      <c r="I6" s="79"/>
      <c r="J6" s="79"/>
      <c r="K6" s="78" t="s">
        <v>120</v>
      </c>
      <c r="L6" s="79"/>
      <c r="M6" s="78" t="s">
        <v>123</v>
      </c>
      <c r="N6" s="79"/>
      <c r="O6" s="79"/>
      <c r="P6" s="79"/>
      <c r="Q6" s="79"/>
      <c r="R6" s="79"/>
      <c r="S6" s="78" t="s">
        <v>124</v>
      </c>
      <c r="T6" s="79"/>
      <c r="U6" s="76" t="s">
        <v>127</v>
      </c>
      <c r="V6" s="78" t="s">
        <v>113</v>
      </c>
      <c r="W6" s="79"/>
      <c r="X6" s="79"/>
      <c r="Y6" s="79"/>
      <c r="Z6" s="79"/>
      <c r="AA6" s="79"/>
      <c r="AB6" s="79"/>
      <c r="AC6" s="78" t="s">
        <v>120</v>
      </c>
      <c r="AD6" s="79"/>
      <c r="AE6" s="78" t="s">
        <v>123</v>
      </c>
      <c r="AF6" s="79"/>
      <c r="AG6" s="79"/>
      <c r="AH6" s="79"/>
      <c r="AI6" s="79"/>
      <c r="AJ6" s="79"/>
      <c r="AK6" s="78" t="s">
        <v>124</v>
      </c>
      <c r="AL6" s="79"/>
      <c r="AM6" s="76" t="s">
        <v>127</v>
      </c>
      <c r="AN6" s="78" t="s">
        <v>113</v>
      </c>
      <c r="AO6" s="79"/>
      <c r="AP6" s="79"/>
      <c r="AQ6" s="79"/>
      <c r="AR6" s="79"/>
      <c r="AS6" s="79"/>
      <c r="AT6" s="79"/>
      <c r="AU6" s="78" t="s">
        <v>120</v>
      </c>
      <c r="AV6" s="79"/>
      <c r="AW6" s="78" t="s">
        <v>123</v>
      </c>
      <c r="AX6" s="79"/>
      <c r="AY6" s="79"/>
      <c r="AZ6" s="79"/>
      <c r="BA6" s="79"/>
      <c r="BB6" s="79"/>
      <c r="BC6" s="78" t="s">
        <v>124</v>
      </c>
      <c r="BD6" s="79"/>
      <c r="BE6" s="76" t="s">
        <v>127</v>
      </c>
      <c r="BF6" s="78" t="s">
        <v>113</v>
      </c>
      <c r="BG6" s="79"/>
      <c r="BH6" s="79"/>
      <c r="BI6" s="79"/>
      <c r="BJ6" s="79"/>
      <c r="BK6" s="79"/>
      <c r="BL6" s="79"/>
      <c r="BM6" s="78" t="s">
        <v>120</v>
      </c>
      <c r="BN6" s="79"/>
      <c r="BO6" s="78" t="s">
        <v>123</v>
      </c>
      <c r="BP6" s="79"/>
      <c r="BQ6" s="79"/>
      <c r="BR6" s="79"/>
      <c r="BS6" s="79"/>
      <c r="BT6" s="79"/>
      <c r="BU6" s="78" t="s">
        <v>124</v>
      </c>
      <c r="BV6" s="79"/>
      <c r="BW6" s="76" t="s">
        <v>127</v>
      </c>
      <c r="BX6" s="78" t="s">
        <v>113</v>
      </c>
      <c r="BY6" s="79"/>
      <c r="BZ6" s="79"/>
      <c r="CA6" s="79"/>
      <c r="CB6" s="79"/>
      <c r="CC6" s="79"/>
      <c r="CD6" s="79"/>
      <c r="CE6" s="78" t="s">
        <v>120</v>
      </c>
      <c r="CF6" s="79"/>
      <c r="CG6" s="78" t="s">
        <v>123</v>
      </c>
      <c r="CH6" s="79"/>
      <c r="CI6" s="79"/>
      <c r="CJ6" s="79"/>
      <c r="CK6" s="79"/>
      <c r="CL6" s="79"/>
      <c r="CM6" s="78" t="s">
        <v>124</v>
      </c>
      <c r="CN6" s="79"/>
      <c r="CO6" s="36"/>
    </row>
    <row r="7" spans="1:93" ht="33" customHeight="1" x14ac:dyDescent="0.25">
      <c r="A7" s="81"/>
      <c r="B7" s="81"/>
      <c r="C7" s="77"/>
      <c r="D7" s="78" t="s">
        <v>126</v>
      </c>
      <c r="E7" s="78" t="s">
        <v>115</v>
      </c>
      <c r="F7" s="79"/>
      <c r="G7" s="78" t="s">
        <v>117</v>
      </c>
      <c r="H7" s="79"/>
      <c r="I7" s="78" t="s">
        <v>118</v>
      </c>
      <c r="J7" s="79"/>
      <c r="K7" s="78" t="s">
        <v>121</v>
      </c>
      <c r="L7" s="78" t="s">
        <v>114</v>
      </c>
      <c r="M7" s="78" t="s">
        <v>131</v>
      </c>
      <c r="N7" s="78" t="s">
        <v>126</v>
      </c>
      <c r="O7" s="78" t="s">
        <v>129</v>
      </c>
      <c r="P7" s="79"/>
      <c r="Q7" s="78" t="s">
        <v>130</v>
      </c>
      <c r="R7" s="79"/>
      <c r="S7" s="78" t="s">
        <v>125</v>
      </c>
      <c r="T7" s="78" t="s">
        <v>114</v>
      </c>
      <c r="U7" s="77"/>
      <c r="V7" s="78" t="s">
        <v>126</v>
      </c>
      <c r="W7" s="78" t="s">
        <v>115</v>
      </c>
      <c r="X7" s="79"/>
      <c r="Y7" s="78" t="s">
        <v>117</v>
      </c>
      <c r="Z7" s="79"/>
      <c r="AA7" s="78" t="s">
        <v>118</v>
      </c>
      <c r="AB7" s="79"/>
      <c r="AC7" s="78" t="s">
        <v>121</v>
      </c>
      <c r="AD7" s="78" t="s">
        <v>114</v>
      </c>
      <c r="AE7" s="78" t="s">
        <v>131</v>
      </c>
      <c r="AF7" s="78" t="s">
        <v>126</v>
      </c>
      <c r="AG7" s="78" t="s">
        <v>129</v>
      </c>
      <c r="AH7" s="79"/>
      <c r="AI7" s="78" t="s">
        <v>130</v>
      </c>
      <c r="AJ7" s="79"/>
      <c r="AK7" s="78" t="s">
        <v>125</v>
      </c>
      <c r="AL7" s="78" t="s">
        <v>114</v>
      </c>
      <c r="AM7" s="77"/>
      <c r="AN7" s="78" t="s">
        <v>126</v>
      </c>
      <c r="AO7" s="78" t="s">
        <v>115</v>
      </c>
      <c r="AP7" s="79"/>
      <c r="AQ7" s="78" t="s">
        <v>117</v>
      </c>
      <c r="AR7" s="79"/>
      <c r="AS7" s="78" t="s">
        <v>118</v>
      </c>
      <c r="AT7" s="79"/>
      <c r="AU7" s="78" t="s">
        <v>121</v>
      </c>
      <c r="AV7" s="78" t="s">
        <v>114</v>
      </c>
      <c r="AW7" s="78" t="s">
        <v>131</v>
      </c>
      <c r="AX7" s="78" t="s">
        <v>126</v>
      </c>
      <c r="AY7" s="78" t="s">
        <v>129</v>
      </c>
      <c r="AZ7" s="79"/>
      <c r="BA7" s="78" t="s">
        <v>130</v>
      </c>
      <c r="BB7" s="79"/>
      <c r="BC7" s="78" t="s">
        <v>125</v>
      </c>
      <c r="BD7" s="78" t="s">
        <v>114</v>
      </c>
      <c r="BE7" s="77"/>
      <c r="BF7" s="78" t="s">
        <v>126</v>
      </c>
      <c r="BG7" s="78" t="s">
        <v>115</v>
      </c>
      <c r="BH7" s="79"/>
      <c r="BI7" s="78" t="s">
        <v>117</v>
      </c>
      <c r="BJ7" s="79"/>
      <c r="BK7" s="78" t="s">
        <v>118</v>
      </c>
      <c r="BL7" s="79"/>
      <c r="BM7" s="78" t="s">
        <v>121</v>
      </c>
      <c r="BN7" s="78" t="s">
        <v>114</v>
      </c>
      <c r="BO7" s="78" t="s">
        <v>131</v>
      </c>
      <c r="BP7" s="78" t="s">
        <v>126</v>
      </c>
      <c r="BQ7" s="78" t="s">
        <v>129</v>
      </c>
      <c r="BR7" s="79"/>
      <c r="BS7" s="78" t="s">
        <v>130</v>
      </c>
      <c r="BT7" s="79"/>
      <c r="BU7" s="78" t="s">
        <v>125</v>
      </c>
      <c r="BV7" s="78" t="s">
        <v>114</v>
      </c>
      <c r="BW7" s="77"/>
      <c r="BX7" s="78" t="s">
        <v>126</v>
      </c>
      <c r="BY7" s="78" t="s">
        <v>115</v>
      </c>
      <c r="BZ7" s="79"/>
      <c r="CA7" s="78" t="s">
        <v>117</v>
      </c>
      <c r="CB7" s="79"/>
      <c r="CC7" s="78" t="s">
        <v>118</v>
      </c>
      <c r="CD7" s="79"/>
      <c r="CE7" s="78" t="s">
        <v>121</v>
      </c>
      <c r="CF7" s="78" t="s">
        <v>114</v>
      </c>
      <c r="CG7" s="78" t="s">
        <v>131</v>
      </c>
      <c r="CH7" s="78" t="s">
        <v>126</v>
      </c>
      <c r="CI7" s="78" t="s">
        <v>129</v>
      </c>
      <c r="CJ7" s="79"/>
      <c r="CK7" s="78" t="s">
        <v>130</v>
      </c>
      <c r="CL7" s="79"/>
      <c r="CM7" s="78" t="s">
        <v>125</v>
      </c>
      <c r="CN7" s="78" t="s">
        <v>114</v>
      </c>
      <c r="CO7" s="37"/>
    </row>
    <row r="8" spans="1:93" ht="40.5" x14ac:dyDescent="0.25">
      <c r="A8" s="81"/>
      <c r="B8" s="81"/>
      <c r="C8" s="77"/>
      <c r="D8" s="79"/>
      <c r="E8" s="41" t="s">
        <v>116</v>
      </c>
      <c r="F8" s="41" t="s">
        <v>114</v>
      </c>
      <c r="G8" s="41" t="s">
        <v>116</v>
      </c>
      <c r="H8" s="41" t="s">
        <v>114</v>
      </c>
      <c r="I8" s="41" t="s">
        <v>119</v>
      </c>
      <c r="J8" s="41" t="s">
        <v>114</v>
      </c>
      <c r="K8" s="79"/>
      <c r="L8" s="79"/>
      <c r="M8" s="79"/>
      <c r="N8" s="79"/>
      <c r="O8" s="41" t="s">
        <v>132</v>
      </c>
      <c r="P8" s="41" t="s">
        <v>114</v>
      </c>
      <c r="Q8" s="41" t="s">
        <v>132</v>
      </c>
      <c r="R8" s="41" t="s">
        <v>114</v>
      </c>
      <c r="S8" s="79"/>
      <c r="T8" s="79"/>
      <c r="U8" s="77"/>
      <c r="V8" s="79"/>
      <c r="W8" s="41" t="s">
        <v>116</v>
      </c>
      <c r="X8" s="41" t="s">
        <v>114</v>
      </c>
      <c r="Y8" s="41" t="s">
        <v>116</v>
      </c>
      <c r="Z8" s="41" t="s">
        <v>114</v>
      </c>
      <c r="AA8" s="41" t="s">
        <v>119</v>
      </c>
      <c r="AB8" s="41" t="s">
        <v>114</v>
      </c>
      <c r="AC8" s="79"/>
      <c r="AD8" s="79"/>
      <c r="AE8" s="79"/>
      <c r="AF8" s="79"/>
      <c r="AG8" s="41" t="s">
        <v>132</v>
      </c>
      <c r="AH8" s="41" t="s">
        <v>114</v>
      </c>
      <c r="AI8" s="41" t="s">
        <v>132</v>
      </c>
      <c r="AJ8" s="41" t="s">
        <v>114</v>
      </c>
      <c r="AK8" s="79"/>
      <c r="AL8" s="79"/>
      <c r="AM8" s="77"/>
      <c r="AN8" s="79"/>
      <c r="AO8" s="41" t="s">
        <v>116</v>
      </c>
      <c r="AP8" s="41" t="s">
        <v>114</v>
      </c>
      <c r="AQ8" s="41" t="s">
        <v>116</v>
      </c>
      <c r="AR8" s="41" t="s">
        <v>114</v>
      </c>
      <c r="AS8" s="41" t="s">
        <v>119</v>
      </c>
      <c r="AT8" s="41" t="s">
        <v>114</v>
      </c>
      <c r="AU8" s="79"/>
      <c r="AV8" s="79"/>
      <c r="AW8" s="79"/>
      <c r="AX8" s="79"/>
      <c r="AY8" s="41" t="s">
        <v>132</v>
      </c>
      <c r="AZ8" s="41" t="s">
        <v>114</v>
      </c>
      <c r="BA8" s="41" t="s">
        <v>132</v>
      </c>
      <c r="BB8" s="41" t="s">
        <v>114</v>
      </c>
      <c r="BC8" s="79"/>
      <c r="BD8" s="79"/>
      <c r="BE8" s="77"/>
      <c r="BF8" s="79"/>
      <c r="BG8" s="41" t="s">
        <v>116</v>
      </c>
      <c r="BH8" s="41" t="s">
        <v>114</v>
      </c>
      <c r="BI8" s="41" t="s">
        <v>116</v>
      </c>
      <c r="BJ8" s="41" t="s">
        <v>114</v>
      </c>
      <c r="BK8" s="41" t="s">
        <v>119</v>
      </c>
      <c r="BL8" s="41" t="s">
        <v>114</v>
      </c>
      <c r="BM8" s="79"/>
      <c r="BN8" s="79"/>
      <c r="BO8" s="79"/>
      <c r="BP8" s="79"/>
      <c r="BQ8" s="41" t="s">
        <v>132</v>
      </c>
      <c r="BR8" s="41" t="s">
        <v>114</v>
      </c>
      <c r="BS8" s="41" t="s">
        <v>132</v>
      </c>
      <c r="BT8" s="41" t="s">
        <v>114</v>
      </c>
      <c r="BU8" s="79"/>
      <c r="BV8" s="79"/>
      <c r="BW8" s="77"/>
      <c r="BX8" s="79"/>
      <c r="BY8" s="41" t="s">
        <v>116</v>
      </c>
      <c r="BZ8" s="41" t="s">
        <v>114</v>
      </c>
      <c r="CA8" s="41" t="s">
        <v>116</v>
      </c>
      <c r="CB8" s="41" t="s">
        <v>114</v>
      </c>
      <c r="CC8" s="41" t="s">
        <v>119</v>
      </c>
      <c r="CD8" s="41" t="s">
        <v>114</v>
      </c>
      <c r="CE8" s="79"/>
      <c r="CF8" s="79"/>
      <c r="CG8" s="79"/>
      <c r="CH8" s="79"/>
      <c r="CI8" s="41" t="s">
        <v>132</v>
      </c>
      <c r="CJ8" s="41" t="s">
        <v>114</v>
      </c>
      <c r="CK8" s="41" t="s">
        <v>132</v>
      </c>
      <c r="CL8" s="41" t="s">
        <v>114</v>
      </c>
      <c r="CM8" s="79"/>
      <c r="CN8" s="79"/>
      <c r="CO8" s="36"/>
    </row>
    <row r="9" spans="1:93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>1+T9</f>
        <v>21</v>
      </c>
      <c r="V9" s="15">
        <f t="shared" ref="V9:AL9" si="1">1+U9</f>
        <v>22</v>
      </c>
      <c r="W9" s="15">
        <f t="shared" si="1"/>
        <v>23</v>
      </c>
      <c r="X9" s="15">
        <f t="shared" si="1"/>
        <v>24</v>
      </c>
      <c r="Y9" s="15">
        <f t="shared" si="1"/>
        <v>25</v>
      </c>
      <c r="Z9" s="15">
        <f t="shared" si="1"/>
        <v>26</v>
      </c>
      <c r="AA9" s="15">
        <f t="shared" si="1"/>
        <v>27</v>
      </c>
      <c r="AB9" s="15">
        <f t="shared" si="1"/>
        <v>28</v>
      </c>
      <c r="AC9" s="15">
        <f t="shared" si="1"/>
        <v>29</v>
      </c>
      <c r="AD9" s="15">
        <f t="shared" si="1"/>
        <v>30</v>
      </c>
      <c r="AE9" s="15">
        <f t="shared" si="1"/>
        <v>31</v>
      </c>
      <c r="AF9" s="15">
        <f t="shared" si="1"/>
        <v>32</v>
      </c>
      <c r="AG9" s="15">
        <f t="shared" si="1"/>
        <v>33</v>
      </c>
      <c r="AH9" s="15">
        <f t="shared" si="1"/>
        <v>34</v>
      </c>
      <c r="AI9" s="15">
        <f t="shared" si="1"/>
        <v>35</v>
      </c>
      <c r="AJ9" s="15">
        <f t="shared" si="1"/>
        <v>36</v>
      </c>
      <c r="AK9" s="15">
        <f t="shared" si="1"/>
        <v>37</v>
      </c>
      <c r="AL9" s="15">
        <f t="shared" si="1"/>
        <v>38</v>
      </c>
      <c r="AM9" s="15">
        <f>1+B9</f>
        <v>3</v>
      </c>
      <c r="AN9" s="15">
        <f t="shared" ref="AN9:BD9" si="2">1+AM9</f>
        <v>4</v>
      </c>
      <c r="AO9" s="15">
        <f t="shared" si="2"/>
        <v>5</v>
      </c>
      <c r="AP9" s="15">
        <f t="shared" si="2"/>
        <v>6</v>
      </c>
      <c r="AQ9" s="15">
        <f t="shared" si="2"/>
        <v>7</v>
      </c>
      <c r="AR9" s="15">
        <f t="shared" si="2"/>
        <v>8</v>
      </c>
      <c r="AS9" s="15">
        <f t="shared" si="2"/>
        <v>9</v>
      </c>
      <c r="AT9" s="15">
        <f t="shared" si="2"/>
        <v>10</v>
      </c>
      <c r="AU9" s="15">
        <f t="shared" si="2"/>
        <v>11</v>
      </c>
      <c r="AV9" s="15">
        <f t="shared" si="2"/>
        <v>12</v>
      </c>
      <c r="AW9" s="15">
        <f t="shared" si="2"/>
        <v>13</v>
      </c>
      <c r="AX9" s="15">
        <f t="shared" si="2"/>
        <v>14</v>
      </c>
      <c r="AY9" s="15">
        <f t="shared" si="2"/>
        <v>15</v>
      </c>
      <c r="AZ9" s="15">
        <f t="shared" si="2"/>
        <v>16</v>
      </c>
      <c r="BA9" s="15">
        <f t="shared" si="2"/>
        <v>17</v>
      </c>
      <c r="BB9" s="15">
        <f t="shared" si="2"/>
        <v>18</v>
      </c>
      <c r="BC9" s="15">
        <f t="shared" si="2"/>
        <v>19</v>
      </c>
      <c r="BD9" s="15">
        <f t="shared" si="2"/>
        <v>20</v>
      </c>
      <c r="BE9" s="15">
        <f>1+T9</f>
        <v>21</v>
      </c>
      <c r="BF9" s="15">
        <f t="shared" ref="BF9:BV9" si="3">1+BE9</f>
        <v>22</v>
      </c>
      <c r="BG9" s="15">
        <f t="shared" si="3"/>
        <v>23</v>
      </c>
      <c r="BH9" s="15">
        <f t="shared" si="3"/>
        <v>24</v>
      </c>
      <c r="BI9" s="15">
        <f t="shared" si="3"/>
        <v>25</v>
      </c>
      <c r="BJ9" s="15">
        <f t="shared" si="3"/>
        <v>26</v>
      </c>
      <c r="BK9" s="15">
        <f t="shared" si="3"/>
        <v>27</v>
      </c>
      <c r="BL9" s="15">
        <f t="shared" si="3"/>
        <v>28</v>
      </c>
      <c r="BM9" s="15">
        <f t="shared" si="3"/>
        <v>29</v>
      </c>
      <c r="BN9" s="15">
        <f t="shared" si="3"/>
        <v>30</v>
      </c>
      <c r="BO9" s="15">
        <f t="shared" si="3"/>
        <v>31</v>
      </c>
      <c r="BP9" s="15">
        <f t="shared" si="3"/>
        <v>32</v>
      </c>
      <c r="BQ9" s="15">
        <f t="shared" si="3"/>
        <v>33</v>
      </c>
      <c r="BR9" s="15">
        <f t="shared" si="3"/>
        <v>34</v>
      </c>
      <c r="BS9" s="15">
        <f t="shared" si="3"/>
        <v>35</v>
      </c>
      <c r="BT9" s="15">
        <f t="shared" si="3"/>
        <v>36</v>
      </c>
      <c r="BU9" s="15">
        <f t="shared" si="3"/>
        <v>37</v>
      </c>
      <c r="BV9" s="15">
        <f t="shared" si="3"/>
        <v>38</v>
      </c>
      <c r="BW9" s="15">
        <f>1+AL9</f>
        <v>39</v>
      </c>
      <c r="BX9" s="15">
        <f t="shared" ref="BX9:CN9" si="4">1+BW9</f>
        <v>40</v>
      </c>
      <c r="BY9" s="15">
        <f t="shared" si="4"/>
        <v>41</v>
      </c>
      <c r="BZ9" s="15">
        <f t="shared" si="4"/>
        <v>42</v>
      </c>
      <c r="CA9" s="15">
        <f t="shared" si="4"/>
        <v>43</v>
      </c>
      <c r="CB9" s="15">
        <f t="shared" si="4"/>
        <v>44</v>
      </c>
      <c r="CC9" s="15">
        <f t="shared" si="4"/>
        <v>45</v>
      </c>
      <c r="CD9" s="15">
        <f t="shared" si="4"/>
        <v>46</v>
      </c>
      <c r="CE9" s="15">
        <f t="shared" si="4"/>
        <v>47</v>
      </c>
      <c r="CF9" s="15">
        <f t="shared" si="4"/>
        <v>48</v>
      </c>
      <c r="CG9" s="15">
        <f t="shared" si="4"/>
        <v>49</v>
      </c>
      <c r="CH9" s="15">
        <f t="shared" si="4"/>
        <v>50</v>
      </c>
      <c r="CI9" s="15">
        <f t="shared" si="4"/>
        <v>51</v>
      </c>
      <c r="CJ9" s="15">
        <f t="shared" si="4"/>
        <v>52</v>
      </c>
      <c r="CK9" s="15">
        <f t="shared" si="4"/>
        <v>53</v>
      </c>
      <c r="CL9" s="15">
        <f t="shared" si="4"/>
        <v>54</v>
      </c>
      <c r="CM9" s="15">
        <f t="shared" si="4"/>
        <v>55</v>
      </c>
      <c r="CN9" s="15">
        <f t="shared" si="4"/>
        <v>56</v>
      </c>
      <c r="CO9" s="38"/>
    </row>
    <row r="10" spans="1:93" x14ac:dyDescent="0.25">
      <c r="A10" s="27"/>
      <c r="B10" s="55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7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7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7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7"/>
      <c r="BX10" s="17"/>
      <c r="BY10" s="18"/>
      <c r="BZ10" s="17"/>
      <c r="CA10" s="18"/>
      <c r="CB10" s="17"/>
      <c r="CC10" s="18"/>
      <c r="CD10" s="17"/>
      <c r="CE10" s="18"/>
      <c r="CF10" s="17"/>
      <c r="CG10" s="18"/>
      <c r="CH10" s="17"/>
      <c r="CI10" s="18"/>
      <c r="CJ10" s="17"/>
      <c r="CK10" s="18"/>
      <c r="CL10" s="17"/>
      <c r="CM10" s="18"/>
      <c r="CN10" s="17"/>
      <c r="CO10" s="39"/>
    </row>
    <row r="11" spans="1:93" ht="30" x14ac:dyDescent="0.25">
      <c r="A11" s="27">
        <v>1</v>
      </c>
      <c r="B11" s="29" t="s">
        <v>2</v>
      </c>
      <c r="C11" s="17">
        <f t="shared" ref="C11:C74" si="5">D11+L11+N11+T11</f>
        <v>157494947.28999999</v>
      </c>
      <c r="D11" s="17">
        <f t="shared" ref="D11:D74" si="6">F11+H11+J11</f>
        <v>46440489.789999999</v>
      </c>
      <c r="E11" s="18">
        <f t="shared" ref="E11:T26" si="7">W11+AO11+BG11+BY11</f>
        <v>69061</v>
      </c>
      <c r="F11" s="17">
        <f t="shared" si="7"/>
        <v>22841806.359999999</v>
      </c>
      <c r="G11" s="18">
        <f t="shared" si="7"/>
        <v>4179</v>
      </c>
      <c r="H11" s="17">
        <f t="shared" si="7"/>
        <v>1742728.06</v>
      </c>
      <c r="I11" s="18">
        <f t="shared" si="7"/>
        <v>17628</v>
      </c>
      <c r="J11" s="17">
        <f t="shared" si="7"/>
        <v>21855955.370000001</v>
      </c>
      <c r="K11" s="18">
        <f t="shared" si="7"/>
        <v>266</v>
      </c>
      <c r="L11" s="17">
        <f t="shared" si="7"/>
        <v>3540103.59</v>
      </c>
      <c r="M11" s="18">
        <f t="shared" si="7"/>
        <v>2593</v>
      </c>
      <c r="N11" s="17">
        <f t="shared" si="7"/>
        <v>107514353.91</v>
      </c>
      <c r="O11" s="18">
        <f t="shared" si="7"/>
        <v>0</v>
      </c>
      <c r="P11" s="17">
        <f t="shared" si="7"/>
        <v>0</v>
      </c>
      <c r="Q11" s="18">
        <f t="shared" si="7"/>
        <v>59</v>
      </c>
      <c r="R11" s="17">
        <f t="shared" si="7"/>
        <v>13445144.220000001</v>
      </c>
      <c r="S11" s="18">
        <f t="shared" si="7"/>
        <v>0</v>
      </c>
      <c r="T11" s="17">
        <f t="shared" si="7"/>
        <v>0</v>
      </c>
      <c r="U11" s="17">
        <f t="shared" ref="U11:U74" si="8">V11+AD11+AF11+AL11</f>
        <v>40719181.030000001</v>
      </c>
      <c r="V11" s="17">
        <f t="shared" ref="V11:V74" si="9">X11+Z11+AB11</f>
        <v>10613323.4</v>
      </c>
      <c r="W11" s="18">
        <v>18848</v>
      </c>
      <c r="X11" s="17">
        <v>5737410.2300000004</v>
      </c>
      <c r="Y11" s="18">
        <v>1058</v>
      </c>
      <c r="Z11" s="17">
        <v>419557.41</v>
      </c>
      <c r="AA11" s="18">
        <v>4084</v>
      </c>
      <c r="AB11" s="17">
        <v>4456355.76</v>
      </c>
      <c r="AC11" s="18">
        <v>54</v>
      </c>
      <c r="AD11" s="17">
        <v>780068.52</v>
      </c>
      <c r="AE11" s="18">
        <v>697</v>
      </c>
      <c r="AF11" s="17">
        <v>29325789.109999999</v>
      </c>
      <c r="AG11" s="18">
        <v>0</v>
      </c>
      <c r="AH11" s="17">
        <v>0</v>
      </c>
      <c r="AI11" s="18">
        <v>9</v>
      </c>
      <c r="AJ11" s="17">
        <v>2555902</v>
      </c>
      <c r="AK11" s="18">
        <v>0</v>
      </c>
      <c r="AL11" s="17">
        <v>0</v>
      </c>
      <c r="AM11" s="17">
        <f>AN11+AV11+AX11+BD11</f>
        <v>41115631.329999998</v>
      </c>
      <c r="AN11" s="17">
        <f>AP11+AR11+AT11</f>
        <v>10294648.859999999</v>
      </c>
      <c r="AO11" s="18">
        <v>12672</v>
      </c>
      <c r="AP11" s="17">
        <v>4687421.18</v>
      </c>
      <c r="AQ11" s="18">
        <v>920</v>
      </c>
      <c r="AR11" s="17">
        <v>357815.73</v>
      </c>
      <c r="AS11" s="18">
        <v>4782</v>
      </c>
      <c r="AT11" s="17">
        <v>5249411.95</v>
      </c>
      <c r="AU11" s="18">
        <v>77</v>
      </c>
      <c r="AV11" s="17">
        <v>954271.73</v>
      </c>
      <c r="AW11" s="18">
        <v>626</v>
      </c>
      <c r="AX11" s="17">
        <v>29866710.739999998</v>
      </c>
      <c r="AY11" s="18">
        <v>0</v>
      </c>
      <c r="AZ11" s="17">
        <v>0</v>
      </c>
      <c r="BA11" s="18">
        <v>27</v>
      </c>
      <c r="BB11" s="17">
        <v>6604917.5</v>
      </c>
      <c r="BC11" s="18">
        <v>0</v>
      </c>
      <c r="BD11" s="17">
        <v>0</v>
      </c>
      <c r="BE11" s="17">
        <f>BF11+BN11+BP11+BV11</f>
        <v>39354503.560000002</v>
      </c>
      <c r="BF11" s="17">
        <f>BH11+BJ11+BL11</f>
        <v>10748530.369999999</v>
      </c>
      <c r="BG11" s="18">
        <v>11475</v>
      </c>
      <c r="BH11" s="17">
        <v>4580876.57</v>
      </c>
      <c r="BI11" s="18">
        <v>1007</v>
      </c>
      <c r="BJ11" s="17">
        <v>308413.27</v>
      </c>
      <c r="BK11" s="18">
        <v>2449</v>
      </c>
      <c r="BL11" s="17">
        <v>5859240.5300000003</v>
      </c>
      <c r="BM11" s="18">
        <v>69</v>
      </c>
      <c r="BN11" s="17">
        <v>1034919.59</v>
      </c>
      <c r="BO11" s="18">
        <v>686</v>
      </c>
      <c r="BP11" s="17">
        <v>27571053.600000001</v>
      </c>
      <c r="BQ11" s="18">
        <v>0</v>
      </c>
      <c r="BR11" s="17">
        <v>0</v>
      </c>
      <c r="BS11" s="18">
        <v>9</v>
      </c>
      <c r="BT11" s="17">
        <v>1210530.69</v>
      </c>
      <c r="BU11" s="18">
        <v>0</v>
      </c>
      <c r="BV11" s="17">
        <v>0</v>
      </c>
      <c r="BW11" s="17">
        <f>BX11+CF11+CH11+CN11</f>
        <v>36305631.369999997</v>
      </c>
      <c r="BX11" s="17">
        <f>BZ11+CB11+CD11</f>
        <v>14783987.16</v>
      </c>
      <c r="BY11" s="18">
        <v>26066</v>
      </c>
      <c r="BZ11" s="17">
        <v>7836098.3799999999</v>
      </c>
      <c r="CA11" s="18">
        <v>1194</v>
      </c>
      <c r="CB11" s="17">
        <v>656941.65</v>
      </c>
      <c r="CC11" s="18">
        <v>6313</v>
      </c>
      <c r="CD11" s="17">
        <v>6290947.1299999999</v>
      </c>
      <c r="CE11" s="18">
        <v>66</v>
      </c>
      <c r="CF11" s="17">
        <v>770843.75</v>
      </c>
      <c r="CG11" s="18">
        <v>584</v>
      </c>
      <c r="CH11" s="17">
        <v>20750800.460000001</v>
      </c>
      <c r="CI11" s="18">
        <v>0</v>
      </c>
      <c r="CJ11" s="17">
        <v>0</v>
      </c>
      <c r="CK11" s="18">
        <v>14</v>
      </c>
      <c r="CL11" s="17">
        <v>3073794.03</v>
      </c>
      <c r="CM11" s="18">
        <v>0</v>
      </c>
      <c r="CN11" s="17">
        <v>0</v>
      </c>
      <c r="CO11" s="39"/>
    </row>
    <row r="12" spans="1:93" ht="30" x14ac:dyDescent="0.25">
      <c r="A12" s="27">
        <f t="shared" ref="A12:A19" si="10">1+A11</f>
        <v>2</v>
      </c>
      <c r="B12" s="29" t="s">
        <v>3</v>
      </c>
      <c r="C12" s="17">
        <f t="shared" si="5"/>
        <v>17762252.02</v>
      </c>
      <c r="D12" s="17">
        <f t="shared" si="6"/>
        <v>3013685.32</v>
      </c>
      <c r="E12" s="18">
        <f t="shared" si="7"/>
        <v>7042</v>
      </c>
      <c r="F12" s="17">
        <f t="shared" si="7"/>
        <v>1339490.98</v>
      </c>
      <c r="G12" s="18">
        <f t="shared" si="7"/>
        <v>0</v>
      </c>
      <c r="H12" s="17">
        <f t="shared" si="7"/>
        <v>0</v>
      </c>
      <c r="I12" s="18">
        <f t="shared" si="7"/>
        <v>3757</v>
      </c>
      <c r="J12" s="17">
        <f t="shared" si="7"/>
        <v>1674194.34</v>
      </c>
      <c r="K12" s="18">
        <f t="shared" si="7"/>
        <v>362</v>
      </c>
      <c r="L12" s="17">
        <f t="shared" si="7"/>
        <v>10102230.6</v>
      </c>
      <c r="M12" s="18">
        <f t="shared" si="7"/>
        <v>138</v>
      </c>
      <c r="N12" s="17">
        <f t="shared" si="7"/>
        <v>4646336.0999999996</v>
      </c>
      <c r="O12" s="18">
        <f t="shared" si="7"/>
        <v>0</v>
      </c>
      <c r="P12" s="17">
        <f t="shared" si="7"/>
        <v>0</v>
      </c>
      <c r="Q12" s="18">
        <f t="shared" si="7"/>
        <v>6</v>
      </c>
      <c r="R12" s="17">
        <f t="shared" si="7"/>
        <v>586074</v>
      </c>
      <c r="S12" s="18">
        <f t="shared" si="7"/>
        <v>0</v>
      </c>
      <c r="T12" s="17">
        <f t="shared" si="7"/>
        <v>0</v>
      </c>
      <c r="U12" s="17">
        <f t="shared" si="8"/>
        <v>4418772</v>
      </c>
      <c r="V12" s="17">
        <f t="shared" si="9"/>
        <v>882809.08</v>
      </c>
      <c r="W12" s="18">
        <v>1750</v>
      </c>
      <c r="X12" s="17">
        <v>401769.15</v>
      </c>
      <c r="Y12" s="18">
        <v>0</v>
      </c>
      <c r="Z12" s="17">
        <v>0</v>
      </c>
      <c r="AA12" s="18">
        <v>872</v>
      </c>
      <c r="AB12" s="17">
        <v>481039.93</v>
      </c>
      <c r="AC12" s="18">
        <v>129</v>
      </c>
      <c r="AD12" s="17">
        <v>2202650.69</v>
      </c>
      <c r="AE12" s="18">
        <v>43</v>
      </c>
      <c r="AF12" s="17">
        <v>1333312.23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7">
        <f t="shared" ref="AM12:AM75" si="11">AN12+AV12+AX12+BD12</f>
        <v>4752701.6900000004</v>
      </c>
      <c r="AN12" s="17">
        <f t="shared" ref="AN12:AN75" si="12">AP12+AR12+AT12</f>
        <v>625160</v>
      </c>
      <c r="AO12" s="18">
        <v>1546</v>
      </c>
      <c r="AP12" s="17">
        <v>243479.61</v>
      </c>
      <c r="AQ12" s="18">
        <v>0</v>
      </c>
      <c r="AR12" s="17">
        <v>0</v>
      </c>
      <c r="AS12" s="18">
        <v>1064</v>
      </c>
      <c r="AT12" s="17">
        <v>381680.39</v>
      </c>
      <c r="AU12" s="18">
        <v>95</v>
      </c>
      <c r="AV12" s="17">
        <v>2989149.07</v>
      </c>
      <c r="AW12" s="18">
        <v>33</v>
      </c>
      <c r="AX12" s="17">
        <v>1138392.6200000001</v>
      </c>
      <c r="AY12" s="18">
        <v>0</v>
      </c>
      <c r="AZ12" s="17">
        <v>0</v>
      </c>
      <c r="BA12" s="18">
        <v>3</v>
      </c>
      <c r="BB12" s="17">
        <v>293037</v>
      </c>
      <c r="BC12" s="18">
        <v>0</v>
      </c>
      <c r="BD12" s="17">
        <v>0</v>
      </c>
      <c r="BE12" s="17">
        <f t="shared" ref="BE12:BE75" si="13">BF12+BN12+BP12+BV12</f>
        <v>5976711.7599999998</v>
      </c>
      <c r="BF12" s="17">
        <f t="shared" ref="BF12:BF75" si="14">BH12+BJ12+BL12</f>
        <v>714005.04</v>
      </c>
      <c r="BG12" s="18">
        <v>1817</v>
      </c>
      <c r="BH12" s="17">
        <v>338347.38</v>
      </c>
      <c r="BI12" s="18">
        <v>0</v>
      </c>
      <c r="BJ12" s="17">
        <v>0</v>
      </c>
      <c r="BK12" s="18">
        <v>843</v>
      </c>
      <c r="BL12" s="17">
        <v>375657.66</v>
      </c>
      <c r="BM12" s="18">
        <v>113</v>
      </c>
      <c r="BN12" s="17">
        <v>3739562.21</v>
      </c>
      <c r="BO12" s="18">
        <v>39</v>
      </c>
      <c r="BP12" s="17">
        <v>1523144.51</v>
      </c>
      <c r="BQ12" s="18">
        <v>0</v>
      </c>
      <c r="BR12" s="17">
        <v>0</v>
      </c>
      <c r="BS12" s="18">
        <v>3</v>
      </c>
      <c r="BT12" s="17">
        <v>293037</v>
      </c>
      <c r="BU12" s="18">
        <v>0</v>
      </c>
      <c r="BV12" s="17">
        <v>0</v>
      </c>
      <c r="BW12" s="17">
        <f t="shared" ref="BW12:BW75" si="15">BX12+CF12+CH12+CN12</f>
        <v>2614066.5699999998</v>
      </c>
      <c r="BX12" s="17">
        <f t="shared" ref="BX12:BX75" si="16">BZ12+CB12+CD12</f>
        <v>791711.2</v>
      </c>
      <c r="BY12" s="18">
        <v>1929</v>
      </c>
      <c r="BZ12" s="17">
        <v>355894.84</v>
      </c>
      <c r="CA12" s="18">
        <v>0</v>
      </c>
      <c r="CB12" s="17">
        <v>0</v>
      </c>
      <c r="CC12" s="18">
        <v>978</v>
      </c>
      <c r="CD12" s="17">
        <v>435816.36</v>
      </c>
      <c r="CE12" s="18">
        <v>25</v>
      </c>
      <c r="CF12" s="17">
        <v>1170868.6299999999</v>
      </c>
      <c r="CG12" s="18">
        <v>23</v>
      </c>
      <c r="CH12" s="17">
        <v>651486.74</v>
      </c>
      <c r="CI12" s="18">
        <v>0</v>
      </c>
      <c r="CJ12" s="17">
        <v>0</v>
      </c>
      <c r="CK12" s="18">
        <v>0</v>
      </c>
      <c r="CL12" s="17">
        <v>0</v>
      </c>
      <c r="CM12" s="18">
        <v>0</v>
      </c>
      <c r="CN12" s="17">
        <v>0</v>
      </c>
      <c r="CO12" s="39"/>
    </row>
    <row r="13" spans="1:93" x14ac:dyDescent="0.25">
      <c r="A13" s="27">
        <f t="shared" si="10"/>
        <v>3</v>
      </c>
      <c r="B13" s="29" t="s">
        <v>4</v>
      </c>
      <c r="C13" s="17">
        <f t="shared" si="5"/>
        <v>302662166.32999998</v>
      </c>
      <c r="D13" s="17">
        <f t="shared" si="6"/>
        <v>33441726.530000001</v>
      </c>
      <c r="E13" s="18">
        <f t="shared" si="7"/>
        <v>21119</v>
      </c>
      <c r="F13" s="17">
        <f t="shared" si="7"/>
        <v>7023162.2599999998</v>
      </c>
      <c r="G13" s="18">
        <f t="shared" si="7"/>
        <v>0</v>
      </c>
      <c r="H13" s="17">
        <f t="shared" si="7"/>
        <v>0</v>
      </c>
      <c r="I13" s="18">
        <f t="shared" si="7"/>
        <v>3</v>
      </c>
      <c r="J13" s="17">
        <f t="shared" si="7"/>
        <v>26418564.27</v>
      </c>
      <c r="K13" s="18">
        <f t="shared" si="7"/>
        <v>236</v>
      </c>
      <c r="L13" s="17">
        <f t="shared" si="7"/>
        <v>14022210.32</v>
      </c>
      <c r="M13" s="18">
        <f t="shared" si="7"/>
        <v>4899</v>
      </c>
      <c r="N13" s="17">
        <f t="shared" si="7"/>
        <v>255198229.47999999</v>
      </c>
      <c r="O13" s="18">
        <f t="shared" si="7"/>
        <v>0</v>
      </c>
      <c r="P13" s="17">
        <f t="shared" si="7"/>
        <v>0</v>
      </c>
      <c r="Q13" s="18">
        <f t="shared" si="7"/>
        <v>579</v>
      </c>
      <c r="R13" s="17">
        <f t="shared" si="7"/>
        <v>94890678.099999994</v>
      </c>
      <c r="S13" s="18">
        <f t="shared" si="7"/>
        <v>0</v>
      </c>
      <c r="T13" s="17">
        <f t="shared" si="7"/>
        <v>0</v>
      </c>
      <c r="U13" s="17">
        <f t="shared" si="8"/>
        <v>73297612.540000007</v>
      </c>
      <c r="V13" s="17">
        <f t="shared" si="9"/>
        <v>8408867.6300000008</v>
      </c>
      <c r="W13" s="18">
        <v>6149</v>
      </c>
      <c r="X13" s="17">
        <v>1913298.59</v>
      </c>
      <c r="Y13" s="18">
        <v>0</v>
      </c>
      <c r="Z13" s="17">
        <v>0</v>
      </c>
      <c r="AA13" s="18">
        <v>1</v>
      </c>
      <c r="AB13" s="17">
        <v>6495569.04</v>
      </c>
      <c r="AC13" s="18">
        <v>52</v>
      </c>
      <c r="AD13" s="17">
        <v>3039845.46</v>
      </c>
      <c r="AE13" s="18">
        <v>1237</v>
      </c>
      <c r="AF13" s="17">
        <v>61848899.450000003</v>
      </c>
      <c r="AG13" s="18">
        <v>0</v>
      </c>
      <c r="AH13" s="17">
        <v>0</v>
      </c>
      <c r="AI13" s="18">
        <v>165</v>
      </c>
      <c r="AJ13" s="17">
        <v>27470504.469999999</v>
      </c>
      <c r="AK13" s="18">
        <v>0</v>
      </c>
      <c r="AL13" s="17">
        <v>0</v>
      </c>
      <c r="AM13" s="17">
        <f t="shared" si="11"/>
        <v>86232961.640000001</v>
      </c>
      <c r="AN13" s="17">
        <f t="shared" si="12"/>
        <v>6203575.6699999999</v>
      </c>
      <c r="AO13" s="18">
        <v>4116</v>
      </c>
      <c r="AP13" s="17">
        <v>1274564.0900000001</v>
      </c>
      <c r="AQ13" s="18">
        <v>0</v>
      </c>
      <c r="AR13" s="17">
        <v>0</v>
      </c>
      <c r="AS13" s="18">
        <v>1</v>
      </c>
      <c r="AT13" s="17">
        <v>4929011.58</v>
      </c>
      <c r="AU13" s="18">
        <v>30</v>
      </c>
      <c r="AV13" s="17">
        <v>2476525.85</v>
      </c>
      <c r="AW13" s="18">
        <v>1443</v>
      </c>
      <c r="AX13" s="17">
        <v>77552860.120000005</v>
      </c>
      <c r="AY13" s="18">
        <v>0</v>
      </c>
      <c r="AZ13" s="17">
        <v>0</v>
      </c>
      <c r="BA13" s="18">
        <v>136</v>
      </c>
      <c r="BB13" s="17">
        <v>21845126.530000001</v>
      </c>
      <c r="BC13" s="18">
        <v>0</v>
      </c>
      <c r="BD13" s="17">
        <v>0</v>
      </c>
      <c r="BE13" s="17">
        <f t="shared" si="13"/>
        <v>90461148.209999993</v>
      </c>
      <c r="BF13" s="17">
        <f t="shared" si="14"/>
        <v>14075501.390000001</v>
      </c>
      <c r="BG13" s="18">
        <v>5250</v>
      </c>
      <c r="BH13" s="17">
        <v>2093036.87</v>
      </c>
      <c r="BI13" s="18">
        <v>0</v>
      </c>
      <c r="BJ13" s="17">
        <v>0</v>
      </c>
      <c r="BK13" s="18">
        <v>1</v>
      </c>
      <c r="BL13" s="17">
        <v>11982464.52</v>
      </c>
      <c r="BM13" s="18">
        <v>70</v>
      </c>
      <c r="BN13" s="17">
        <v>4372437.0599999996</v>
      </c>
      <c r="BO13" s="18">
        <v>1409</v>
      </c>
      <c r="BP13" s="17">
        <v>72013209.760000005</v>
      </c>
      <c r="BQ13" s="18">
        <v>0</v>
      </c>
      <c r="BR13" s="17">
        <v>0</v>
      </c>
      <c r="BS13" s="18">
        <v>176</v>
      </c>
      <c r="BT13" s="17">
        <v>28824299.25</v>
      </c>
      <c r="BU13" s="18">
        <v>0</v>
      </c>
      <c r="BV13" s="17">
        <v>0</v>
      </c>
      <c r="BW13" s="17">
        <f t="shared" si="15"/>
        <v>52670443.939999998</v>
      </c>
      <c r="BX13" s="17">
        <f t="shared" si="16"/>
        <v>4753781.84</v>
      </c>
      <c r="BY13" s="18">
        <v>5604</v>
      </c>
      <c r="BZ13" s="17">
        <v>1742262.71</v>
      </c>
      <c r="CA13" s="18">
        <v>0</v>
      </c>
      <c r="CB13" s="17">
        <v>0</v>
      </c>
      <c r="CC13" s="18">
        <v>0</v>
      </c>
      <c r="CD13" s="17">
        <v>3011519.13</v>
      </c>
      <c r="CE13" s="18">
        <v>84</v>
      </c>
      <c r="CF13" s="17">
        <v>4133401.95</v>
      </c>
      <c r="CG13" s="18">
        <v>810</v>
      </c>
      <c r="CH13" s="17">
        <v>43783260.149999999</v>
      </c>
      <c r="CI13" s="18">
        <v>0</v>
      </c>
      <c r="CJ13" s="17">
        <v>0</v>
      </c>
      <c r="CK13" s="18">
        <v>102</v>
      </c>
      <c r="CL13" s="17">
        <v>16750747.85</v>
      </c>
      <c r="CM13" s="18">
        <v>0</v>
      </c>
      <c r="CN13" s="17">
        <v>0</v>
      </c>
      <c r="CO13" s="39"/>
    </row>
    <row r="14" spans="1:93" ht="30" x14ac:dyDescent="0.25">
      <c r="A14" s="27">
        <f t="shared" si="10"/>
        <v>4</v>
      </c>
      <c r="B14" s="29" t="s">
        <v>5</v>
      </c>
      <c r="C14" s="17">
        <f t="shared" si="5"/>
        <v>243312903.34</v>
      </c>
      <c r="D14" s="17">
        <f t="shared" si="6"/>
        <v>11528416.779999999</v>
      </c>
      <c r="E14" s="18">
        <f t="shared" si="7"/>
        <v>11407</v>
      </c>
      <c r="F14" s="17">
        <f t="shared" si="7"/>
        <v>1908851.25</v>
      </c>
      <c r="G14" s="18">
        <f t="shared" si="7"/>
        <v>0</v>
      </c>
      <c r="H14" s="17">
        <f t="shared" si="7"/>
        <v>0</v>
      </c>
      <c r="I14" s="18">
        <f t="shared" si="7"/>
        <v>1288</v>
      </c>
      <c r="J14" s="17">
        <f t="shared" si="7"/>
        <v>9619565.5299999993</v>
      </c>
      <c r="K14" s="18">
        <f t="shared" si="7"/>
        <v>925</v>
      </c>
      <c r="L14" s="17">
        <f t="shared" si="7"/>
        <v>52846421.789999999</v>
      </c>
      <c r="M14" s="18">
        <f t="shared" si="7"/>
        <v>2168</v>
      </c>
      <c r="N14" s="17">
        <f t="shared" si="7"/>
        <v>178938064.77000001</v>
      </c>
      <c r="O14" s="18">
        <f t="shared" si="7"/>
        <v>0</v>
      </c>
      <c r="P14" s="17">
        <f t="shared" si="7"/>
        <v>0</v>
      </c>
      <c r="Q14" s="18">
        <f t="shared" si="7"/>
        <v>150</v>
      </c>
      <c r="R14" s="17">
        <f t="shared" si="7"/>
        <v>18495600</v>
      </c>
      <c r="S14" s="18">
        <f t="shared" si="7"/>
        <v>0</v>
      </c>
      <c r="T14" s="17">
        <f t="shared" si="7"/>
        <v>0</v>
      </c>
      <c r="U14" s="17">
        <f t="shared" si="8"/>
        <v>63221161.579999998</v>
      </c>
      <c r="V14" s="17">
        <f t="shared" si="9"/>
        <v>4889471.1900000004</v>
      </c>
      <c r="W14" s="18">
        <v>2993</v>
      </c>
      <c r="X14" s="17">
        <v>815118.87</v>
      </c>
      <c r="Y14" s="18">
        <v>0</v>
      </c>
      <c r="Z14" s="17">
        <v>0</v>
      </c>
      <c r="AA14" s="18">
        <v>307</v>
      </c>
      <c r="AB14" s="17">
        <v>4074352.32</v>
      </c>
      <c r="AC14" s="18">
        <v>515</v>
      </c>
      <c r="AD14" s="17">
        <v>16924529.34</v>
      </c>
      <c r="AE14" s="18">
        <v>587</v>
      </c>
      <c r="AF14" s="17">
        <v>41407161.049999997</v>
      </c>
      <c r="AG14" s="18">
        <v>0</v>
      </c>
      <c r="AH14" s="17">
        <v>0</v>
      </c>
      <c r="AI14" s="18">
        <v>36</v>
      </c>
      <c r="AJ14" s="17">
        <v>4393111.9000000004</v>
      </c>
      <c r="AK14" s="18">
        <v>0</v>
      </c>
      <c r="AL14" s="17">
        <v>0</v>
      </c>
      <c r="AM14" s="17">
        <f t="shared" si="11"/>
        <v>61289792.170000002</v>
      </c>
      <c r="AN14" s="17">
        <f t="shared" si="12"/>
        <v>1066270.79</v>
      </c>
      <c r="AO14" s="18">
        <v>2658</v>
      </c>
      <c r="AP14" s="17">
        <v>724191.86</v>
      </c>
      <c r="AQ14" s="18">
        <v>0</v>
      </c>
      <c r="AR14" s="17">
        <v>0</v>
      </c>
      <c r="AS14" s="18">
        <v>273</v>
      </c>
      <c r="AT14" s="17">
        <v>342078.93</v>
      </c>
      <c r="AU14" s="18">
        <v>18</v>
      </c>
      <c r="AV14" s="17">
        <v>12796887.41</v>
      </c>
      <c r="AW14" s="18">
        <v>474</v>
      </c>
      <c r="AX14" s="17">
        <v>47426633.969999999</v>
      </c>
      <c r="AY14" s="18">
        <v>0</v>
      </c>
      <c r="AZ14" s="17">
        <v>0</v>
      </c>
      <c r="BA14" s="18">
        <v>35</v>
      </c>
      <c r="BB14" s="17">
        <v>4332367.5199999996</v>
      </c>
      <c r="BC14" s="18">
        <v>0</v>
      </c>
      <c r="BD14" s="17">
        <v>0</v>
      </c>
      <c r="BE14" s="17">
        <f t="shared" si="13"/>
        <v>43657179.039999999</v>
      </c>
      <c r="BF14" s="17">
        <f t="shared" si="14"/>
        <v>1020221.38</v>
      </c>
      <c r="BG14" s="18">
        <v>188</v>
      </c>
      <c r="BH14" s="17">
        <v>51214.96</v>
      </c>
      <c r="BI14" s="18">
        <v>0</v>
      </c>
      <c r="BJ14" s="17">
        <v>0</v>
      </c>
      <c r="BK14" s="18">
        <v>24</v>
      </c>
      <c r="BL14" s="17">
        <v>969006.42</v>
      </c>
      <c r="BM14" s="18">
        <v>4</v>
      </c>
      <c r="BN14" s="17">
        <v>1801741.28</v>
      </c>
      <c r="BO14" s="18">
        <v>484</v>
      </c>
      <c r="BP14" s="17">
        <v>40835216.380000003</v>
      </c>
      <c r="BQ14" s="18">
        <v>0</v>
      </c>
      <c r="BR14" s="17">
        <v>0</v>
      </c>
      <c r="BS14" s="18">
        <v>39</v>
      </c>
      <c r="BT14" s="17">
        <v>4808856</v>
      </c>
      <c r="BU14" s="18">
        <v>0</v>
      </c>
      <c r="BV14" s="17">
        <v>0</v>
      </c>
      <c r="BW14" s="17">
        <f t="shared" si="15"/>
        <v>75144770.549999997</v>
      </c>
      <c r="BX14" s="17">
        <f t="shared" si="16"/>
        <v>4552453.42</v>
      </c>
      <c r="BY14" s="18">
        <v>5568</v>
      </c>
      <c r="BZ14" s="17">
        <v>318325.56</v>
      </c>
      <c r="CA14" s="18">
        <v>0</v>
      </c>
      <c r="CB14" s="17">
        <v>0</v>
      </c>
      <c r="CC14" s="18">
        <v>684</v>
      </c>
      <c r="CD14" s="17">
        <v>4234127.8600000003</v>
      </c>
      <c r="CE14" s="18">
        <v>388</v>
      </c>
      <c r="CF14" s="17">
        <v>21323263.760000002</v>
      </c>
      <c r="CG14" s="18">
        <v>623</v>
      </c>
      <c r="CH14" s="17">
        <v>49269053.369999997</v>
      </c>
      <c r="CI14" s="18">
        <v>0</v>
      </c>
      <c r="CJ14" s="17">
        <v>0</v>
      </c>
      <c r="CK14" s="18">
        <v>40</v>
      </c>
      <c r="CL14" s="17">
        <v>4961264.58</v>
      </c>
      <c r="CM14" s="18">
        <v>0</v>
      </c>
      <c r="CN14" s="17">
        <v>0</v>
      </c>
      <c r="CO14" s="39"/>
    </row>
    <row r="15" spans="1:93" ht="30" x14ac:dyDescent="0.25">
      <c r="A15" s="27">
        <f t="shared" si="10"/>
        <v>5</v>
      </c>
      <c r="B15" s="29" t="s">
        <v>6</v>
      </c>
      <c r="C15" s="17">
        <f t="shared" si="5"/>
        <v>7162905.5599999996</v>
      </c>
      <c r="D15" s="17">
        <f t="shared" si="6"/>
        <v>7162905.5599999996</v>
      </c>
      <c r="E15" s="18">
        <f t="shared" si="7"/>
        <v>1646</v>
      </c>
      <c r="F15" s="17">
        <f t="shared" si="7"/>
        <v>501927.63</v>
      </c>
      <c r="G15" s="18">
        <f t="shared" si="7"/>
        <v>2404</v>
      </c>
      <c r="H15" s="17">
        <f t="shared" si="7"/>
        <v>1360513.99</v>
      </c>
      <c r="I15" s="18">
        <f t="shared" si="7"/>
        <v>5520</v>
      </c>
      <c r="J15" s="17">
        <f t="shared" si="7"/>
        <v>5300463.9400000004</v>
      </c>
      <c r="K15" s="18">
        <f t="shared" si="7"/>
        <v>0</v>
      </c>
      <c r="L15" s="17">
        <f t="shared" si="7"/>
        <v>0</v>
      </c>
      <c r="M15" s="18">
        <f t="shared" si="7"/>
        <v>0</v>
      </c>
      <c r="N15" s="17">
        <f t="shared" si="7"/>
        <v>0</v>
      </c>
      <c r="O15" s="18">
        <f t="shared" si="7"/>
        <v>0</v>
      </c>
      <c r="P15" s="17">
        <f t="shared" si="7"/>
        <v>0</v>
      </c>
      <c r="Q15" s="18">
        <f t="shared" si="7"/>
        <v>0</v>
      </c>
      <c r="R15" s="17">
        <f t="shared" si="7"/>
        <v>0</v>
      </c>
      <c r="S15" s="18">
        <f t="shared" si="7"/>
        <v>0</v>
      </c>
      <c r="T15" s="17">
        <f t="shared" si="7"/>
        <v>0</v>
      </c>
      <c r="U15" s="17">
        <f t="shared" si="8"/>
        <v>1868669.34</v>
      </c>
      <c r="V15" s="17">
        <f t="shared" si="9"/>
        <v>1868669.34</v>
      </c>
      <c r="W15" s="18">
        <v>469</v>
      </c>
      <c r="X15" s="17">
        <v>143058.87</v>
      </c>
      <c r="Y15" s="18">
        <v>625</v>
      </c>
      <c r="Z15" s="17">
        <v>353614.37</v>
      </c>
      <c r="AA15" s="18">
        <v>1429</v>
      </c>
      <c r="AB15" s="17">
        <v>1371996.1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0</v>
      </c>
      <c r="AJ15" s="17">
        <v>0</v>
      </c>
      <c r="AK15" s="18">
        <v>0</v>
      </c>
      <c r="AL15" s="17">
        <v>0</v>
      </c>
      <c r="AM15" s="17">
        <f t="shared" si="11"/>
        <v>1848910.07</v>
      </c>
      <c r="AN15" s="17">
        <f t="shared" si="12"/>
        <v>1848910.07</v>
      </c>
      <c r="AO15" s="18">
        <v>462</v>
      </c>
      <c r="AP15" s="17">
        <v>140998.45000000001</v>
      </c>
      <c r="AQ15" s="18">
        <v>613</v>
      </c>
      <c r="AR15" s="17">
        <v>346961.6</v>
      </c>
      <c r="AS15" s="18">
        <v>1418</v>
      </c>
      <c r="AT15" s="17">
        <v>1360950.02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7">
        <f t="shared" si="13"/>
        <v>1872891.79</v>
      </c>
      <c r="BF15" s="17">
        <f t="shared" si="14"/>
        <v>1872891.79</v>
      </c>
      <c r="BG15" s="18">
        <v>472</v>
      </c>
      <c r="BH15" s="17">
        <v>144050.93</v>
      </c>
      <c r="BI15" s="18">
        <v>633</v>
      </c>
      <c r="BJ15" s="17">
        <v>358285.56</v>
      </c>
      <c r="BK15" s="18">
        <v>1428</v>
      </c>
      <c r="BL15" s="17">
        <v>1370555.3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7">
        <f t="shared" si="15"/>
        <v>1572434.36</v>
      </c>
      <c r="BX15" s="17">
        <f t="shared" si="16"/>
        <v>1572434.36</v>
      </c>
      <c r="BY15" s="18">
        <v>243</v>
      </c>
      <c r="BZ15" s="17">
        <v>73819.38</v>
      </c>
      <c r="CA15" s="18">
        <v>533</v>
      </c>
      <c r="CB15" s="17">
        <v>301652.46000000002</v>
      </c>
      <c r="CC15" s="18">
        <v>1245</v>
      </c>
      <c r="CD15" s="17">
        <v>1196962.52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8">
        <v>0</v>
      </c>
      <c r="CN15" s="17">
        <v>0</v>
      </c>
      <c r="CO15" s="39"/>
    </row>
    <row r="16" spans="1:93" x14ac:dyDescent="0.25">
      <c r="A16" s="27">
        <f t="shared" si="10"/>
        <v>6</v>
      </c>
      <c r="B16" s="29" t="s">
        <v>7</v>
      </c>
      <c r="C16" s="17">
        <f t="shared" si="5"/>
        <v>6225743.3600000003</v>
      </c>
      <c r="D16" s="17">
        <f t="shared" si="6"/>
        <v>0</v>
      </c>
      <c r="E16" s="18">
        <f t="shared" si="7"/>
        <v>0</v>
      </c>
      <c r="F16" s="17">
        <f t="shared" si="7"/>
        <v>0</v>
      </c>
      <c r="G16" s="18">
        <f t="shared" si="7"/>
        <v>0</v>
      </c>
      <c r="H16" s="17">
        <f t="shared" si="7"/>
        <v>0</v>
      </c>
      <c r="I16" s="18">
        <f t="shared" si="7"/>
        <v>0</v>
      </c>
      <c r="J16" s="17">
        <f t="shared" si="7"/>
        <v>0</v>
      </c>
      <c r="K16" s="18">
        <f t="shared" si="7"/>
        <v>0</v>
      </c>
      <c r="L16" s="17">
        <f t="shared" si="7"/>
        <v>0</v>
      </c>
      <c r="M16" s="18">
        <f t="shared" si="7"/>
        <v>339</v>
      </c>
      <c r="N16" s="17">
        <f t="shared" si="7"/>
        <v>6225743.3600000003</v>
      </c>
      <c r="O16" s="18">
        <f t="shared" si="7"/>
        <v>0</v>
      </c>
      <c r="P16" s="17">
        <f t="shared" si="7"/>
        <v>0</v>
      </c>
      <c r="Q16" s="18">
        <f t="shared" si="7"/>
        <v>0</v>
      </c>
      <c r="R16" s="17">
        <f t="shared" si="7"/>
        <v>0</v>
      </c>
      <c r="S16" s="18">
        <f t="shared" si="7"/>
        <v>0</v>
      </c>
      <c r="T16" s="17">
        <f t="shared" si="7"/>
        <v>0</v>
      </c>
      <c r="U16" s="17">
        <f t="shared" si="8"/>
        <v>1482492.09</v>
      </c>
      <c r="V16" s="17">
        <f t="shared" si="9"/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85</v>
      </c>
      <c r="AF16" s="17">
        <v>1482492.09</v>
      </c>
      <c r="AG16" s="18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7">
        <f t="shared" si="11"/>
        <v>1332284.4099999999</v>
      </c>
      <c r="AN16" s="17">
        <f t="shared" si="12"/>
        <v>0</v>
      </c>
      <c r="AO16" s="18">
        <v>0</v>
      </c>
      <c r="AP16" s="17">
        <v>0</v>
      </c>
      <c r="AQ16" s="18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70</v>
      </c>
      <c r="AX16" s="17">
        <v>1332284.4099999999</v>
      </c>
      <c r="AY16" s="18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7">
        <f t="shared" si="13"/>
        <v>2143901.73</v>
      </c>
      <c r="BF16" s="17">
        <f t="shared" si="14"/>
        <v>0</v>
      </c>
      <c r="BG16" s="18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17">
        <v>0</v>
      </c>
      <c r="BO16" s="18">
        <v>100</v>
      </c>
      <c r="BP16" s="17">
        <v>2143901.73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7">
        <f t="shared" si="15"/>
        <v>1267065.1299999999</v>
      </c>
      <c r="BX16" s="17">
        <f t="shared" si="16"/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17">
        <v>0</v>
      </c>
      <c r="CE16" s="18">
        <v>0</v>
      </c>
      <c r="CF16" s="17">
        <v>0</v>
      </c>
      <c r="CG16" s="18">
        <v>84</v>
      </c>
      <c r="CH16" s="17">
        <v>1267065.1299999999</v>
      </c>
      <c r="CI16" s="18">
        <v>0</v>
      </c>
      <c r="CJ16" s="17">
        <v>0</v>
      </c>
      <c r="CK16" s="18">
        <v>0</v>
      </c>
      <c r="CL16" s="17">
        <v>0</v>
      </c>
      <c r="CM16" s="18">
        <v>0</v>
      </c>
      <c r="CN16" s="17">
        <v>0</v>
      </c>
      <c r="CO16" s="39"/>
    </row>
    <row r="17" spans="1:93" ht="30" x14ac:dyDescent="0.25">
      <c r="A17" s="27">
        <f t="shared" si="10"/>
        <v>7</v>
      </c>
      <c r="B17" s="29" t="s">
        <v>8</v>
      </c>
      <c r="C17" s="17">
        <f t="shared" si="5"/>
        <v>2620112.16</v>
      </c>
      <c r="D17" s="17">
        <f t="shared" si="6"/>
        <v>498620.14</v>
      </c>
      <c r="E17" s="18">
        <f t="shared" si="7"/>
        <v>658</v>
      </c>
      <c r="F17" s="17">
        <f t="shared" si="7"/>
        <v>498620.14</v>
      </c>
      <c r="G17" s="18">
        <f t="shared" si="7"/>
        <v>0</v>
      </c>
      <c r="H17" s="17">
        <f t="shared" si="7"/>
        <v>0</v>
      </c>
      <c r="I17" s="18">
        <f t="shared" si="7"/>
        <v>0</v>
      </c>
      <c r="J17" s="17">
        <f t="shared" si="7"/>
        <v>0</v>
      </c>
      <c r="K17" s="18">
        <f t="shared" si="7"/>
        <v>211</v>
      </c>
      <c r="L17" s="17">
        <f t="shared" si="7"/>
        <v>2121492.02</v>
      </c>
      <c r="M17" s="18">
        <f t="shared" si="7"/>
        <v>0</v>
      </c>
      <c r="N17" s="17">
        <f t="shared" si="7"/>
        <v>0</v>
      </c>
      <c r="O17" s="18">
        <f t="shared" si="7"/>
        <v>0</v>
      </c>
      <c r="P17" s="17">
        <f t="shared" si="7"/>
        <v>0</v>
      </c>
      <c r="Q17" s="18">
        <f t="shared" si="7"/>
        <v>0</v>
      </c>
      <c r="R17" s="17">
        <f t="shared" si="7"/>
        <v>0</v>
      </c>
      <c r="S17" s="18">
        <f t="shared" si="7"/>
        <v>0</v>
      </c>
      <c r="T17" s="17">
        <f t="shared" si="7"/>
        <v>0</v>
      </c>
      <c r="U17" s="17">
        <f t="shared" si="8"/>
        <v>864884.52</v>
      </c>
      <c r="V17" s="17">
        <f t="shared" si="9"/>
        <v>118474.02</v>
      </c>
      <c r="W17" s="18">
        <v>153</v>
      </c>
      <c r="X17" s="17">
        <v>118474.02</v>
      </c>
      <c r="Y17" s="18">
        <v>0</v>
      </c>
      <c r="Z17" s="17">
        <v>0</v>
      </c>
      <c r="AA17" s="18">
        <v>0</v>
      </c>
      <c r="AB17" s="17">
        <v>0</v>
      </c>
      <c r="AC17" s="18">
        <v>75</v>
      </c>
      <c r="AD17" s="17">
        <v>746410.5</v>
      </c>
      <c r="AE17" s="18">
        <v>0</v>
      </c>
      <c r="AF17" s="17">
        <v>0</v>
      </c>
      <c r="AG17" s="18">
        <v>0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7">
        <f t="shared" si="11"/>
        <v>1131250.8600000001</v>
      </c>
      <c r="AN17" s="17">
        <f t="shared" si="12"/>
        <v>159875.49</v>
      </c>
      <c r="AO17" s="18">
        <v>222</v>
      </c>
      <c r="AP17" s="17">
        <v>159875.49</v>
      </c>
      <c r="AQ17" s="18">
        <v>0</v>
      </c>
      <c r="AR17" s="17">
        <v>0</v>
      </c>
      <c r="AS17" s="18">
        <v>0</v>
      </c>
      <c r="AT17" s="17">
        <v>0</v>
      </c>
      <c r="AU17" s="18">
        <v>97</v>
      </c>
      <c r="AV17" s="17">
        <v>971375.37</v>
      </c>
      <c r="AW17" s="18">
        <v>0</v>
      </c>
      <c r="AX17" s="17">
        <v>0</v>
      </c>
      <c r="AY17" s="18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7">
        <f t="shared" si="13"/>
        <v>498629.72</v>
      </c>
      <c r="BF17" s="17">
        <f t="shared" si="14"/>
        <v>94923.57</v>
      </c>
      <c r="BG17" s="18">
        <v>118</v>
      </c>
      <c r="BH17" s="17">
        <v>94923.57</v>
      </c>
      <c r="BI17" s="18">
        <v>0</v>
      </c>
      <c r="BJ17" s="17">
        <v>0</v>
      </c>
      <c r="BK17" s="18">
        <v>0</v>
      </c>
      <c r="BL17" s="17">
        <v>0</v>
      </c>
      <c r="BM17" s="18">
        <v>39</v>
      </c>
      <c r="BN17" s="17">
        <v>403706.15</v>
      </c>
      <c r="BO17" s="18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7">
        <f t="shared" si="15"/>
        <v>125347.06</v>
      </c>
      <c r="BX17" s="17">
        <f t="shared" si="16"/>
        <v>125347.06</v>
      </c>
      <c r="BY17" s="18">
        <v>165</v>
      </c>
      <c r="BZ17" s="17">
        <v>125347.06</v>
      </c>
      <c r="CA17" s="18">
        <v>0</v>
      </c>
      <c r="CB17" s="17">
        <v>0</v>
      </c>
      <c r="CC17" s="18">
        <v>0</v>
      </c>
      <c r="CD17" s="17">
        <v>0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8">
        <v>0</v>
      </c>
      <c r="CN17" s="17">
        <v>0</v>
      </c>
      <c r="CO17" s="39"/>
    </row>
    <row r="18" spans="1:93" ht="30" x14ac:dyDescent="0.25">
      <c r="A18" s="27">
        <f t="shared" si="10"/>
        <v>8</v>
      </c>
      <c r="B18" s="29" t="s">
        <v>9</v>
      </c>
      <c r="C18" s="17">
        <f t="shared" si="5"/>
        <v>22892105.469999999</v>
      </c>
      <c r="D18" s="17">
        <f t="shared" si="6"/>
        <v>186223.78</v>
      </c>
      <c r="E18" s="18">
        <f t="shared" si="7"/>
        <v>759</v>
      </c>
      <c r="F18" s="17">
        <f t="shared" si="7"/>
        <v>186223.78</v>
      </c>
      <c r="G18" s="18">
        <f t="shared" si="7"/>
        <v>0</v>
      </c>
      <c r="H18" s="17">
        <f t="shared" si="7"/>
        <v>0</v>
      </c>
      <c r="I18" s="18">
        <f t="shared" si="7"/>
        <v>0</v>
      </c>
      <c r="J18" s="17">
        <f t="shared" si="7"/>
        <v>0</v>
      </c>
      <c r="K18" s="18">
        <f t="shared" si="7"/>
        <v>0</v>
      </c>
      <c r="L18" s="17">
        <f t="shared" si="7"/>
        <v>0</v>
      </c>
      <c r="M18" s="18">
        <f t="shared" si="7"/>
        <v>540</v>
      </c>
      <c r="N18" s="17">
        <f t="shared" si="7"/>
        <v>22705881.690000001</v>
      </c>
      <c r="O18" s="18">
        <f t="shared" si="7"/>
        <v>266</v>
      </c>
      <c r="P18" s="17">
        <f t="shared" si="7"/>
        <v>10935547.199999999</v>
      </c>
      <c r="Q18" s="18">
        <f t="shared" si="7"/>
        <v>43</v>
      </c>
      <c r="R18" s="17">
        <f t="shared" si="7"/>
        <v>6193422</v>
      </c>
      <c r="S18" s="18">
        <f t="shared" si="7"/>
        <v>0</v>
      </c>
      <c r="T18" s="17">
        <f t="shared" si="7"/>
        <v>0</v>
      </c>
      <c r="U18" s="17">
        <f t="shared" si="8"/>
        <v>6652518.0599999996</v>
      </c>
      <c r="V18" s="17">
        <f t="shared" si="9"/>
        <v>45421.35</v>
      </c>
      <c r="W18" s="18">
        <v>187</v>
      </c>
      <c r="X18" s="17">
        <v>45421.35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172</v>
      </c>
      <c r="AF18" s="17">
        <v>6607096.71</v>
      </c>
      <c r="AG18" s="18">
        <v>76</v>
      </c>
      <c r="AH18" s="17">
        <v>3468860.77</v>
      </c>
      <c r="AI18" s="18">
        <v>16</v>
      </c>
      <c r="AJ18" s="17">
        <v>2382327.25</v>
      </c>
      <c r="AK18" s="18">
        <v>0</v>
      </c>
      <c r="AL18" s="17">
        <v>0</v>
      </c>
      <c r="AM18" s="17">
        <f t="shared" si="11"/>
        <v>6182853.7599999998</v>
      </c>
      <c r="AN18" s="17">
        <f t="shared" si="12"/>
        <v>25629.71</v>
      </c>
      <c r="AO18" s="18">
        <v>114</v>
      </c>
      <c r="AP18" s="17">
        <v>25629.71</v>
      </c>
      <c r="AQ18" s="18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163</v>
      </c>
      <c r="AX18" s="17">
        <v>6157224.0499999998</v>
      </c>
      <c r="AY18" s="18">
        <v>62</v>
      </c>
      <c r="AZ18" s="17">
        <v>3271281.63</v>
      </c>
      <c r="BA18" s="18">
        <v>2</v>
      </c>
      <c r="BB18" s="17">
        <v>231598.75</v>
      </c>
      <c r="BC18" s="18">
        <v>0</v>
      </c>
      <c r="BD18" s="17">
        <v>0</v>
      </c>
      <c r="BE18" s="17">
        <f t="shared" si="13"/>
        <v>8437520.4600000009</v>
      </c>
      <c r="BF18" s="17">
        <f t="shared" si="14"/>
        <v>68388.960000000006</v>
      </c>
      <c r="BG18" s="18">
        <v>273</v>
      </c>
      <c r="BH18" s="17">
        <v>68388.960000000006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17">
        <v>0</v>
      </c>
      <c r="BO18" s="18">
        <v>155</v>
      </c>
      <c r="BP18" s="17">
        <v>8369131.5</v>
      </c>
      <c r="BQ18" s="18">
        <v>90</v>
      </c>
      <c r="BR18" s="17">
        <v>3137484.7999999998</v>
      </c>
      <c r="BS18" s="18">
        <v>25</v>
      </c>
      <c r="BT18" s="17">
        <v>3579496</v>
      </c>
      <c r="BU18" s="18">
        <v>0</v>
      </c>
      <c r="BV18" s="17">
        <v>0</v>
      </c>
      <c r="BW18" s="17">
        <f t="shared" si="15"/>
        <v>1619213.19</v>
      </c>
      <c r="BX18" s="17">
        <f t="shared" si="16"/>
        <v>46783.76</v>
      </c>
      <c r="BY18" s="18">
        <v>185</v>
      </c>
      <c r="BZ18" s="17">
        <v>46783.76</v>
      </c>
      <c r="CA18" s="18">
        <v>0</v>
      </c>
      <c r="CB18" s="17">
        <v>0</v>
      </c>
      <c r="CC18" s="18">
        <v>0</v>
      </c>
      <c r="CD18" s="17">
        <v>0</v>
      </c>
      <c r="CE18" s="18">
        <v>0</v>
      </c>
      <c r="CF18" s="17">
        <v>0</v>
      </c>
      <c r="CG18" s="18">
        <v>50</v>
      </c>
      <c r="CH18" s="17">
        <v>1572429.43</v>
      </c>
      <c r="CI18" s="18">
        <v>38</v>
      </c>
      <c r="CJ18" s="17">
        <v>1057920</v>
      </c>
      <c r="CK18" s="18">
        <v>0</v>
      </c>
      <c r="CL18" s="17">
        <v>0</v>
      </c>
      <c r="CM18" s="18">
        <v>0</v>
      </c>
      <c r="CN18" s="17">
        <v>0</v>
      </c>
      <c r="CO18" s="39"/>
    </row>
    <row r="19" spans="1:93" x14ac:dyDescent="0.25">
      <c r="A19" s="27">
        <f t="shared" si="10"/>
        <v>9</v>
      </c>
      <c r="B19" s="29" t="s">
        <v>10</v>
      </c>
      <c r="C19" s="17">
        <f t="shared" si="5"/>
        <v>51215779.329999998</v>
      </c>
      <c r="D19" s="17">
        <f t="shared" si="6"/>
        <v>111598.84</v>
      </c>
      <c r="E19" s="18">
        <f t="shared" si="7"/>
        <v>346</v>
      </c>
      <c r="F19" s="17">
        <f t="shared" si="7"/>
        <v>111598.84</v>
      </c>
      <c r="G19" s="18">
        <f t="shared" si="7"/>
        <v>0</v>
      </c>
      <c r="H19" s="17">
        <f t="shared" si="7"/>
        <v>0</v>
      </c>
      <c r="I19" s="18">
        <f t="shared" si="7"/>
        <v>0</v>
      </c>
      <c r="J19" s="17">
        <f t="shared" si="7"/>
        <v>0</v>
      </c>
      <c r="K19" s="18">
        <f t="shared" si="7"/>
        <v>0</v>
      </c>
      <c r="L19" s="17">
        <f t="shared" si="7"/>
        <v>0</v>
      </c>
      <c r="M19" s="18">
        <f t="shared" si="7"/>
        <v>1377</v>
      </c>
      <c r="N19" s="17">
        <f t="shared" si="7"/>
        <v>51104180.490000002</v>
      </c>
      <c r="O19" s="18">
        <f t="shared" si="7"/>
        <v>0</v>
      </c>
      <c r="P19" s="17">
        <f t="shared" si="7"/>
        <v>0</v>
      </c>
      <c r="Q19" s="18">
        <f t="shared" si="7"/>
        <v>0</v>
      </c>
      <c r="R19" s="17">
        <f t="shared" si="7"/>
        <v>0</v>
      </c>
      <c r="S19" s="18">
        <f t="shared" si="7"/>
        <v>0</v>
      </c>
      <c r="T19" s="17">
        <f t="shared" si="7"/>
        <v>0</v>
      </c>
      <c r="U19" s="17">
        <f t="shared" si="8"/>
        <v>12822041.73</v>
      </c>
      <c r="V19" s="17">
        <f t="shared" si="9"/>
        <v>26448.28</v>
      </c>
      <c r="W19" s="18">
        <v>82</v>
      </c>
      <c r="X19" s="17">
        <v>26448.28</v>
      </c>
      <c r="Y19" s="18">
        <v>0</v>
      </c>
      <c r="Z19" s="17"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325</v>
      </c>
      <c r="AF19" s="17">
        <v>12795593.449999999</v>
      </c>
      <c r="AG19" s="18">
        <v>0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7">
        <f t="shared" si="11"/>
        <v>14363324.390000001</v>
      </c>
      <c r="AN19" s="17">
        <f t="shared" si="12"/>
        <v>24513.040000000001</v>
      </c>
      <c r="AO19" s="18">
        <v>76</v>
      </c>
      <c r="AP19" s="17">
        <v>24513.040000000001</v>
      </c>
      <c r="AQ19" s="18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375</v>
      </c>
      <c r="AX19" s="17">
        <v>14338811.35</v>
      </c>
      <c r="AY19" s="18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7">
        <f t="shared" si="13"/>
        <v>15963590.48</v>
      </c>
      <c r="BF19" s="17">
        <f t="shared" si="14"/>
        <v>18384.78</v>
      </c>
      <c r="BG19" s="18">
        <v>57</v>
      </c>
      <c r="BH19" s="17">
        <v>18384.78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470</v>
      </c>
      <c r="BP19" s="17">
        <v>15945205.699999999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7">
        <f t="shared" si="15"/>
        <v>8066822.7300000004</v>
      </c>
      <c r="BX19" s="17">
        <f t="shared" si="16"/>
        <v>42252.74</v>
      </c>
      <c r="BY19" s="18">
        <v>131</v>
      </c>
      <c r="BZ19" s="17">
        <v>42252.74</v>
      </c>
      <c r="CA19" s="18">
        <v>0</v>
      </c>
      <c r="CB19" s="17"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207</v>
      </c>
      <c r="CH19" s="17">
        <v>8024569.9900000002</v>
      </c>
      <c r="CI19" s="18">
        <v>0</v>
      </c>
      <c r="CJ19" s="17">
        <v>0</v>
      </c>
      <c r="CK19" s="18">
        <v>0</v>
      </c>
      <c r="CL19" s="17">
        <v>0</v>
      </c>
      <c r="CM19" s="18">
        <v>0</v>
      </c>
      <c r="CN19" s="17">
        <v>0</v>
      </c>
      <c r="CO19" s="39"/>
    </row>
    <row r="20" spans="1:93" x14ac:dyDescent="0.25">
      <c r="A20" s="27"/>
      <c r="B20" s="55" t="s">
        <v>11</v>
      </c>
      <c r="C20" s="17">
        <f t="shared" si="5"/>
        <v>0</v>
      </c>
      <c r="D20" s="17">
        <f t="shared" si="6"/>
        <v>0</v>
      </c>
      <c r="E20" s="18">
        <f t="shared" si="7"/>
        <v>0</v>
      </c>
      <c r="F20" s="17">
        <f t="shared" si="7"/>
        <v>0</v>
      </c>
      <c r="G20" s="18">
        <f t="shared" si="7"/>
        <v>0</v>
      </c>
      <c r="H20" s="17">
        <f t="shared" si="7"/>
        <v>0</v>
      </c>
      <c r="I20" s="18">
        <f t="shared" si="7"/>
        <v>0</v>
      </c>
      <c r="J20" s="17">
        <f t="shared" si="7"/>
        <v>0</v>
      </c>
      <c r="K20" s="18">
        <f t="shared" si="7"/>
        <v>0</v>
      </c>
      <c r="L20" s="17">
        <f t="shared" si="7"/>
        <v>0</v>
      </c>
      <c r="M20" s="18">
        <f t="shared" si="7"/>
        <v>0</v>
      </c>
      <c r="N20" s="17">
        <f t="shared" si="7"/>
        <v>0</v>
      </c>
      <c r="O20" s="18">
        <f t="shared" si="7"/>
        <v>0</v>
      </c>
      <c r="P20" s="17">
        <f t="shared" si="7"/>
        <v>0</v>
      </c>
      <c r="Q20" s="18">
        <f t="shared" si="7"/>
        <v>0</v>
      </c>
      <c r="R20" s="17">
        <f t="shared" si="7"/>
        <v>0</v>
      </c>
      <c r="S20" s="18">
        <f t="shared" si="7"/>
        <v>0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W20" s="18">
        <v>0</v>
      </c>
      <c r="X20" s="17">
        <v>0</v>
      </c>
      <c r="Y20" s="18">
        <v>0</v>
      </c>
      <c r="Z20" s="17"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17">
        <v>0</v>
      </c>
      <c r="AK20" s="18">
        <v>0</v>
      </c>
      <c r="AL20" s="17">
        <v>0</v>
      </c>
      <c r="AM20" s="17">
        <f t="shared" si="11"/>
        <v>0</v>
      </c>
      <c r="AN20" s="17">
        <f t="shared" si="12"/>
        <v>0</v>
      </c>
      <c r="AO20" s="18">
        <v>0</v>
      </c>
      <c r="AP20" s="17">
        <v>0</v>
      </c>
      <c r="AQ20" s="18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7">
        <f t="shared" si="13"/>
        <v>0</v>
      </c>
      <c r="BF20" s="17">
        <f t="shared" si="14"/>
        <v>0</v>
      </c>
      <c r="BG20" s="18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7">
        <f t="shared" si="15"/>
        <v>0</v>
      </c>
      <c r="BX20" s="17">
        <f t="shared" si="16"/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8">
        <v>0</v>
      </c>
      <c r="CN20" s="17">
        <v>0</v>
      </c>
      <c r="CO20" s="39"/>
    </row>
    <row r="21" spans="1:93" ht="30" x14ac:dyDescent="0.25">
      <c r="A21" s="27">
        <f>1+A19</f>
        <v>10</v>
      </c>
      <c r="B21" s="29" t="s">
        <v>12</v>
      </c>
      <c r="C21" s="17">
        <f t="shared" si="5"/>
        <v>254983062.86000001</v>
      </c>
      <c r="D21" s="17">
        <f t="shared" si="6"/>
        <v>105513136.63</v>
      </c>
      <c r="E21" s="18">
        <f t="shared" si="7"/>
        <v>43542</v>
      </c>
      <c r="F21" s="17">
        <f t="shared" si="7"/>
        <v>23154494.09</v>
      </c>
      <c r="G21" s="18">
        <f t="shared" si="7"/>
        <v>17755</v>
      </c>
      <c r="H21" s="17">
        <f t="shared" si="7"/>
        <v>8219375.9000000004</v>
      </c>
      <c r="I21" s="18">
        <f t="shared" si="7"/>
        <v>70677</v>
      </c>
      <c r="J21" s="17">
        <f t="shared" si="7"/>
        <v>74139266.640000001</v>
      </c>
      <c r="K21" s="18">
        <f t="shared" si="7"/>
        <v>2575</v>
      </c>
      <c r="L21" s="17">
        <f t="shared" si="7"/>
        <v>37106710.149999999</v>
      </c>
      <c r="M21" s="18">
        <f t="shared" si="7"/>
        <v>4090</v>
      </c>
      <c r="N21" s="17">
        <f t="shared" si="7"/>
        <v>112363216.08</v>
      </c>
      <c r="O21" s="18">
        <f t="shared" si="7"/>
        <v>0</v>
      </c>
      <c r="P21" s="17">
        <f t="shared" si="7"/>
        <v>0</v>
      </c>
      <c r="Q21" s="18">
        <f t="shared" si="7"/>
        <v>38</v>
      </c>
      <c r="R21" s="17">
        <f t="shared" si="7"/>
        <v>5001726</v>
      </c>
      <c r="S21" s="18">
        <f t="shared" si="7"/>
        <v>0</v>
      </c>
      <c r="T21" s="17">
        <f t="shared" si="7"/>
        <v>0</v>
      </c>
      <c r="U21" s="17">
        <f t="shared" si="8"/>
        <v>63250883.960000001</v>
      </c>
      <c r="V21" s="17">
        <f t="shared" si="9"/>
        <v>26471646.870000001</v>
      </c>
      <c r="W21" s="18">
        <v>11297</v>
      </c>
      <c r="X21" s="17">
        <v>5510148.3200000003</v>
      </c>
      <c r="Y21" s="18">
        <v>4305</v>
      </c>
      <c r="Z21" s="17">
        <v>2018445.32</v>
      </c>
      <c r="AA21" s="18">
        <v>17145</v>
      </c>
      <c r="AB21" s="17">
        <v>18943053.23</v>
      </c>
      <c r="AC21" s="18">
        <v>603</v>
      </c>
      <c r="AD21" s="17">
        <v>8586875.5999999996</v>
      </c>
      <c r="AE21" s="18">
        <v>1076</v>
      </c>
      <c r="AF21" s="17">
        <v>28192361.489999998</v>
      </c>
      <c r="AG21" s="18">
        <v>0</v>
      </c>
      <c r="AH21" s="17">
        <v>0</v>
      </c>
      <c r="AI21" s="18">
        <v>4</v>
      </c>
      <c r="AJ21" s="17">
        <v>509196</v>
      </c>
      <c r="AK21" s="18">
        <v>0</v>
      </c>
      <c r="AL21" s="17">
        <v>0</v>
      </c>
      <c r="AM21" s="17">
        <f t="shared" si="11"/>
        <v>65247102.280000001</v>
      </c>
      <c r="AN21" s="17">
        <f t="shared" si="12"/>
        <v>26557327.59</v>
      </c>
      <c r="AO21" s="18">
        <v>10178</v>
      </c>
      <c r="AP21" s="17">
        <v>4898556.5599999996</v>
      </c>
      <c r="AQ21" s="18">
        <v>4466</v>
      </c>
      <c r="AR21" s="17">
        <v>2068452.99</v>
      </c>
      <c r="AS21" s="18">
        <v>18292</v>
      </c>
      <c r="AT21" s="17">
        <v>19590318.039999999</v>
      </c>
      <c r="AU21" s="18">
        <v>674</v>
      </c>
      <c r="AV21" s="17">
        <v>9578030.3499999996</v>
      </c>
      <c r="AW21" s="18">
        <v>1026</v>
      </c>
      <c r="AX21" s="17">
        <v>29111744.34</v>
      </c>
      <c r="AY21" s="18">
        <v>0</v>
      </c>
      <c r="AZ21" s="17">
        <v>0</v>
      </c>
      <c r="BA21" s="18">
        <v>14</v>
      </c>
      <c r="BB21" s="17">
        <v>1836974</v>
      </c>
      <c r="BC21" s="18">
        <v>0</v>
      </c>
      <c r="BD21" s="17">
        <v>0</v>
      </c>
      <c r="BE21" s="17">
        <f t="shared" si="13"/>
        <v>65494651.450000003</v>
      </c>
      <c r="BF21" s="17">
        <f t="shared" si="14"/>
        <v>28306579.359999999</v>
      </c>
      <c r="BG21" s="18">
        <v>10151</v>
      </c>
      <c r="BH21" s="17">
        <v>7620992.9500000002</v>
      </c>
      <c r="BI21" s="18">
        <v>4041</v>
      </c>
      <c r="BJ21" s="17">
        <v>1869074.59</v>
      </c>
      <c r="BK21" s="18">
        <v>16402</v>
      </c>
      <c r="BL21" s="17">
        <v>18816511.82</v>
      </c>
      <c r="BM21" s="18">
        <v>629</v>
      </c>
      <c r="BN21" s="17">
        <v>9136172.8300000001</v>
      </c>
      <c r="BO21" s="18">
        <v>959</v>
      </c>
      <c r="BP21" s="17">
        <v>28051899.260000002</v>
      </c>
      <c r="BQ21" s="18">
        <v>0</v>
      </c>
      <c r="BR21" s="17">
        <v>0</v>
      </c>
      <c r="BS21" s="18">
        <v>12</v>
      </c>
      <c r="BT21" s="17">
        <v>1582376</v>
      </c>
      <c r="BU21" s="18">
        <v>0</v>
      </c>
      <c r="BV21" s="17">
        <v>0</v>
      </c>
      <c r="BW21" s="17">
        <f t="shared" si="15"/>
        <v>60990425.170000002</v>
      </c>
      <c r="BX21" s="17">
        <f t="shared" si="16"/>
        <v>24177582.809999999</v>
      </c>
      <c r="BY21" s="18">
        <v>11916</v>
      </c>
      <c r="BZ21" s="17">
        <v>5124796.26</v>
      </c>
      <c r="CA21" s="18">
        <v>4943</v>
      </c>
      <c r="CB21" s="17">
        <v>2263403</v>
      </c>
      <c r="CC21" s="18">
        <v>18838</v>
      </c>
      <c r="CD21" s="17">
        <v>16789383.550000001</v>
      </c>
      <c r="CE21" s="18">
        <v>669</v>
      </c>
      <c r="CF21" s="17">
        <v>9805631.3699999992</v>
      </c>
      <c r="CG21" s="18">
        <v>1029</v>
      </c>
      <c r="CH21" s="17">
        <v>27007210.989999998</v>
      </c>
      <c r="CI21" s="18">
        <v>0</v>
      </c>
      <c r="CJ21" s="17">
        <v>0</v>
      </c>
      <c r="CK21" s="18">
        <v>8</v>
      </c>
      <c r="CL21" s="17">
        <v>1073180</v>
      </c>
      <c r="CM21" s="18">
        <v>0</v>
      </c>
      <c r="CN21" s="17">
        <v>0</v>
      </c>
      <c r="CO21" s="39"/>
    </row>
    <row r="22" spans="1:93" ht="30" x14ac:dyDescent="0.25">
      <c r="A22" s="27">
        <f t="shared" ref="A22:A48" si="17">1+A21</f>
        <v>11</v>
      </c>
      <c r="B22" s="29" t="s">
        <v>13</v>
      </c>
      <c r="C22" s="17">
        <f t="shared" si="5"/>
        <v>132393049.52</v>
      </c>
      <c r="D22" s="17">
        <f t="shared" si="6"/>
        <v>3369078.75</v>
      </c>
      <c r="E22" s="18">
        <f t="shared" si="7"/>
        <v>265</v>
      </c>
      <c r="F22" s="17">
        <f t="shared" si="7"/>
        <v>73765.399999999994</v>
      </c>
      <c r="G22" s="18">
        <f t="shared" si="7"/>
        <v>6017</v>
      </c>
      <c r="H22" s="17">
        <f t="shared" si="7"/>
        <v>2685853.12</v>
      </c>
      <c r="I22" s="18">
        <f t="shared" si="7"/>
        <v>972</v>
      </c>
      <c r="J22" s="17">
        <f t="shared" si="7"/>
        <v>609460.23</v>
      </c>
      <c r="K22" s="18">
        <f t="shared" si="7"/>
        <v>0</v>
      </c>
      <c r="L22" s="17">
        <f t="shared" si="7"/>
        <v>0</v>
      </c>
      <c r="M22" s="18">
        <f t="shared" si="7"/>
        <v>3686</v>
      </c>
      <c r="N22" s="17">
        <f t="shared" si="7"/>
        <v>129023970.77</v>
      </c>
      <c r="O22" s="18">
        <f t="shared" si="7"/>
        <v>0</v>
      </c>
      <c r="P22" s="17">
        <f t="shared" si="7"/>
        <v>0</v>
      </c>
      <c r="Q22" s="18">
        <f t="shared" si="7"/>
        <v>55</v>
      </c>
      <c r="R22" s="17">
        <f t="shared" si="7"/>
        <v>8584110</v>
      </c>
      <c r="S22" s="18">
        <f t="shared" si="7"/>
        <v>0</v>
      </c>
      <c r="T22" s="17">
        <f t="shared" si="7"/>
        <v>0</v>
      </c>
      <c r="U22" s="17">
        <f t="shared" si="8"/>
        <v>32568627.239999998</v>
      </c>
      <c r="V22" s="17">
        <f t="shared" si="9"/>
        <v>1002736.68</v>
      </c>
      <c r="W22" s="18">
        <v>90</v>
      </c>
      <c r="X22" s="17">
        <v>25004.14</v>
      </c>
      <c r="Y22" s="18">
        <v>1557</v>
      </c>
      <c r="Z22" s="17">
        <v>794479.66</v>
      </c>
      <c r="AA22" s="18">
        <v>212</v>
      </c>
      <c r="AB22" s="17">
        <v>183252.88</v>
      </c>
      <c r="AC22" s="18">
        <v>0</v>
      </c>
      <c r="AD22" s="17">
        <v>0</v>
      </c>
      <c r="AE22" s="18">
        <v>1041</v>
      </c>
      <c r="AF22" s="17">
        <v>31565890.559999999</v>
      </c>
      <c r="AG22" s="18">
        <v>0</v>
      </c>
      <c r="AH22" s="17">
        <v>0</v>
      </c>
      <c r="AI22" s="18">
        <v>16</v>
      </c>
      <c r="AJ22" s="17">
        <v>2606043.27</v>
      </c>
      <c r="AK22" s="18">
        <v>0</v>
      </c>
      <c r="AL22" s="17">
        <v>0</v>
      </c>
      <c r="AM22" s="17">
        <f t="shared" si="11"/>
        <v>36584265.009999998</v>
      </c>
      <c r="AN22" s="17">
        <f t="shared" si="12"/>
        <v>653272.61</v>
      </c>
      <c r="AO22" s="18">
        <v>80</v>
      </c>
      <c r="AP22" s="17">
        <v>22205.1</v>
      </c>
      <c r="AQ22" s="18">
        <v>928</v>
      </c>
      <c r="AR22" s="17">
        <v>476170.3</v>
      </c>
      <c r="AS22" s="18">
        <v>198</v>
      </c>
      <c r="AT22" s="17">
        <v>154897.21</v>
      </c>
      <c r="AU22" s="18">
        <v>0</v>
      </c>
      <c r="AV22" s="17">
        <v>0</v>
      </c>
      <c r="AW22" s="18">
        <v>889</v>
      </c>
      <c r="AX22" s="17">
        <v>35930992.399999999</v>
      </c>
      <c r="AY22" s="18">
        <v>0</v>
      </c>
      <c r="AZ22" s="17">
        <v>0</v>
      </c>
      <c r="BA22" s="18">
        <v>11</v>
      </c>
      <c r="BB22" s="17">
        <v>1497613</v>
      </c>
      <c r="BC22" s="18">
        <v>0</v>
      </c>
      <c r="BD22" s="17">
        <v>0</v>
      </c>
      <c r="BE22" s="17">
        <f t="shared" si="13"/>
        <v>28998859.73</v>
      </c>
      <c r="BF22" s="17">
        <f t="shared" si="14"/>
        <v>677876.11</v>
      </c>
      <c r="BG22" s="18">
        <v>31</v>
      </c>
      <c r="BH22" s="17">
        <v>8629.16</v>
      </c>
      <c r="BI22" s="18">
        <v>1102</v>
      </c>
      <c r="BJ22" s="17">
        <v>563598.36</v>
      </c>
      <c r="BK22" s="18">
        <v>127</v>
      </c>
      <c r="BL22" s="17">
        <v>105648.59</v>
      </c>
      <c r="BM22" s="18">
        <v>0</v>
      </c>
      <c r="BN22" s="17">
        <v>0</v>
      </c>
      <c r="BO22" s="18">
        <v>1005</v>
      </c>
      <c r="BP22" s="17">
        <v>28320983.620000001</v>
      </c>
      <c r="BQ22" s="18">
        <v>0</v>
      </c>
      <c r="BR22" s="17">
        <v>0</v>
      </c>
      <c r="BS22" s="18">
        <v>10</v>
      </c>
      <c r="BT22" s="17">
        <v>1436167</v>
      </c>
      <c r="BU22" s="18">
        <v>0</v>
      </c>
      <c r="BV22" s="17">
        <v>0</v>
      </c>
      <c r="BW22" s="17">
        <f t="shared" si="15"/>
        <v>34241297.539999999</v>
      </c>
      <c r="BX22" s="17">
        <f t="shared" si="16"/>
        <v>1035193.35</v>
      </c>
      <c r="BY22" s="18">
        <v>64</v>
      </c>
      <c r="BZ22" s="17">
        <v>17927</v>
      </c>
      <c r="CA22" s="18">
        <v>2430</v>
      </c>
      <c r="CB22" s="17">
        <v>851604.8</v>
      </c>
      <c r="CC22" s="18">
        <v>435</v>
      </c>
      <c r="CD22" s="17">
        <v>165661.54999999999</v>
      </c>
      <c r="CE22" s="18">
        <v>0</v>
      </c>
      <c r="CF22" s="17">
        <v>0</v>
      </c>
      <c r="CG22" s="18">
        <v>751</v>
      </c>
      <c r="CH22" s="17">
        <v>33206104.190000001</v>
      </c>
      <c r="CI22" s="18">
        <v>0</v>
      </c>
      <c r="CJ22" s="17">
        <v>0</v>
      </c>
      <c r="CK22" s="18">
        <v>18</v>
      </c>
      <c r="CL22" s="17">
        <v>3044286.73</v>
      </c>
      <c r="CM22" s="18">
        <v>0</v>
      </c>
      <c r="CN22" s="17">
        <v>0</v>
      </c>
      <c r="CO22" s="39"/>
    </row>
    <row r="23" spans="1:93" x14ac:dyDescent="0.25">
      <c r="A23" s="27">
        <f t="shared" si="17"/>
        <v>12</v>
      </c>
      <c r="B23" s="29" t="s">
        <v>14</v>
      </c>
      <c r="C23" s="17">
        <f t="shared" si="5"/>
        <v>31376220.050000001</v>
      </c>
      <c r="D23" s="17">
        <f t="shared" si="6"/>
        <v>4360584.24</v>
      </c>
      <c r="E23" s="18">
        <f t="shared" si="7"/>
        <v>3849</v>
      </c>
      <c r="F23" s="17">
        <f t="shared" si="7"/>
        <v>582648.79</v>
      </c>
      <c r="G23" s="18">
        <f t="shared" si="7"/>
        <v>0</v>
      </c>
      <c r="H23" s="17">
        <f t="shared" si="7"/>
        <v>0</v>
      </c>
      <c r="I23" s="18">
        <f t="shared" si="7"/>
        <v>5719</v>
      </c>
      <c r="J23" s="17">
        <f t="shared" si="7"/>
        <v>3777935.45</v>
      </c>
      <c r="K23" s="18">
        <f t="shared" si="7"/>
        <v>157</v>
      </c>
      <c r="L23" s="17">
        <f t="shared" si="7"/>
        <v>1731430.66</v>
      </c>
      <c r="M23" s="18">
        <f t="shared" si="7"/>
        <v>895</v>
      </c>
      <c r="N23" s="17">
        <f t="shared" si="7"/>
        <v>25284205.149999999</v>
      </c>
      <c r="O23" s="18">
        <f t="shared" si="7"/>
        <v>0</v>
      </c>
      <c r="P23" s="17">
        <f t="shared" si="7"/>
        <v>0</v>
      </c>
      <c r="Q23" s="18">
        <f t="shared" si="7"/>
        <v>0</v>
      </c>
      <c r="R23" s="17">
        <f t="shared" si="7"/>
        <v>0</v>
      </c>
      <c r="S23" s="18">
        <f t="shared" si="7"/>
        <v>0</v>
      </c>
      <c r="T23" s="17">
        <f t="shared" si="7"/>
        <v>0</v>
      </c>
      <c r="U23" s="17">
        <f t="shared" si="8"/>
        <v>10128256.6</v>
      </c>
      <c r="V23" s="17">
        <f t="shared" si="9"/>
        <v>1572534.62</v>
      </c>
      <c r="W23" s="18">
        <v>979</v>
      </c>
      <c r="X23" s="17">
        <v>157169.38</v>
      </c>
      <c r="Y23" s="18">
        <v>0</v>
      </c>
      <c r="Z23" s="17">
        <v>0</v>
      </c>
      <c r="AA23" s="18">
        <v>1643</v>
      </c>
      <c r="AB23" s="17">
        <v>1415365.24</v>
      </c>
      <c r="AC23" s="18">
        <v>37</v>
      </c>
      <c r="AD23" s="17">
        <v>427042.48</v>
      </c>
      <c r="AE23" s="18">
        <v>332</v>
      </c>
      <c r="AF23" s="17">
        <v>8128679.5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7">
        <f t="shared" si="11"/>
        <v>8531793.4000000004</v>
      </c>
      <c r="AN23" s="17">
        <f t="shared" si="12"/>
        <v>1013260.35</v>
      </c>
      <c r="AO23" s="18">
        <v>894</v>
      </c>
      <c r="AP23" s="17">
        <v>179683.83</v>
      </c>
      <c r="AQ23" s="18">
        <v>0</v>
      </c>
      <c r="AR23" s="17">
        <v>0</v>
      </c>
      <c r="AS23" s="18">
        <v>1354</v>
      </c>
      <c r="AT23" s="17">
        <v>833576.52</v>
      </c>
      <c r="AU23" s="18">
        <v>55</v>
      </c>
      <c r="AV23" s="17">
        <v>613282.77</v>
      </c>
      <c r="AW23" s="18">
        <v>187</v>
      </c>
      <c r="AX23" s="17">
        <v>6905250.2800000003</v>
      </c>
      <c r="AY23" s="18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7">
        <f t="shared" si="13"/>
        <v>9362787.1699999999</v>
      </c>
      <c r="BF23" s="17">
        <f t="shared" si="14"/>
        <v>1260060.7</v>
      </c>
      <c r="BG23" s="18">
        <v>981</v>
      </c>
      <c r="BH23" s="17">
        <v>186678.43</v>
      </c>
      <c r="BI23" s="18">
        <v>0</v>
      </c>
      <c r="BJ23" s="17">
        <v>0</v>
      </c>
      <c r="BK23" s="18">
        <v>1461</v>
      </c>
      <c r="BL23" s="17">
        <v>1073382.27</v>
      </c>
      <c r="BM23" s="18">
        <v>54</v>
      </c>
      <c r="BN23" s="17">
        <v>583048.59</v>
      </c>
      <c r="BO23" s="18">
        <v>273</v>
      </c>
      <c r="BP23" s="17">
        <v>7519677.8799999999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7">
        <f t="shared" si="15"/>
        <v>3353382.88</v>
      </c>
      <c r="BX23" s="17">
        <f t="shared" si="16"/>
        <v>514728.57</v>
      </c>
      <c r="BY23" s="18">
        <v>995</v>
      </c>
      <c r="BZ23" s="17">
        <v>59117.15</v>
      </c>
      <c r="CA23" s="18">
        <v>0</v>
      </c>
      <c r="CB23" s="17">
        <v>0</v>
      </c>
      <c r="CC23" s="18">
        <v>1261</v>
      </c>
      <c r="CD23" s="17">
        <v>455611.42</v>
      </c>
      <c r="CE23" s="18">
        <v>11</v>
      </c>
      <c r="CF23" s="17">
        <v>108056.82</v>
      </c>
      <c r="CG23" s="18">
        <v>103</v>
      </c>
      <c r="CH23" s="17">
        <v>2730597.49</v>
      </c>
      <c r="CI23" s="18">
        <v>0</v>
      </c>
      <c r="CJ23" s="17">
        <v>0</v>
      </c>
      <c r="CK23" s="18">
        <v>0</v>
      </c>
      <c r="CL23" s="17">
        <v>0</v>
      </c>
      <c r="CM23" s="18">
        <v>0</v>
      </c>
      <c r="CN23" s="17">
        <v>0</v>
      </c>
      <c r="CO23" s="39"/>
    </row>
    <row r="24" spans="1:93" x14ac:dyDescent="0.25">
      <c r="A24" s="27">
        <f t="shared" si="17"/>
        <v>13</v>
      </c>
      <c r="B24" s="29" t="s">
        <v>15</v>
      </c>
      <c r="C24" s="17">
        <f t="shared" si="5"/>
        <v>105906037.84999999</v>
      </c>
      <c r="D24" s="17">
        <f t="shared" si="6"/>
        <v>57910876.25</v>
      </c>
      <c r="E24" s="18">
        <f t="shared" si="7"/>
        <v>57646</v>
      </c>
      <c r="F24" s="17">
        <f t="shared" si="7"/>
        <v>18555498.289999999</v>
      </c>
      <c r="G24" s="18">
        <f t="shared" si="7"/>
        <v>9253</v>
      </c>
      <c r="H24" s="17">
        <f t="shared" si="7"/>
        <v>4693426.0999999996</v>
      </c>
      <c r="I24" s="18">
        <f t="shared" si="7"/>
        <v>38997</v>
      </c>
      <c r="J24" s="17">
        <f t="shared" si="7"/>
        <v>34661951.859999999</v>
      </c>
      <c r="K24" s="18">
        <f t="shared" si="7"/>
        <v>691</v>
      </c>
      <c r="L24" s="17">
        <f t="shared" si="7"/>
        <v>7855721.1500000004</v>
      </c>
      <c r="M24" s="18">
        <f t="shared" si="7"/>
        <v>2404</v>
      </c>
      <c r="N24" s="17">
        <f t="shared" si="7"/>
        <v>40139440.450000003</v>
      </c>
      <c r="O24" s="18">
        <f t="shared" si="7"/>
        <v>0</v>
      </c>
      <c r="P24" s="17">
        <f t="shared" si="7"/>
        <v>0</v>
      </c>
      <c r="Q24" s="18">
        <f t="shared" si="7"/>
        <v>2</v>
      </c>
      <c r="R24" s="17">
        <f t="shared" si="7"/>
        <v>246462</v>
      </c>
      <c r="S24" s="18">
        <f t="shared" si="7"/>
        <v>0</v>
      </c>
      <c r="T24" s="17">
        <f t="shared" si="7"/>
        <v>0</v>
      </c>
      <c r="U24" s="17">
        <f t="shared" si="8"/>
        <v>26531474.890000001</v>
      </c>
      <c r="V24" s="17">
        <f t="shared" si="9"/>
        <v>12178315.960000001</v>
      </c>
      <c r="W24" s="18">
        <v>12493</v>
      </c>
      <c r="X24" s="17">
        <v>4152893.1</v>
      </c>
      <c r="Y24" s="18">
        <v>2263</v>
      </c>
      <c r="Z24" s="17">
        <v>1161273.1399999999</v>
      </c>
      <c r="AA24" s="18">
        <v>6537</v>
      </c>
      <c r="AB24" s="17">
        <v>6864149.7199999997</v>
      </c>
      <c r="AC24" s="18">
        <v>151</v>
      </c>
      <c r="AD24" s="17">
        <v>1722240.42</v>
      </c>
      <c r="AE24" s="18">
        <v>732</v>
      </c>
      <c r="AF24" s="17">
        <v>12630918.51</v>
      </c>
      <c r="AG24" s="18">
        <v>0</v>
      </c>
      <c r="AH24" s="17">
        <v>0</v>
      </c>
      <c r="AI24" s="18">
        <v>0</v>
      </c>
      <c r="AJ24" s="17">
        <v>0</v>
      </c>
      <c r="AK24" s="18">
        <v>0</v>
      </c>
      <c r="AL24" s="17">
        <v>0</v>
      </c>
      <c r="AM24" s="17">
        <f t="shared" si="11"/>
        <v>32128060.079999998</v>
      </c>
      <c r="AN24" s="17">
        <f t="shared" si="12"/>
        <v>14585301.779999999</v>
      </c>
      <c r="AO24" s="18">
        <v>14728</v>
      </c>
      <c r="AP24" s="17">
        <v>4357179.3</v>
      </c>
      <c r="AQ24" s="18">
        <v>2327</v>
      </c>
      <c r="AR24" s="17">
        <v>1178213.01</v>
      </c>
      <c r="AS24" s="18">
        <v>9681</v>
      </c>
      <c r="AT24" s="17">
        <v>9049909.4700000007</v>
      </c>
      <c r="AU24" s="18">
        <v>268</v>
      </c>
      <c r="AV24" s="17">
        <v>3004374.81</v>
      </c>
      <c r="AW24" s="18">
        <v>879</v>
      </c>
      <c r="AX24" s="17">
        <v>14538383.49</v>
      </c>
      <c r="AY24" s="18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7">
        <f t="shared" si="13"/>
        <v>25828127.370000001</v>
      </c>
      <c r="BF24" s="17">
        <f t="shared" si="14"/>
        <v>16069014.77</v>
      </c>
      <c r="BG24" s="18">
        <v>13376</v>
      </c>
      <c r="BH24" s="17">
        <v>5450666.4400000004</v>
      </c>
      <c r="BI24" s="18">
        <v>2043</v>
      </c>
      <c r="BJ24" s="17">
        <v>1043908.35</v>
      </c>
      <c r="BK24" s="18">
        <v>8516</v>
      </c>
      <c r="BL24" s="17">
        <v>9574439.9800000004</v>
      </c>
      <c r="BM24" s="18">
        <v>147</v>
      </c>
      <c r="BN24" s="17">
        <v>1700316.52</v>
      </c>
      <c r="BO24" s="18">
        <v>506</v>
      </c>
      <c r="BP24" s="17">
        <v>8058796.0800000001</v>
      </c>
      <c r="BQ24" s="18">
        <v>0</v>
      </c>
      <c r="BR24" s="17">
        <v>0</v>
      </c>
      <c r="BS24" s="18">
        <v>0</v>
      </c>
      <c r="BT24" s="17">
        <v>0</v>
      </c>
      <c r="BU24" s="18">
        <v>0</v>
      </c>
      <c r="BV24" s="17">
        <v>0</v>
      </c>
      <c r="BW24" s="17">
        <f t="shared" si="15"/>
        <v>21418375.510000002</v>
      </c>
      <c r="BX24" s="17">
        <f t="shared" si="16"/>
        <v>15078243.74</v>
      </c>
      <c r="BY24" s="18">
        <v>17049</v>
      </c>
      <c r="BZ24" s="17">
        <v>4594759.45</v>
      </c>
      <c r="CA24" s="18">
        <v>2620</v>
      </c>
      <c r="CB24" s="17">
        <v>1310031.6000000001</v>
      </c>
      <c r="CC24" s="18">
        <v>14263</v>
      </c>
      <c r="CD24" s="17">
        <v>9173452.6899999995</v>
      </c>
      <c r="CE24" s="18">
        <v>125</v>
      </c>
      <c r="CF24" s="17">
        <v>1428789.4</v>
      </c>
      <c r="CG24" s="18">
        <v>287</v>
      </c>
      <c r="CH24" s="17">
        <v>4911342.37</v>
      </c>
      <c r="CI24" s="18">
        <v>0</v>
      </c>
      <c r="CJ24" s="17">
        <v>0</v>
      </c>
      <c r="CK24" s="18">
        <v>2</v>
      </c>
      <c r="CL24" s="17">
        <v>246462</v>
      </c>
      <c r="CM24" s="18">
        <v>0</v>
      </c>
      <c r="CN24" s="17">
        <v>0</v>
      </c>
      <c r="CO24" s="39"/>
    </row>
    <row r="25" spans="1:93" x14ac:dyDescent="0.25">
      <c r="A25" s="27">
        <f t="shared" si="17"/>
        <v>14</v>
      </c>
      <c r="B25" s="29" t="s">
        <v>16</v>
      </c>
      <c r="C25" s="17">
        <f t="shared" si="5"/>
        <v>177666477.38999999</v>
      </c>
      <c r="D25" s="17">
        <f t="shared" si="6"/>
        <v>29557339.789999999</v>
      </c>
      <c r="E25" s="18">
        <f t="shared" si="7"/>
        <v>44463</v>
      </c>
      <c r="F25" s="17">
        <f t="shared" si="7"/>
        <v>9548580.2899999991</v>
      </c>
      <c r="G25" s="18">
        <f t="shared" si="7"/>
        <v>9068</v>
      </c>
      <c r="H25" s="17">
        <f t="shared" si="7"/>
        <v>4328628.09</v>
      </c>
      <c r="I25" s="18">
        <f t="shared" si="7"/>
        <v>34387</v>
      </c>
      <c r="J25" s="17">
        <f t="shared" si="7"/>
        <v>15680131.41</v>
      </c>
      <c r="K25" s="18">
        <f t="shared" si="7"/>
        <v>444</v>
      </c>
      <c r="L25" s="17">
        <f t="shared" si="7"/>
        <v>5847412.8499999996</v>
      </c>
      <c r="M25" s="18">
        <f t="shared" si="7"/>
        <v>2515</v>
      </c>
      <c r="N25" s="17">
        <f t="shared" si="7"/>
        <v>142261724.75</v>
      </c>
      <c r="O25" s="18">
        <f t="shared" si="7"/>
        <v>0</v>
      </c>
      <c r="P25" s="17">
        <f t="shared" si="7"/>
        <v>0</v>
      </c>
      <c r="Q25" s="18">
        <f t="shared" si="7"/>
        <v>365</v>
      </c>
      <c r="R25" s="17">
        <f t="shared" si="7"/>
        <v>68221068</v>
      </c>
      <c r="S25" s="18">
        <f t="shared" si="7"/>
        <v>0</v>
      </c>
      <c r="T25" s="17">
        <f t="shared" si="7"/>
        <v>0</v>
      </c>
      <c r="U25" s="17">
        <f t="shared" si="8"/>
        <v>49106972.399999999</v>
      </c>
      <c r="V25" s="17">
        <f t="shared" si="9"/>
        <v>12904896.58</v>
      </c>
      <c r="W25" s="18">
        <v>11606</v>
      </c>
      <c r="X25" s="17">
        <v>3597511.82</v>
      </c>
      <c r="Y25" s="18">
        <v>2116</v>
      </c>
      <c r="Z25" s="17">
        <v>1073277.52</v>
      </c>
      <c r="AA25" s="18">
        <v>8537</v>
      </c>
      <c r="AB25" s="17">
        <v>8234107.2400000002</v>
      </c>
      <c r="AC25" s="18">
        <v>106</v>
      </c>
      <c r="AD25" s="17">
        <v>1679771.75</v>
      </c>
      <c r="AE25" s="18">
        <v>568</v>
      </c>
      <c r="AF25" s="17">
        <v>34522304.07</v>
      </c>
      <c r="AG25" s="18">
        <v>0</v>
      </c>
      <c r="AH25" s="17">
        <v>0</v>
      </c>
      <c r="AI25" s="18">
        <v>92</v>
      </c>
      <c r="AJ25" s="17">
        <v>16463216</v>
      </c>
      <c r="AK25" s="18">
        <v>0</v>
      </c>
      <c r="AL25" s="17">
        <v>0</v>
      </c>
      <c r="AM25" s="17">
        <f t="shared" si="11"/>
        <v>45558572.960000001</v>
      </c>
      <c r="AN25" s="17">
        <f t="shared" si="12"/>
        <v>7696440.0899999999</v>
      </c>
      <c r="AO25" s="18">
        <v>11689</v>
      </c>
      <c r="AP25" s="17">
        <v>2357671.2999999998</v>
      </c>
      <c r="AQ25" s="18">
        <v>2139</v>
      </c>
      <c r="AR25" s="17">
        <v>1084964.97</v>
      </c>
      <c r="AS25" s="18">
        <v>8507</v>
      </c>
      <c r="AT25" s="17">
        <v>4253803.82</v>
      </c>
      <c r="AU25" s="18">
        <v>127</v>
      </c>
      <c r="AV25" s="17">
        <v>1532933.52</v>
      </c>
      <c r="AW25" s="18">
        <v>590</v>
      </c>
      <c r="AX25" s="17">
        <v>36329199.350000001</v>
      </c>
      <c r="AY25" s="18">
        <v>0</v>
      </c>
      <c r="AZ25" s="17">
        <v>0</v>
      </c>
      <c r="BA25" s="18">
        <v>95</v>
      </c>
      <c r="BB25" s="17">
        <v>18669020</v>
      </c>
      <c r="BC25" s="18">
        <v>0</v>
      </c>
      <c r="BD25" s="17">
        <v>0</v>
      </c>
      <c r="BE25" s="17">
        <f t="shared" si="13"/>
        <v>52533629.700000003</v>
      </c>
      <c r="BF25" s="17">
        <f t="shared" si="14"/>
        <v>4764843.72</v>
      </c>
      <c r="BG25" s="18">
        <v>9130</v>
      </c>
      <c r="BH25" s="17">
        <v>2118600.1800000002</v>
      </c>
      <c r="BI25" s="18">
        <v>2139</v>
      </c>
      <c r="BJ25" s="17">
        <v>1084964.97</v>
      </c>
      <c r="BK25" s="18">
        <v>8506</v>
      </c>
      <c r="BL25" s="17">
        <v>1561278.57</v>
      </c>
      <c r="BM25" s="18">
        <v>174</v>
      </c>
      <c r="BN25" s="17">
        <v>2151940.7799999998</v>
      </c>
      <c r="BO25" s="18">
        <v>858</v>
      </c>
      <c r="BP25" s="17">
        <v>45616845.200000003</v>
      </c>
      <c r="BQ25" s="18">
        <v>0</v>
      </c>
      <c r="BR25" s="17">
        <v>0</v>
      </c>
      <c r="BS25" s="18">
        <v>90</v>
      </c>
      <c r="BT25" s="17">
        <v>17064558</v>
      </c>
      <c r="BU25" s="18">
        <v>0</v>
      </c>
      <c r="BV25" s="17">
        <v>0</v>
      </c>
      <c r="BW25" s="17">
        <f t="shared" si="15"/>
        <v>30467302.329999998</v>
      </c>
      <c r="BX25" s="17">
        <f t="shared" si="16"/>
        <v>4191159.4</v>
      </c>
      <c r="BY25" s="18">
        <v>12038</v>
      </c>
      <c r="BZ25" s="17">
        <v>1474796.99</v>
      </c>
      <c r="CA25" s="18">
        <v>2674</v>
      </c>
      <c r="CB25" s="17">
        <v>1085420.6299999999</v>
      </c>
      <c r="CC25" s="18">
        <v>8837</v>
      </c>
      <c r="CD25" s="17">
        <v>1630941.78</v>
      </c>
      <c r="CE25" s="18">
        <v>37</v>
      </c>
      <c r="CF25" s="17">
        <v>482766.8</v>
      </c>
      <c r="CG25" s="18">
        <v>499</v>
      </c>
      <c r="CH25" s="17">
        <v>25793376.129999999</v>
      </c>
      <c r="CI25" s="18">
        <v>0</v>
      </c>
      <c r="CJ25" s="17">
        <v>0</v>
      </c>
      <c r="CK25" s="18">
        <v>88</v>
      </c>
      <c r="CL25" s="17">
        <v>16024274</v>
      </c>
      <c r="CM25" s="18">
        <v>0</v>
      </c>
      <c r="CN25" s="17">
        <v>0</v>
      </c>
      <c r="CO25" s="39"/>
    </row>
    <row r="26" spans="1:93" x14ac:dyDescent="0.25">
      <c r="A26" s="27">
        <f t="shared" si="17"/>
        <v>15</v>
      </c>
      <c r="B26" s="29" t="s">
        <v>17</v>
      </c>
      <c r="C26" s="17">
        <f t="shared" si="5"/>
        <v>33876600.07</v>
      </c>
      <c r="D26" s="17">
        <f t="shared" si="6"/>
        <v>19820676.010000002</v>
      </c>
      <c r="E26" s="18">
        <f t="shared" si="7"/>
        <v>4961</v>
      </c>
      <c r="F26" s="17">
        <f t="shared" si="7"/>
        <v>3163618.38</v>
      </c>
      <c r="G26" s="18">
        <f t="shared" si="7"/>
        <v>2368</v>
      </c>
      <c r="H26" s="17">
        <f t="shared" si="7"/>
        <v>1109984.75</v>
      </c>
      <c r="I26" s="18">
        <f t="shared" si="7"/>
        <v>5875</v>
      </c>
      <c r="J26" s="17">
        <f t="shared" si="7"/>
        <v>15547072.880000001</v>
      </c>
      <c r="K26" s="18">
        <f t="shared" si="7"/>
        <v>248</v>
      </c>
      <c r="L26" s="17">
        <f t="shared" si="7"/>
        <v>3066607.49</v>
      </c>
      <c r="M26" s="18">
        <f t="shared" si="7"/>
        <v>535</v>
      </c>
      <c r="N26" s="17">
        <f t="shared" si="7"/>
        <v>10989316.57</v>
      </c>
      <c r="O26" s="18">
        <f t="shared" si="7"/>
        <v>0</v>
      </c>
      <c r="P26" s="17">
        <f t="shared" si="7"/>
        <v>0</v>
      </c>
      <c r="Q26" s="18">
        <f t="shared" si="7"/>
        <v>0</v>
      </c>
      <c r="R26" s="17">
        <f t="shared" si="7"/>
        <v>0</v>
      </c>
      <c r="S26" s="18">
        <f t="shared" si="7"/>
        <v>0</v>
      </c>
      <c r="T26" s="17">
        <f t="shared" ref="T26" si="18">AL26+BD26+BV26+CN26</f>
        <v>0</v>
      </c>
      <c r="U26" s="17">
        <f t="shared" si="8"/>
        <v>9451451.75</v>
      </c>
      <c r="V26" s="17">
        <f t="shared" si="9"/>
        <v>4879428.43</v>
      </c>
      <c r="W26" s="18">
        <v>1378</v>
      </c>
      <c r="X26" s="17">
        <v>570794.31999999995</v>
      </c>
      <c r="Y26" s="18">
        <v>535</v>
      </c>
      <c r="Z26" s="17">
        <v>259890.41</v>
      </c>
      <c r="AA26" s="18">
        <v>1294</v>
      </c>
      <c r="AB26" s="17">
        <v>4048743.7</v>
      </c>
      <c r="AC26" s="18">
        <v>64</v>
      </c>
      <c r="AD26" s="17">
        <v>720305.13</v>
      </c>
      <c r="AE26" s="18">
        <v>218</v>
      </c>
      <c r="AF26" s="17">
        <v>3851718.19</v>
      </c>
      <c r="AG26" s="18">
        <v>0</v>
      </c>
      <c r="AH26" s="17">
        <v>0</v>
      </c>
      <c r="AI26" s="18">
        <v>0</v>
      </c>
      <c r="AJ26" s="17">
        <v>0</v>
      </c>
      <c r="AK26" s="18">
        <v>0</v>
      </c>
      <c r="AL26" s="17">
        <v>0</v>
      </c>
      <c r="AM26" s="17">
        <f t="shared" si="11"/>
        <v>6054188.9000000004</v>
      </c>
      <c r="AN26" s="17">
        <f t="shared" si="12"/>
        <v>3142729.89</v>
      </c>
      <c r="AO26" s="18">
        <v>1303</v>
      </c>
      <c r="AP26" s="17">
        <v>624507.27</v>
      </c>
      <c r="AQ26" s="18">
        <v>502</v>
      </c>
      <c r="AR26" s="17">
        <v>245505.56</v>
      </c>
      <c r="AS26" s="18">
        <v>1683</v>
      </c>
      <c r="AT26" s="17">
        <v>2272717.06</v>
      </c>
      <c r="AU26" s="18">
        <v>49</v>
      </c>
      <c r="AV26" s="17">
        <v>548726.92000000004</v>
      </c>
      <c r="AW26" s="18">
        <v>62</v>
      </c>
      <c r="AX26" s="17">
        <v>2362732.09</v>
      </c>
      <c r="AY26" s="18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7">
        <f t="shared" si="13"/>
        <v>7393569.5899999999</v>
      </c>
      <c r="BF26" s="17">
        <f t="shared" si="14"/>
        <v>4514733.49</v>
      </c>
      <c r="BG26" s="18">
        <v>986</v>
      </c>
      <c r="BH26" s="17">
        <v>1002270.83</v>
      </c>
      <c r="BI26" s="18">
        <v>228</v>
      </c>
      <c r="BJ26" s="17">
        <v>112868.34</v>
      </c>
      <c r="BK26" s="18">
        <v>982</v>
      </c>
      <c r="BL26" s="17">
        <v>3399594.32</v>
      </c>
      <c r="BM26" s="18">
        <v>47</v>
      </c>
      <c r="BN26" s="17">
        <v>663853.96</v>
      </c>
      <c r="BO26" s="18">
        <v>111</v>
      </c>
      <c r="BP26" s="17">
        <v>2214982.14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7">
        <f t="shared" si="15"/>
        <v>10977389.83</v>
      </c>
      <c r="BX26" s="17">
        <f t="shared" si="16"/>
        <v>7283784.2000000002</v>
      </c>
      <c r="BY26" s="18">
        <v>1294</v>
      </c>
      <c r="BZ26" s="17">
        <v>966045.96</v>
      </c>
      <c r="CA26" s="18">
        <v>1103</v>
      </c>
      <c r="CB26" s="17">
        <v>491720.44</v>
      </c>
      <c r="CC26" s="18">
        <v>1916</v>
      </c>
      <c r="CD26" s="17">
        <v>5826017.7999999998</v>
      </c>
      <c r="CE26" s="18">
        <v>88</v>
      </c>
      <c r="CF26" s="17">
        <v>1133721.48</v>
      </c>
      <c r="CG26" s="18">
        <v>144</v>
      </c>
      <c r="CH26" s="17">
        <v>2559884.15</v>
      </c>
      <c r="CI26" s="18">
        <v>0</v>
      </c>
      <c r="CJ26" s="17">
        <v>0</v>
      </c>
      <c r="CK26" s="18">
        <v>0</v>
      </c>
      <c r="CL26" s="17">
        <v>0</v>
      </c>
      <c r="CM26" s="18">
        <v>0</v>
      </c>
      <c r="CN26" s="17">
        <v>0</v>
      </c>
      <c r="CO26" s="39"/>
    </row>
    <row r="27" spans="1:93" ht="14.25" customHeight="1" x14ac:dyDescent="0.25">
      <c r="A27" s="27">
        <f t="shared" si="17"/>
        <v>16</v>
      </c>
      <c r="B27" s="29" t="s">
        <v>18</v>
      </c>
      <c r="C27" s="17">
        <f t="shared" si="5"/>
        <v>5590746.5</v>
      </c>
      <c r="D27" s="17">
        <f t="shared" si="6"/>
        <v>5590746.5</v>
      </c>
      <c r="E27" s="18">
        <f t="shared" ref="E27:T42" si="19">W27+AO27+BG27+BY27</f>
        <v>2116</v>
      </c>
      <c r="F27" s="17">
        <f t="shared" si="19"/>
        <v>645477.34</v>
      </c>
      <c r="G27" s="18">
        <f t="shared" si="19"/>
        <v>1227</v>
      </c>
      <c r="H27" s="17">
        <f t="shared" si="19"/>
        <v>623819.06999999995</v>
      </c>
      <c r="I27" s="18">
        <f t="shared" si="19"/>
        <v>4500</v>
      </c>
      <c r="J27" s="17">
        <f t="shared" si="19"/>
        <v>4321450.09</v>
      </c>
      <c r="K27" s="18">
        <f t="shared" si="19"/>
        <v>0</v>
      </c>
      <c r="L27" s="17">
        <f t="shared" si="19"/>
        <v>0</v>
      </c>
      <c r="M27" s="18">
        <f t="shared" si="19"/>
        <v>0</v>
      </c>
      <c r="N27" s="17">
        <f t="shared" si="19"/>
        <v>0</v>
      </c>
      <c r="O27" s="18">
        <f t="shared" si="19"/>
        <v>0</v>
      </c>
      <c r="P27" s="17">
        <f t="shared" si="19"/>
        <v>0</v>
      </c>
      <c r="Q27" s="18">
        <f t="shared" si="19"/>
        <v>0</v>
      </c>
      <c r="R27" s="17">
        <f t="shared" si="19"/>
        <v>0</v>
      </c>
      <c r="S27" s="18">
        <f t="shared" si="19"/>
        <v>0</v>
      </c>
      <c r="T27" s="17">
        <f t="shared" si="19"/>
        <v>0</v>
      </c>
      <c r="U27" s="17">
        <f t="shared" si="8"/>
        <v>1495403.26</v>
      </c>
      <c r="V27" s="17">
        <f t="shared" si="9"/>
        <v>1495403.26</v>
      </c>
      <c r="W27" s="18">
        <v>535</v>
      </c>
      <c r="X27" s="17">
        <v>163052.43</v>
      </c>
      <c r="Y27" s="18">
        <v>298</v>
      </c>
      <c r="Z27" s="17">
        <v>116311.36</v>
      </c>
      <c r="AA27" s="18">
        <v>1266</v>
      </c>
      <c r="AB27" s="17">
        <v>1216039.47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17">
        <v>0</v>
      </c>
      <c r="AI27" s="18">
        <v>0</v>
      </c>
      <c r="AJ27" s="17">
        <v>0</v>
      </c>
      <c r="AK27" s="18">
        <v>0</v>
      </c>
      <c r="AL27" s="17">
        <v>0</v>
      </c>
      <c r="AM27" s="17">
        <f t="shared" si="11"/>
        <v>1177308.0900000001</v>
      </c>
      <c r="AN27" s="17">
        <f t="shared" si="12"/>
        <v>1177308.0900000001</v>
      </c>
      <c r="AO27" s="18">
        <v>485</v>
      </c>
      <c r="AP27" s="17">
        <v>147947.31</v>
      </c>
      <c r="AQ27" s="18">
        <v>200</v>
      </c>
      <c r="AR27" s="17">
        <v>101682</v>
      </c>
      <c r="AS27" s="18">
        <v>966</v>
      </c>
      <c r="AT27" s="17">
        <v>927678.78</v>
      </c>
      <c r="AU27" s="18">
        <v>0</v>
      </c>
      <c r="AV27" s="17">
        <v>0</v>
      </c>
      <c r="AW27" s="18">
        <v>0</v>
      </c>
      <c r="AX27" s="17">
        <v>0</v>
      </c>
      <c r="AY27" s="18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7">
        <f t="shared" si="13"/>
        <v>1370322.13</v>
      </c>
      <c r="BF27" s="17">
        <f t="shared" si="14"/>
        <v>1370322.13</v>
      </c>
      <c r="BG27" s="18">
        <v>546</v>
      </c>
      <c r="BH27" s="17">
        <v>166702.29999999999</v>
      </c>
      <c r="BI27" s="18">
        <v>408</v>
      </c>
      <c r="BJ27" s="17">
        <v>242626.1</v>
      </c>
      <c r="BK27" s="18">
        <v>1001</v>
      </c>
      <c r="BL27" s="17">
        <v>960993.73</v>
      </c>
      <c r="BM27" s="18">
        <v>0</v>
      </c>
      <c r="BN27" s="17">
        <v>0</v>
      </c>
      <c r="BO27" s="18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7">
        <f t="shared" si="15"/>
        <v>1547713.02</v>
      </c>
      <c r="BX27" s="17">
        <f t="shared" si="16"/>
        <v>1547713.02</v>
      </c>
      <c r="BY27" s="18">
        <v>550</v>
      </c>
      <c r="BZ27" s="17">
        <v>167775.3</v>
      </c>
      <c r="CA27" s="18">
        <v>321</v>
      </c>
      <c r="CB27" s="17">
        <v>163199.60999999999</v>
      </c>
      <c r="CC27" s="18">
        <v>1267</v>
      </c>
      <c r="CD27" s="17">
        <v>1216738.1100000001</v>
      </c>
      <c r="CE27" s="18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8">
        <v>0</v>
      </c>
      <c r="CN27" s="17">
        <v>0</v>
      </c>
      <c r="CO27" s="39"/>
    </row>
    <row r="28" spans="1:93" ht="14.25" customHeight="1" x14ac:dyDescent="0.25">
      <c r="A28" s="27">
        <f t="shared" si="17"/>
        <v>17</v>
      </c>
      <c r="B28" s="29" t="s">
        <v>19</v>
      </c>
      <c r="C28" s="17">
        <f t="shared" si="5"/>
        <v>9998366.9700000007</v>
      </c>
      <c r="D28" s="17">
        <f t="shared" si="6"/>
        <v>9998366.9700000007</v>
      </c>
      <c r="E28" s="18">
        <f t="shared" si="19"/>
        <v>4528</v>
      </c>
      <c r="F28" s="17">
        <f t="shared" si="19"/>
        <v>1381271.14</v>
      </c>
      <c r="G28" s="18">
        <f t="shared" si="19"/>
        <v>1659</v>
      </c>
      <c r="H28" s="17">
        <f t="shared" si="19"/>
        <v>857881.52</v>
      </c>
      <c r="I28" s="18">
        <f t="shared" si="19"/>
        <v>8122</v>
      </c>
      <c r="J28" s="17">
        <f t="shared" si="19"/>
        <v>7759214.3099999996</v>
      </c>
      <c r="K28" s="18">
        <f t="shared" si="19"/>
        <v>0</v>
      </c>
      <c r="L28" s="17">
        <f t="shared" si="19"/>
        <v>0</v>
      </c>
      <c r="M28" s="18">
        <f t="shared" si="19"/>
        <v>0</v>
      </c>
      <c r="N28" s="17">
        <f t="shared" si="19"/>
        <v>0</v>
      </c>
      <c r="O28" s="18">
        <f t="shared" si="19"/>
        <v>0</v>
      </c>
      <c r="P28" s="17">
        <f t="shared" si="19"/>
        <v>0</v>
      </c>
      <c r="Q28" s="18">
        <f t="shared" si="19"/>
        <v>0</v>
      </c>
      <c r="R28" s="17">
        <f t="shared" si="19"/>
        <v>0</v>
      </c>
      <c r="S28" s="18">
        <f t="shared" si="19"/>
        <v>0</v>
      </c>
      <c r="T28" s="17">
        <f t="shared" si="19"/>
        <v>0</v>
      </c>
      <c r="U28" s="17">
        <f t="shared" si="8"/>
        <v>2329508.81</v>
      </c>
      <c r="V28" s="17">
        <f t="shared" si="9"/>
        <v>2329508.81</v>
      </c>
      <c r="W28" s="18">
        <v>1139</v>
      </c>
      <c r="X28" s="17">
        <v>347511.38</v>
      </c>
      <c r="Y28" s="18">
        <v>240</v>
      </c>
      <c r="Z28" s="17">
        <v>128043.15</v>
      </c>
      <c r="AA28" s="18">
        <v>1931</v>
      </c>
      <c r="AB28" s="17">
        <v>1853954.28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7">
        <v>0</v>
      </c>
      <c r="AI28" s="18">
        <v>0</v>
      </c>
      <c r="AJ28" s="17">
        <v>0</v>
      </c>
      <c r="AK28" s="18">
        <v>0</v>
      </c>
      <c r="AL28" s="17">
        <v>0</v>
      </c>
      <c r="AM28" s="17">
        <f t="shared" si="11"/>
        <v>3979508.81</v>
      </c>
      <c r="AN28" s="17">
        <f t="shared" si="12"/>
        <v>3979508.81</v>
      </c>
      <c r="AO28" s="18">
        <v>845</v>
      </c>
      <c r="AP28" s="17">
        <v>447511.38</v>
      </c>
      <c r="AQ28" s="18">
        <v>406</v>
      </c>
      <c r="AR28" s="17">
        <v>178043.15</v>
      </c>
      <c r="AS28" s="18">
        <v>590</v>
      </c>
      <c r="AT28" s="17">
        <v>3353954.28</v>
      </c>
      <c r="AU28" s="18">
        <v>0</v>
      </c>
      <c r="AV28" s="17">
        <v>0</v>
      </c>
      <c r="AW28" s="18">
        <v>0</v>
      </c>
      <c r="AX28" s="17">
        <v>0</v>
      </c>
      <c r="AY28" s="18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7">
        <f t="shared" si="13"/>
        <v>2420182.17</v>
      </c>
      <c r="BF28" s="17">
        <f t="shared" si="14"/>
        <v>2420182.17</v>
      </c>
      <c r="BG28" s="18">
        <v>1179</v>
      </c>
      <c r="BH28" s="17">
        <v>359847.64</v>
      </c>
      <c r="BI28" s="18">
        <v>396</v>
      </c>
      <c r="BJ28" s="17">
        <v>201638.76</v>
      </c>
      <c r="BK28" s="18">
        <v>1936</v>
      </c>
      <c r="BL28" s="17">
        <v>1858695.77</v>
      </c>
      <c r="BM28" s="18">
        <v>0</v>
      </c>
      <c r="BN28" s="17">
        <v>0</v>
      </c>
      <c r="BO28" s="18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7">
        <f t="shared" si="15"/>
        <v>1269167.18</v>
      </c>
      <c r="BX28" s="17">
        <f t="shared" si="16"/>
        <v>1269167.18</v>
      </c>
      <c r="BY28" s="18">
        <v>1365</v>
      </c>
      <c r="BZ28" s="17">
        <v>226400.74</v>
      </c>
      <c r="CA28" s="18">
        <v>617</v>
      </c>
      <c r="CB28" s="17">
        <v>350156.46</v>
      </c>
      <c r="CC28" s="18">
        <v>3665</v>
      </c>
      <c r="CD28" s="17">
        <v>692609.98</v>
      </c>
      <c r="CE28" s="18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8">
        <v>0</v>
      </c>
      <c r="CN28" s="17">
        <v>0</v>
      </c>
      <c r="CO28" s="39"/>
    </row>
    <row r="29" spans="1:93" ht="14.25" customHeight="1" x14ac:dyDescent="0.25">
      <c r="A29" s="27">
        <f t="shared" si="17"/>
        <v>18</v>
      </c>
      <c r="B29" s="29" t="s">
        <v>20</v>
      </c>
      <c r="C29" s="17">
        <f t="shared" si="5"/>
        <v>7066508.0999999996</v>
      </c>
      <c r="D29" s="17">
        <f t="shared" si="6"/>
        <v>7066508.0999999996</v>
      </c>
      <c r="E29" s="18">
        <f t="shared" si="19"/>
        <v>3159</v>
      </c>
      <c r="F29" s="17">
        <f t="shared" si="19"/>
        <v>1009732.93</v>
      </c>
      <c r="G29" s="18">
        <f t="shared" si="19"/>
        <v>1065</v>
      </c>
      <c r="H29" s="17">
        <f t="shared" si="19"/>
        <v>455360.42</v>
      </c>
      <c r="I29" s="18">
        <f t="shared" si="19"/>
        <v>6039</v>
      </c>
      <c r="J29" s="17">
        <f t="shared" si="19"/>
        <v>5601414.75</v>
      </c>
      <c r="K29" s="18">
        <f t="shared" si="19"/>
        <v>0</v>
      </c>
      <c r="L29" s="17">
        <f t="shared" si="19"/>
        <v>0</v>
      </c>
      <c r="M29" s="18">
        <f t="shared" si="19"/>
        <v>0</v>
      </c>
      <c r="N29" s="17">
        <f t="shared" si="19"/>
        <v>0</v>
      </c>
      <c r="O29" s="18">
        <f t="shared" si="19"/>
        <v>0</v>
      </c>
      <c r="P29" s="17">
        <f t="shared" si="19"/>
        <v>0</v>
      </c>
      <c r="Q29" s="18">
        <f t="shared" si="19"/>
        <v>0</v>
      </c>
      <c r="R29" s="17">
        <f t="shared" si="19"/>
        <v>0</v>
      </c>
      <c r="S29" s="18">
        <f t="shared" si="19"/>
        <v>0</v>
      </c>
      <c r="T29" s="17">
        <f t="shared" si="19"/>
        <v>0</v>
      </c>
      <c r="U29" s="17">
        <f t="shared" si="8"/>
        <v>2281642.9700000002</v>
      </c>
      <c r="V29" s="17">
        <f t="shared" si="9"/>
        <v>2281642.9700000002</v>
      </c>
      <c r="W29" s="18">
        <v>886</v>
      </c>
      <c r="X29" s="17">
        <v>270112.13</v>
      </c>
      <c r="Y29" s="18">
        <v>267</v>
      </c>
      <c r="Z29" s="17">
        <v>184355.12</v>
      </c>
      <c r="AA29" s="18">
        <v>1903</v>
      </c>
      <c r="AB29" s="17">
        <v>1827175.72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7">
        <v>0</v>
      </c>
      <c r="AI29" s="18">
        <v>0</v>
      </c>
      <c r="AJ29" s="17">
        <v>0</v>
      </c>
      <c r="AK29" s="18">
        <v>0</v>
      </c>
      <c r="AL29" s="17">
        <v>0</v>
      </c>
      <c r="AM29" s="17">
        <f t="shared" si="11"/>
        <v>1914788.55</v>
      </c>
      <c r="AN29" s="17">
        <f t="shared" si="12"/>
        <v>1914788.55</v>
      </c>
      <c r="AO29" s="18">
        <v>575</v>
      </c>
      <c r="AP29" s="17">
        <v>270112.13</v>
      </c>
      <c r="AQ29" s="18">
        <v>267</v>
      </c>
      <c r="AR29" s="17">
        <v>90335.1</v>
      </c>
      <c r="AS29" s="18">
        <v>1903</v>
      </c>
      <c r="AT29" s="17">
        <v>1554341.32</v>
      </c>
      <c r="AU29" s="18">
        <v>0</v>
      </c>
      <c r="AV29" s="17">
        <v>0</v>
      </c>
      <c r="AW29" s="18">
        <v>0</v>
      </c>
      <c r="AX29" s="17">
        <v>0</v>
      </c>
      <c r="AY29" s="18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7">
        <f t="shared" si="13"/>
        <v>1814302.23</v>
      </c>
      <c r="BF29" s="17">
        <f t="shared" si="14"/>
        <v>1814302.23</v>
      </c>
      <c r="BG29" s="18">
        <v>415</v>
      </c>
      <c r="BH29" s="17">
        <v>170112.13</v>
      </c>
      <c r="BI29" s="18">
        <v>266</v>
      </c>
      <c r="BJ29" s="17">
        <v>90335.1</v>
      </c>
      <c r="BK29" s="18">
        <v>1603</v>
      </c>
      <c r="BL29" s="17">
        <v>1553855</v>
      </c>
      <c r="BM29" s="18">
        <v>0</v>
      </c>
      <c r="BN29" s="17">
        <v>0</v>
      </c>
      <c r="BO29" s="18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7">
        <f t="shared" si="15"/>
        <v>1055774.3500000001</v>
      </c>
      <c r="BX29" s="17">
        <f t="shared" si="16"/>
        <v>1055774.3500000001</v>
      </c>
      <c r="BY29" s="18">
        <v>1283</v>
      </c>
      <c r="BZ29" s="17">
        <v>299396.53999999998</v>
      </c>
      <c r="CA29" s="18">
        <v>265</v>
      </c>
      <c r="CB29" s="17">
        <v>90335.1</v>
      </c>
      <c r="CC29" s="18">
        <v>630</v>
      </c>
      <c r="CD29" s="17">
        <v>666042.71</v>
      </c>
      <c r="CE29" s="18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8">
        <v>0</v>
      </c>
      <c r="CN29" s="17">
        <v>0</v>
      </c>
      <c r="CO29" s="39"/>
    </row>
    <row r="30" spans="1:93" x14ac:dyDescent="0.25">
      <c r="A30" s="27">
        <f t="shared" si="17"/>
        <v>19</v>
      </c>
      <c r="B30" s="29" t="s">
        <v>21</v>
      </c>
      <c r="C30" s="17">
        <f t="shared" si="5"/>
        <v>40550564.130000003</v>
      </c>
      <c r="D30" s="17">
        <f t="shared" si="6"/>
        <v>39091285.460000001</v>
      </c>
      <c r="E30" s="18">
        <f t="shared" si="19"/>
        <v>23939</v>
      </c>
      <c r="F30" s="17">
        <f t="shared" si="19"/>
        <v>12456509.029999999</v>
      </c>
      <c r="G30" s="18">
        <f t="shared" si="19"/>
        <v>13730</v>
      </c>
      <c r="H30" s="17">
        <f t="shared" si="19"/>
        <v>5289006.26</v>
      </c>
      <c r="I30" s="18">
        <f t="shared" si="19"/>
        <v>28562</v>
      </c>
      <c r="J30" s="17">
        <f t="shared" si="19"/>
        <v>21345770.170000002</v>
      </c>
      <c r="K30" s="18">
        <f t="shared" si="19"/>
        <v>172</v>
      </c>
      <c r="L30" s="17">
        <f t="shared" si="19"/>
        <v>1459278.67</v>
      </c>
      <c r="M30" s="18">
        <f t="shared" si="19"/>
        <v>0</v>
      </c>
      <c r="N30" s="17">
        <f t="shared" si="19"/>
        <v>0</v>
      </c>
      <c r="O30" s="18">
        <f t="shared" si="19"/>
        <v>0</v>
      </c>
      <c r="P30" s="17">
        <f t="shared" si="19"/>
        <v>0</v>
      </c>
      <c r="Q30" s="18">
        <f t="shared" si="19"/>
        <v>0</v>
      </c>
      <c r="R30" s="17">
        <f t="shared" si="19"/>
        <v>0</v>
      </c>
      <c r="S30" s="18">
        <f t="shared" si="19"/>
        <v>0</v>
      </c>
      <c r="T30" s="17">
        <f t="shared" si="19"/>
        <v>0</v>
      </c>
      <c r="U30" s="17">
        <f t="shared" si="8"/>
        <v>10778727.1</v>
      </c>
      <c r="V30" s="17">
        <f t="shared" si="9"/>
        <v>10427330.49</v>
      </c>
      <c r="W30" s="18">
        <v>8084</v>
      </c>
      <c r="X30" s="17">
        <v>4031200.74</v>
      </c>
      <c r="Y30" s="18">
        <v>2841</v>
      </c>
      <c r="Z30" s="17">
        <v>1238363.49</v>
      </c>
      <c r="AA30" s="18">
        <v>7270</v>
      </c>
      <c r="AB30" s="17">
        <v>5157766.26</v>
      </c>
      <c r="AC30" s="18">
        <v>52</v>
      </c>
      <c r="AD30" s="17">
        <v>351396.61</v>
      </c>
      <c r="AE30" s="18">
        <v>0</v>
      </c>
      <c r="AF30" s="17">
        <v>0</v>
      </c>
      <c r="AG30" s="18">
        <v>0</v>
      </c>
      <c r="AH30" s="17">
        <v>0</v>
      </c>
      <c r="AI30" s="18">
        <v>0</v>
      </c>
      <c r="AJ30" s="17">
        <v>0</v>
      </c>
      <c r="AK30" s="18">
        <v>0</v>
      </c>
      <c r="AL30" s="17">
        <v>0</v>
      </c>
      <c r="AM30" s="17">
        <f t="shared" si="11"/>
        <v>7527898.4699999997</v>
      </c>
      <c r="AN30" s="17">
        <f t="shared" si="12"/>
        <v>7216964.2999999998</v>
      </c>
      <c r="AO30" s="18">
        <v>982</v>
      </c>
      <c r="AP30" s="17">
        <v>459195.35</v>
      </c>
      <c r="AQ30" s="18">
        <v>3619</v>
      </c>
      <c r="AR30" s="17">
        <v>1568070.11</v>
      </c>
      <c r="AS30" s="18">
        <v>1713</v>
      </c>
      <c r="AT30" s="17">
        <v>5189698.84</v>
      </c>
      <c r="AU30" s="18">
        <v>49</v>
      </c>
      <c r="AV30" s="17">
        <v>310934.17</v>
      </c>
      <c r="AW30" s="18">
        <v>0</v>
      </c>
      <c r="AX30" s="17">
        <v>0</v>
      </c>
      <c r="AY30" s="18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7">
        <f t="shared" si="13"/>
        <v>12912452.26</v>
      </c>
      <c r="BF30" s="17">
        <f t="shared" si="14"/>
        <v>12252823.970000001</v>
      </c>
      <c r="BG30" s="18">
        <v>6776</v>
      </c>
      <c r="BH30" s="17">
        <v>5101924.68</v>
      </c>
      <c r="BI30" s="18">
        <v>3462</v>
      </c>
      <c r="BJ30" s="17">
        <v>1496978.21</v>
      </c>
      <c r="BK30" s="18">
        <v>4959</v>
      </c>
      <c r="BL30" s="17">
        <v>5653921.0800000001</v>
      </c>
      <c r="BM30" s="18">
        <v>51</v>
      </c>
      <c r="BN30" s="17">
        <v>659628.29</v>
      </c>
      <c r="BO30" s="18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7">
        <f t="shared" si="15"/>
        <v>9331486.3000000007</v>
      </c>
      <c r="BX30" s="17">
        <f t="shared" si="16"/>
        <v>9194166.6999999993</v>
      </c>
      <c r="BY30" s="18">
        <v>8097</v>
      </c>
      <c r="BZ30" s="17">
        <v>2864188.26</v>
      </c>
      <c r="CA30" s="18">
        <v>3808</v>
      </c>
      <c r="CB30" s="17">
        <v>985594.45</v>
      </c>
      <c r="CC30" s="18">
        <v>14620</v>
      </c>
      <c r="CD30" s="17">
        <v>5344383.99</v>
      </c>
      <c r="CE30" s="18">
        <v>20</v>
      </c>
      <c r="CF30" s="17">
        <v>137319.6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8">
        <v>0</v>
      </c>
      <c r="CN30" s="17">
        <v>0</v>
      </c>
      <c r="CO30" s="39"/>
    </row>
    <row r="31" spans="1:93" x14ac:dyDescent="0.25">
      <c r="A31" s="27">
        <f t="shared" si="17"/>
        <v>20</v>
      </c>
      <c r="B31" s="29" t="s">
        <v>22</v>
      </c>
      <c r="C31" s="17">
        <f t="shared" si="5"/>
        <v>24077104.710000001</v>
      </c>
      <c r="D31" s="17">
        <f t="shared" si="6"/>
        <v>22112576.73</v>
      </c>
      <c r="E31" s="18">
        <f t="shared" si="19"/>
        <v>15996</v>
      </c>
      <c r="F31" s="17">
        <f t="shared" si="19"/>
        <v>5632046.8499999996</v>
      </c>
      <c r="G31" s="18">
        <f t="shared" si="19"/>
        <v>4734</v>
      </c>
      <c r="H31" s="17">
        <f t="shared" si="19"/>
        <v>2329315.44</v>
      </c>
      <c r="I31" s="18">
        <f t="shared" si="19"/>
        <v>18957</v>
      </c>
      <c r="J31" s="17">
        <f t="shared" si="19"/>
        <v>14151214.439999999</v>
      </c>
      <c r="K31" s="18">
        <f t="shared" si="19"/>
        <v>240</v>
      </c>
      <c r="L31" s="17">
        <f t="shared" si="19"/>
        <v>1964527.98</v>
      </c>
      <c r="M31" s="18">
        <f t="shared" si="19"/>
        <v>0</v>
      </c>
      <c r="N31" s="17">
        <f t="shared" si="19"/>
        <v>0</v>
      </c>
      <c r="O31" s="18">
        <f t="shared" si="19"/>
        <v>0</v>
      </c>
      <c r="P31" s="17">
        <f t="shared" si="19"/>
        <v>0</v>
      </c>
      <c r="Q31" s="18">
        <f t="shared" si="19"/>
        <v>0</v>
      </c>
      <c r="R31" s="17">
        <f t="shared" si="19"/>
        <v>0</v>
      </c>
      <c r="S31" s="18">
        <f t="shared" si="19"/>
        <v>0</v>
      </c>
      <c r="T31" s="17">
        <f t="shared" si="19"/>
        <v>0</v>
      </c>
      <c r="U31" s="17">
        <f t="shared" si="8"/>
        <v>5683775.1399999997</v>
      </c>
      <c r="V31" s="17">
        <f t="shared" si="9"/>
        <v>5101111.22</v>
      </c>
      <c r="W31" s="18">
        <v>3542</v>
      </c>
      <c r="X31" s="17">
        <v>1458672.41</v>
      </c>
      <c r="Y31" s="18">
        <v>1183</v>
      </c>
      <c r="Z31" s="17">
        <v>513440.18</v>
      </c>
      <c r="AA31" s="18">
        <v>4688</v>
      </c>
      <c r="AB31" s="17">
        <v>3128998.63</v>
      </c>
      <c r="AC31" s="18">
        <v>73</v>
      </c>
      <c r="AD31" s="17">
        <v>582663.92000000004</v>
      </c>
      <c r="AE31" s="18">
        <v>0</v>
      </c>
      <c r="AF31" s="17">
        <v>0</v>
      </c>
      <c r="AG31" s="18">
        <v>0</v>
      </c>
      <c r="AH31" s="17">
        <v>0</v>
      </c>
      <c r="AI31" s="18">
        <v>0</v>
      </c>
      <c r="AJ31" s="17">
        <v>0</v>
      </c>
      <c r="AK31" s="18">
        <v>0</v>
      </c>
      <c r="AL31" s="17">
        <v>0</v>
      </c>
      <c r="AM31" s="17">
        <f t="shared" si="11"/>
        <v>4997627.47</v>
      </c>
      <c r="AN31" s="17">
        <f t="shared" si="12"/>
        <v>4661062.0199999996</v>
      </c>
      <c r="AO31" s="18">
        <v>5447</v>
      </c>
      <c r="AP31" s="17">
        <v>1332839.51</v>
      </c>
      <c r="AQ31" s="18">
        <v>1318</v>
      </c>
      <c r="AR31" s="17">
        <v>635169.1</v>
      </c>
      <c r="AS31" s="18">
        <v>2611</v>
      </c>
      <c r="AT31" s="17">
        <v>2693053.41</v>
      </c>
      <c r="AU31" s="18">
        <v>45</v>
      </c>
      <c r="AV31" s="17">
        <v>336565.45</v>
      </c>
      <c r="AW31" s="18">
        <v>0</v>
      </c>
      <c r="AX31" s="17">
        <v>0</v>
      </c>
      <c r="AY31" s="18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7">
        <f t="shared" si="13"/>
        <v>6065238.3499999996</v>
      </c>
      <c r="BF31" s="17">
        <f t="shared" si="14"/>
        <v>5559474.6900000004</v>
      </c>
      <c r="BG31" s="18">
        <v>3914</v>
      </c>
      <c r="BH31" s="17">
        <v>1770516.07</v>
      </c>
      <c r="BI31" s="18">
        <v>495</v>
      </c>
      <c r="BJ31" s="17">
        <v>393363.51</v>
      </c>
      <c r="BK31" s="18">
        <v>2908</v>
      </c>
      <c r="BL31" s="17">
        <v>3395595.11</v>
      </c>
      <c r="BM31" s="18">
        <v>51</v>
      </c>
      <c r="BN31" s="17">
        <v>505763.66</v>
      </c>
      <c r="BO31" s="18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7">
        <f t="shared" si="15"/>
        <v>7330463.75</v>
      </c>
      <c r="BX31" s="17">
        <f t="shared" si="16"/>
        <v>6790928.7999999998</v>
      </c>
      <c r="BY31" s="18">
        <v>3093</v>
      </c>
      <c r="BZ31" s="17">
        <v>1070018.8600000001</v>
      </c>
      <c r="CA31" s="18">
        <v>1738</v>
      </c>
      <c r="CB31" s="17">
        <v>787342.65</v>
      </c>
      <c r="CC31" s="18">
        <v>8750</v>
      </c>
      <c r="CD31" s="17">
        <v>4933567.29</v>
      </c>
      <c r="CE31" s="18">
        <v>71</v>
      </c>
      <c r="CF31" s="17">
        <v>539534.94999999995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8">
        <v>0</v>
      </c>
      <c r="CN31" s="17">
        <v>0</v>
      </c>
      <c r="CO31" s="39"/>
    </row>
    <row r="32" spans="1:93" ht="30" x14ac:dyDescent="0.25">
      <c r="A32" s="27">
        <f t="shared" si="17"/>
        <v>21</v>
      </c>
      <c r="B32" s="29" t="s">
        <v>23</v>
      </c>
      <c r="C32" s="17">
        <f t="shared" si="5"/>
        <v>50914578.030000001</v>
      </c>
      <c r="D32" s="17">
        <f t="shared" si="6"/>
        <v>48180414.789999999</v>
      </c>
      <c r="E32" s="18">
        <f t="shared" si="19"/>
        <v>62371</v>
      </c>
      <c r="F32" s="17">
        <f t="shared" si="19"/>
        <v>21477595.710000001</v>
      </c>
      <c r="G32" s="18">
        <f t="shared" si="19"/>
        <v>6859</v>
      </c>
      <c r="H32" s="17">
        <f t="shared" si="19"/>
        <v>2870187.53</v>
      </c>
      <c r="I32" s="18">
        <f t="shared" si="19"/>
        <v>19142</v>
      </c>
      <c r="J32" s="17">
        <f t="shared" si="19"/>
        <v>23832631.550000001</v>
      </c>
      <c r="K32" s="18">
        <f t="shared" si="19"/>
        <v>258</v>
      </c>
      <c r="L32" s="17">
        <f t="shared" si="19"/>
        <v>2734163.24</v>
      </c>
      <c r="M32" s="18">
        <f t="shared" si="19"/>
        <v>0</v>
      </c>
      <c r="N32" s="17">
        <f t="shared" si="19"/>
        <v>0</v>
      </c>
      <c r="O32" s="18">
        <f t="shared" si="19"/>
        <v>0</v>
      </c>
      <c r="P32" s="17">
        <f t="shared" si="19"/>
        <v>0</v>
      </c>
      <c r="Q32" s="18">
        <f t="shared" si="19"/>
        <v>0</v>
      </c>
      <c r="R32" s="17">
        <f t="shared" si="19"/>
        <v>0</v>
      </c>
      <c r="S32" s="18">
        <f t="shared" si="19"/>
        <v>0</v>
      </c>
      <c r="T32" s="17">
        <f t="shared" si="19"/>
        <v>0</v>
      </c>
      <c r="U32" s="17">
        <f t="shared" si="8"/>
        <v>12108981.01</v>
      </c>
      <c r="V32" s="17">
        <f t="shared" si="9"/>
        <v>11539668.4</v>
      </c>
      <c r="W32" s="18">
        <v>15950</v>
      </c>
      <c r="X32" s="17">
        <v>4892396.45</v>
      </c>
      <c r="Y32" s="18">
        <v>2895</v>
      </c>
      <c r="Z32" s="17">
        <v>1157394.1399999999</v>
      </c>
      <c r="AA32" s="18">
        <v>4896</v>
      </c>
      <c r="AB32" s="17">
        <v>5489877.8099999996</v>
      </c>
      <c r="AC32" s="18">
        <v>53</v>
      </c>
      <c r="AD32" s="17">
        <v>569312.61</v>
      </c>
      <c r="AE32" s="18">
        <v>0</v>
      </c>
      <c r="AF32" s="17">
        <v>0</v>
      </c>
      <c r="AG32" s="18">
        <v>0</v>
      </c>
      <c r="AH32" s="17">
        <v>0</v>
      </c>
      <c r="AI32" s="18">
        <v>0</v>
      </c>
      <c r="AJ32" s="17">
        <v>0</v>
      </c>
      <c r="AK32" s="18">
        <v>0</v>
      </c>
      <c r="AL32" s="17">
        <v>0</v>
      </c>
      <c r="AM32" s="17">
        <f t="shared" si="11"/>
        <v>12611839.449999999</v>
      </c>
      <c r="AN32" s="17">
        <f t="shared" si="12"/>
        <v>11812542.58</v>
      </c>
      <c r="AO32" s="18">
        <v>17466</v>
      </c>
      <c r="AP32" s="17">
        <v>5612083.0499999998</v>
      </c>
      <c r="AQ32" s="18">
        <v>1878</v>
      </c>
      <c r="AR32" s="17">
        <v>738132.45</v>
      </c>
      <c r="AS32" s="18">
        <v>4360</v>
      </c>
      <c r="AT32" s="17">
        <v>5462327.0800000001</v>
      </c>
      <c r="AU32" s="18">
        <v>61</v>
      </c>
      <c r="AV32" s="17">
        <v>799296.87</v>
      </c>
      <c r="AW32" s="18">
        <v>0</v>
      </c>
      <c r="AX32" s="17">
        <v>0</v>
      </c>
      <c r="AY32" s="18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7">
        <f t="shared" si="13"/>
        <v>12450862.890000001</v>
      </c>
      <c r="BF32" s="17">
        <f t="shared" si="14"/>
        <v>11706635.02</v>
      </c>
      <c r="BG32" s="18">
        <v>14958</v>
      </c>
      <c r="BH32" s="17">
        <v>5192396.45</v>
      </c>
      <c r="BI32" s="18">
        <v>893</v>
      </c>
      <c r="BJ32" s="17">
        <v>757435.66</v>
      </c>
      <c r="BK32" s="18">
        <v>4162</v>
      </c>
      <c r="BL32" s="17">
        <v>5756802.9100000001</v>
      </c>
      <c r="BM32" s="18">
        <v>59</v>
      </c>
      <c r="BN32" s="17">
        <v>744227.87</v>
      </c>
      <c r="BO32" s="18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7">
        <f t="shared" si="15"/>
        <v>13742894.68</v>
      </c>
      <c r="BX32" s="17">
        <f t="shared" si="16"/>
        <v>13121568.789999999</v>
      </c>
      <c r="BY32" s="18">
        <v>13997</v>
      </c>
      <c r="BZ32" s="17">
        <v>5780719.7599999998</v>
      </c>
      <c r="CA32" s="18">
        <v>1193</v>
      </c>
      <c r="CB32" s="17">
        <v>217225.28</v>
      </c>
      <c r="CC32" s="18">
        <v>5724</v>
      </c>
      <c r="CD32" s="17">
        <v>7123623.75</v>
      </c>
      <c r="CE32" s="18">
        <v>85</v>
      </c>
      <c r="CF32" s="17">
        <v>621325.89</v>
      </c>
      <c r="CG32" s="18">
        <v>0</v>
      </c>
      <c r="CH32" s="17">
        <v>0</v>
      </c>
      <c r="CI32" s="18">
        <v>0</v>
      </c>
      <c r="CJ32" s="17">
        <v>0</v>
      </c>
      <c r="CK32" s="18">
        <v>0</v>
      </c>
      <c r="CL32" s="17">
        <v>0</v>
      </c>
      <c r="CM32" s="18">
        <v>0</v>
      </c>
      <c r="CN32" s="17">
        <v>0</v>
      </c>
      <c r="CO32" s="39"/>
    </row>
    <row r="33" spans="1:93" ht="30" x14ac:dyDescent="0.25">
      <c r="A33" s="27">
        <f t="shared" si="17"/>
        <v>22</v>
      </c>
      <c r="B33" s="29" t="s">
        <v>24</v>
      </c>
      <c r="C33" s="17">
        <f t="shared" si="5"/>
        <v>11948245.09</v>
      </c>
      <c r="D33" s="17">
        <f t="shared" si="6"/>
        <v>11948245.09</v>
      </c>
      <c r="E33" s="18">
        <f t="shared" si="19"/>
        <v>3512</v>
      </c>
      <c r="F33" s="17">
        <f t="shared" si="19"/>
        <v>1071321.55</v>
      </c>
      <c r="G33" s="18">
        <f t="shared" si="19"/>
        <v>2269</v>
      </c>
      <c r="H33" s="17">
        <f t="shared" si="19"/>
        <v>1153582.29</v>
      </c>
      <c r="I33" s="18">
        <f t="shared" si="19"/>
        <v>10125</v>
      </c>
      <c r="J33" s="17">
        <f t="shared" si="19"/>
        <v>9723341.25</v>
      </c>
      <c r="K33" s="18">
        <f t="shared" si="19"/>
        <v>0</v>
      </c>
      <c r="L33" s="17">
        <f t="shared" si="19"/>
        <v>0</v>
      </c>
      <c r="M33" s="18">
        <f t="shared" si="19"/>
        <v>0</v>
      </c>
      <c r="N33" s="17">
        <f t="shared" si="19"/>
        <v>0</v>
      </c>
      <c r="O33" s="18">
        <f t="shared" si="19"/>
        <v>0</v>
      </c>
      <c r="P33" s="17">
        <f t="shared" si="19"/>
        <v>0</v>
      </c>
      <c r="Q33" s="18">
        <f t="shared" si="19"/>
        <v>0</v>
      </c>
      <c r="R33" s="17">
        <f t="shared" si="19"/>
        <v>0</v>
      </c>
      <c r="S33" s="18">
        <f t="shared" si="19"/>
        <v>0</v>
      </c>
      <c r="T33" s="17">
        <f t="shared" si="19"/>
        <v>0</v>
      </c>
      <c r="U33" s="17">
        <f t="shared" si="8"/>
        <v>3658744.32</v>
      </c>
      <c r="V33" s="17">
        <f t="shared" si="9"/>
        <v>3658744.32</v>
      </c>
      <c r="W33" s="18">
        <v>900</v>
      </c>
      <c r="X33" s="17">
        <v>274541.40000000002</v>
      </c>
      <c r="Y33" s="18">
        <v>680</v>
      </c>
      <c r="Z33" s="17">
        <v>345718.8</v>
      </c>
      <c r="AA33" s="18">
        <v>3164</v>
      </c>
      <c r="AB33" s="17">
        <v>3038484.12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17">
        <v>0</v>
      </c>
      <c r="AI33" s="18">
        <v>0</v>
      </c>
      <c r="AJ33" s="17">
        <v>0</v>
      </c>
      <c r="AK33" s="18">
        <v>0</v>
      </c>
      <c r="AL33" s="17">
        <v>0</v>
      </c>
      <c r="AM33" s="17">
        <f t="shared" si="11"/>
        <v>3623155.62</v>
      </c>
      <c r="AN33" s="17">
        <f t="shared" si="12"/>
        <v>3623155.62</v>
      </c>
      <c r="AO33" s="18">
        <v>800</v>
      </c>
      <c r="AP33" s="17">
        <v>244036.8</v>
      </c>
      <c r="AQ33" s="18">
        <v>670</v>
      </c>
      <c r="AR33" s="17">
        <v>340634.7</v>
      </c>
      <c r="AS33" s="18">
        <v>3164</v>
      </c>
      <c r="AT33" s="17">
        <v>3038484.12</v>
      </c>
      <c r="AU33" s="18">
        <v>0</v>
      </c>
      <c r="AV33" s="17">
        <v>0</v>
      </c>
      <c r="AW33" s="18">
        <v>0</v>
      </c>
      <c r="AX33" s="17">
        <v>0</v>
      </c>
      <c r="AY33" s="18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7">
        <f t="shared" si="13"/>
        <v>1727238.24</v>
      </c>
      <c r="BF33" s="17">
        <f t="shared" si="14"/>
        <v>1727238.24</v>
      </c>
      <c r="BG33" s="18">
        <v>960</v>
      </c>
      <c r="BH33" s="17">
        <v>292844.15999999997</v>
      </c>
      <c r="BI33" s="18">
        <v>294</v>
      </c>
      <c r="BJ33" s="17">
        <v>149472.54</v>
      </c>
      <c r="BK33" s="18">
        <v>1338</v>
      </c>
      <c r="BL33" s="17">
        <v>1284921.54</v>
      </c>
      <c r="BM33" s="18">
        <v>0</v>
      </c>
      <c r="BN33" s="17">
        <v>0</v>
      </c>
      <c r="BO33" s="18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7">
        <f t="shared" si="15"/>
        <v>2939106.91</v>
      </c>
      <c r="BX33" s="17">
        <f t="shared" si="16"/>
        <v>2939106.91</v>
      </c>
      <c r="BY33" s="18">
        <v>852</v>
      </c>
      <c r="BZ33" s="17">
        <v>259899.19</v>
      </c>
      <c r="CA33" s="18">
        <v>625</v>
      </c>
      <c r="CB33" s="17">
        <v>317756.25</v>
      </c>
      <c r="CC33" s="18">
        <v>2459</v>
      </c>
      <c r="CD33" s="17">
        <v>2361451.4700000002</v>
      </c>
      <c r="CE33" s="18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8">
        <v>0</v>
      </c>
      <c r="CN33" s="17">
        <v>0</v>
      </c>
      <c r="CO33" s="39"/>
    </row>
    <row r="34" spans="1:93" x14ac:dyDescent="0.25">
      <c r="A34" s="27">
        <f t="shared" si="17"/>
        <v>23</v>
      </c>
      <c r="B34" s="29" t="s">
        <v>25</v>
      </c>
      <c r="C34" s="17">
        <f t="shared" si="5"/>
        <v>9191177.9800000004</v>
      </c>
      <c r="D34" s="17">
        <f t="shared" si="6"/>
        <v>5388146.3399999999</v>
      </c>
      <c r="E34" s="18">
        <f t="shared" si="19"/>
        <v>3600</v>
      </c>
      <c r="F34" s="17">
        <f t="shared" si="19"/>
        <v>1408094.33</v>
      </c>
      <c r="G34" s="18">
        <f t="shared" si="19"/>
        <v>1115</v>
      </c>
      <c r="H34" s="17">
        <f t="shared" si="19"/>
        <v>464705.87</v>
      </c>
      <c r="I34" s="18">
        <f t="shared" si="19"/>
        <v>2833</v>
      </c>
      <c r="J34" s="17">
        <f t="shared" si="19"/>
        <v>3515346.14</v>
      </c>
      <c r="K34" s="18">
        <f t="shared" si="19"/>
        <v>269</v>
      </c>
      <c r="L34" s="17">
        <f t="shared" si="19"/>
        <v>2968959.46</v>
      </c>
      <c r="M34" s="18">
        <f t="shared" si="19"/>
        <v>0</v>
      </c>
      <c r="N34" s="17">
        <f t="shared" si="19"/>
        <v>0</v>
      </c>
      <c r="O34" s="18">
        <f t="shared" si="19"/>
        <v>0</v>
      </c>
      <c r="P34" s="17">
        <f t="shared" si="19"/>
        <v>0</v>
      </c>
      <c r="Q34" s="18">
        <f t="shared" si="19"/>
        <v>0</v>
      </c>
      <c r="R34" s="17">
        <f t="shared" si="19"/>
        <v>0</v>
      </c>
      <c r="S34" s="18">
        <f t="shared" si="19"/>
        <v>432</v>
      </c>
      <c r="T34" s="17">
        <f t="shared" si="19"/>
        <v>834072.18</v>
      </c>
      <c r="U34" s="17">
        <f t="shared" si="8"/>
        <v>2223148.59</v>
      </c>
      <c r="V34" s="17">
        <f t="shared" si="9"/>
        <v>1209516.8799999999</v>
      </c>
      <c r="W34" s="18">
        <v>833</v>
      </c>
      <c r="X34" s="17">
        <v>360175.04</v>
      </c>
      <c r="Y34" s="18">
        <v>173</v>
      </c>
      <c r="Z34" s="17">
        <v>75747.649999999994</v>
      </c>
      <c r="AA34" s="18">
        <v>747</v>
      </c>
      <c r="AB34" s="17">
        <v>773594.19</v>
      </c>
      <c r="AC34" s="18">
        <v>55</v>
      </c>
      <c r="AD34" s="17">
        <v>567343.31000000006</v>
      </c>
      <c r="AE34" s="18">
        <v>0</v>
      </c>
      <c r="AF34" s="17">
        <v>0</v>
      </c>
      <c r="AG34" s="18">
        <v>0</v>
      </c>
      <c r="AH34" s="17">
        <v>0</v>
      </c>
      <c r="AI34" s="18">
        <v>0</v>
      </c>
      <c r="AJ34" s="17">
        <v>0</v>
      </c>
      <c r="AK34" s="18">
        <v>107</v>
      </c>
      <c r="AL34" s="17">
        <v>446288.4</v>
      </c>
      <c r="AM34" s="17">
        <f t="shared" si="11"/>
        <v>2370953.7000000002</v>
      </c>
      <c r="AN34" s="17">
        <f t="shared" si="12"/>
        <v>1346763.65</v>
      </c>
      <c r="AO34" s="18">
        <v>934</v>
      </c>
      <c r="AP34" s="17">
        <v>263969.21000000002</v>
      </c>
      <c r="AQ34" s="18">
        <v>277</v>
      </c>
      <c r="AR34" s="17">
        <v>123552.41</v>
      </c>
      <c r="AS34" s="18">
        <v>732</v>
      </c>
      <c r="AT34" s="17">
        <v>959242.03</v>
      </c>
      <c r="AU34" s="18">
        <v>60</v>
      </c>
      <c r="AV34" s="17">
        <v>636406.27</v>
      </c>
      <c r="AW34" s="18">
        <v>0</v>
      </c>
      <c r="AX34" s="17">
        <v>0</v>
      </c>
      <c r="AY34" s="18">
        <v>0</v>
      </c>
      <c r="AZ34" s="17">
        <v>0</v>
      </c>
      <c r="BA34" s="18">
        <v>0</v>
      </c>
      <c r="BB34" s="17">
        <v>0</v>
      </c>
      <c r="BC34" s="18">
        <v>325</v>
      </c>
      <c r="BD34" s="17">
        <v>387783.78</v>
      </c>
      <c r="BE34" s="17">
        <f t="shared" si="13"/>
        <v>2359220.7000000002</v>
      </c>
      <c r="BF34" s="17">
        <f t="shared" si="14"/>
        <v>1545862.89</v>
      </c>
      <c r="BG34" s="18">
        <v>717</v>
      </c>
      <c r="BH34" s="17">
        <v>430221.21</v>
      </c>
      <c r="BI34" s="18">
        <v>406</v>
      </c>
      <c r="BJ34" s="17">
        <v>164377.99</v>
      </c>
      <c r="BK34" s="18">
        <v>733</v>
      </c>
      <c r="BL34" s="17">
        <v>951263.69</v>
      </c>
      <c r="BM34" s="18">
        <v>70</v>
      </c>
      <c r="BN34" s="17">
        <v>813357.81</v>
      </c>
      <c r="BO34" s="18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7">
        <f t="shared" si="15"/>
        <v>2237854.9900000002</v>
      </c>
      <c r="BX34" s="17">
        <f t="shared" si="16"/>
        <v>1286002.92</v>
      </c>
      <c r="BY34" s="18">
        <v>1116</v>
      </c>
      <c r="BZ34" s="17">
        <v>353728.87</v>
      </c>
      <c r="CA34" s="18">
        <v>259</v>
      </c>
      <c r="CB34" s="17">
        <v>101027.82</v>
      </c>
      <c r="CC34" s="18">
        <v>621</v>
      </c>
      <c r="CD34" s="17">
        <v>831246.23</v>
      </c>
      <c r="CE34" s="18">
        <v>84</v>
      </c>
      <c r="CF34" s="17">
        <v>951852.07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8">
        <v>0</v>
      </c>
      <c r="CN34" s="17">
        <v>0</v>
      </c>
      <c r="CO34" s="39"/>
    </row>
    <row r="35" spans="1:93" ht="30" x14ac:dyDescent="0.25">
      <c r="A35" s="27">
        <f t="shared" si="17"/>
        <v>24</v>
      </c>
      <c r="B35" s="29" t="s">
        <v>26</v>
      </c>
      <c r="C35" s="17">
        <f t="shared" si="5"/>
        <v>58904173.68</v>
      </c>
      <c r="D35" s="17">
        <f t="shared" si="6"/>
        <v>0</v>
      </c>
      <c r="E35" s="18">
        <f t="shared" si="19"/>
        <v>0</v>
      </c>
      <c r="F35" s="17">
        <f t="shared" si="19"/>
        <v>0</v>
      </c>
      <c r="G35" s="18">
        <f t="shared" si="19"/>
        <v>0</v>
      </c>
      <c r="H35" s="17">
        <f t="shared" si="19"/>
        <v>0</v>
      </c>
      <c r="I35" s="18">
        <f t="shared" si="19"/>
        <v>0</v>
      </c>
      <c r="J35" s="17">
        <f t="shared" si="19"/>
        <v>0</v>
      </c>
      <c r="K35" s="18">
        <f t="shared" si="19"/>
        <v>0</v>
      </c>
      <c r="L35" s="17">
        <f t="shared" si="19"/>
        <v>0</v>
      </c>
      <c r="M35" s="18">
        <f t="shared" si="19"/>
        <v>0</v>
      </c>
      <c r="N35" s="17">
        <f t="shared" si="19"/>
        <v>0</v>
      </c>
      <c r="O35" s="18">
        <f t="shared" si="19"/>
        <v>0</v>
      </c>
      <c r="P35" s="17">
        <f t="shared" si="19"/>
        <v>0</v>
      </c>
      <c r="Q35" s="18">
        <f t="shared" si="19"/>
        <v>0</v>
      </c>
      <c r="R35" s="17">
        <f t="shared" si="19"/>
        <v>0</v>
      </c>
      <c r="S35" s="18">
        <f t="shared" si="19"/>
        <v>31220</v>
      </c>
      <c r="T35" s="17">
        <f t="shared" si="19"/>
        <v>58904173.68</v>
      </c>
      <c r="U35" s="17">
        <f t="shared" si="8"/>
        <v>14806354.300000001</v>
      </c>
      <c r="V35" s="17">
        <f t="shared" si="9"/>
        <v>0</v>
      </c>
      <c r="W35" s="18">
        <v>0</v>
      </c>
      <c r="X35" s="17">
        <v>0</v>
      </c>
      <c r="Y35" s="18">
        <v>0</v>
      </c>
      <c r="Z35" s="17"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17">
        <v>0</v>
      </c>
      <c r="AK35" s="18">
        <v>6764</v>
      </c>
      <c r="AL35" s="17">
        <v>14806354.300000001</v>
      </c>
      <c r="AM35" s="17">
        <f t="shared" si="11"/>
        <v>15108541.890000001</v>
      </c>
      <c r="AN35" s="17">
        <f t="shared" si="12"/>
        <v>0</v>
      </c>
      <c r="AO35" s="18">
        <v>0</v>
      </c>
      <c r="AP35" s="17">
        <v>0</v>
      </c>
      <c r="AQ35" s="18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17">
        <v>0</v>
      </c>
      <c r="BC35" s="18">
        <v>5771</v>
      </c>
      <c r="BD35" s="17">
        <v>15108541.890000001</v>
      </c>
      <c r="BE35" s="17">
        <f t="shared" si="13"/>
        <v>15259482.279999999</v>
      </c>
      <c r="BF35" s="17">
        <f t="shared" si="14"/>
        <v>0</v>
      </c>
      <c r="BG35" s="18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5635</v>
      </c>
      <c r="BV35" s="17">
        <v>15259482.279999999</v>
      </c>
      <c r="BW35" s="17">
        <f t="shared" si="15"/>
        <v>13729795.210000001</v>
      </c>
      <c r="BX35" s="17">
        <f t="shared" si="16"/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8">
        <v>13050</v>
      </c>
      <c r="CN35" s="17">
        <v>13729795.210000001</v>
      </c>
      <c r="CO35" s="39"/>
    </row>
    <row r="36" spans="1:93" ht="45" x14ac:dyDescent="0.25">
      <c r="A36" s="27">
        <f t="shared" si="17"/>
        <v>25</v>
      </c>
      <c r="B36" s="29" t="s">
        <v>27</v>
      </c>
      <c r="C36" s="17">
        <f t="shared" si="5"/>
        <v>1590402.27</v>
      </c>
      <c r="D36" s="17">
        <f t="shared" si="6"/>
        <v>90105.24</v>
      </c>
      <c r="E36" s="18">
        <f t="shared" si="19"/>
        <v>0</v>
      </c>
      <c r="F36" s="17">
        <f t="shared" si="19"/>
        <v>0</v>
      </c>
      <c r="G36" s="18">
        <f t="shared" si="19"/>
        <v>0</v>
      </c>
      <c r="H36" s="17">
        <f t="shared" si="19"/>
        <v>0</v>
      </c>
      <c r="I36" s="18">
        <f t="shared" si="19"/>
        <v>194</v>
      </c>
      <c r="J36" s="17">
        <f t="shared" si="19"/>
        <v>90105.24</v>
      </c>
      <c r="K36" s="18">
        <f t="shared" si="19"/>
        <v>32</v>
      </c>
      <c r="L36" s="17">
        <f t="shared" si="19"/>
        <v>223258.3</v>
      </c>
      <c r="M36" s="18">
        <f t="shared" si="19"/>
        <v>86</v>
      </c>
      <c r="N36" s="17">
        <f t="shared" si="19"/>
        <v>1277038.73</v>
      </c>
      <c r="O36" s="18">
        <f t="shared" si="19"/>
        <v>0</v>
      </c>
      <c r="P36" s="17">
        <f t="shared" si="19"/>
        <v>0</v>
      </c>
      <c r="Q36" s="18">
        <f t="shared" si="19"/>
        <v>0</v>
      </c>
      <c r="R36" s="17">
        <f t="shared" si="19"/>
        <v>0</v>
      </c>
      <c r="S36" s="18">
        <f t="shared" si="19"/>
        <v>0</v>
      </c>
      <c r="T36" s="17">
        <f t="shared" si="19"/>
        <v>0</v>
      </c>
      <c r="U36" s="17">
        <f t="shared" si="8"/>
        <v>441732.75</v>
      </c>
      <c r="V36" s="17">
        <f t="shared" si="9"/>
        <v>0</v>
      </c>
      <c r="W36" s="18">
        <v>0</v>
      </c>
      <c r="X36" s="17">
        <v>0</v>
      </c>
      <c r="Y36" s="18">
        <v>0</v>
      </c>
      <c r="Z36" s="17">
        <v>0</v>
      </c>
      <c r="AA36" s="18">
        <v>0</v>
      </c>
      <c r="AB36" s="17">
        <v>0</v>
      </c>
      <c r="AC36" s="18">
        <v>10</v>
      </c>
      <c r="AD36" s="17">
        <v>73677.66</v>
      </c>
      <c r="AE36" s="18">
        <v>24</v>
      </c>
      <c r="AF36" s="17">
        <v>368055.09</v>
      </c>
      <c r="AG36" s="18">
        <v>0</v>
      </c>
      <c r="AH36" s="17">
        <v>0</v>
      </c>
      <c r="AI36" s="18">
        <v>0</v>
      </c>
      <c r="AJ36" s="17">
        <v>0</v>
      </c>
      <c r="AK36" s="18">
        <v>0</v>
      </c>
      <c r="AL36" s="17">
        <v>0</v>
      </c>
      <c r="AM36" s="17">
        <f t="shared" si="11"/>
        <v>439779.35</v>
      </c>
      <c r="AN36" s="17">
        <f t="shared" si="12"/>
        <v>0</v>
      </c>
      <c r="AO36" s="18">
        <v>0</v>
      </c>
      <c r="AP36" s="17">
        <v>0</v>
      </c>
      <c r="AQ36" s="18">
        <v>0</v>
      </c>
      <c r="AR36" s="17">
        <v>0</v>
      </c>
      <c r="AS36" s="18">
        <v>0</v>
      </c>
      <c r="AT36" s="17">
        <v>0</v>
      </c>
      <c r="AU36" s="18">
        <v>10</v>
      </c>
      <c r="AV36" s="17">
        <v>74308</v>
      </c>
      <c r="AW36" s="18">
        <v>25</v>
      </c>
      <c r="AX36" s="17">
        <v>365471.35</v>
      </c>
      <c r="AY36" s="18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7">
        <f t="shared" si="13"/>
        <v>325156.93</v>
      </c>
      <c r="BF36" s="17">
        <f t="shared" si="14"/>
        <v>0</v>
      </c>
      <c r="BG36" s="18">
        <v>0</v>
      </c>
      <c r="BH36" s="17">
        <v>0</v>
      </c>
      <c r="BI36" s="18">
        <v>0</v>
      </c>
      <c r="BJ36" s="17">
        <v>0</v>
      </c>
      <c r="BK36" s="18">
        <v>0</v>
      </c>
      <c r="BL36" s="17">
        <v>0</v>
      </c>
      <c r="BM36" s="18">
        <v>6</v>
      </c>
      <c r="BN36" s="17">
        <v>43389.3</v>
      </c>
      <c r="BO36" s="18">
        <v>19</v>
      </c>
      <c r="BP36" s="17">
        <v>281767.63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7">
        <f t="shared" si="15"/>
        <v>383733.24</v>
      </c>
      <c r="BX36" s="17">
        <f t="shared" si="16"/>
        <v>90105.24</v>
      </c>
      <c r="BY36" s="18">
        <v>0</v>
      </c>
      <c r="BZ36" s="17">
        <v>0</v>
      </c>
      <c r="CA36" s="18">
        <v>0</v>
      </c>
      <c r="CB36" s="17">
        <v>0</v>
      </c>
      <c r="CC36" s="18">
        <v>194</v>
      </c>
      <c r="CD36" s="17">
        <v>90105.24</v>
      </c>
      <c r="CE36" s="18">
        <v>6</v>
      </c>
      <c r="CF36" s="17">
        <v>31883.34</v>
      </c>
      <c r="CG36" s="18">
        <v>18</v>
      </c>
      <c r="CH36" s="17">
        <v>261744.66</v>
      </c>
      <c r="CI36" s="18">
        <v>0</v>
      </c>
      <c r="CJ36" s="17">
        <v>0</v>
      </c>
      <c r="CK36" s="18">
        <v>0</v>
      </c>
      <c r="CL36" s="17">
        <v>0</v>
      </c>
      <c r="CM36" s="18">
        <v>0</v>
      </c>
      <c r="CN36" s="17">
        <v>0</v>
      </c>
      <c r="CO36" s="39"/>
    </row>
    <row r="37" spans="1:93" x14ac:dyDescent="0.25">
      <c r="A37" s="27">
        <f t="shared" si="17"/>
        <v>26</v>
      </c>
      <c r="B37" s="29" t="s">
        <v>28</v>
      </c>
      <c r="C37" s="17">
        <f t="shared" si="5"/>
        <v>5675251.5199999996</v>
      </c>
      <c r="D37" s="17">
        <f t="shared" si="6"/>
        <v>0</v>
      </c>
      <c r="E37" s="18">
        <f t="shared" si="19"/>
        <v>0</v>
      </c>
      <c r="F37" s="17">
        <f t="shared" si="19"/>
        <v>0</v>
      </c>
      <c r="G37" s="18">
        <f t="shared" si="19"/>
        <v>0</v>
      </c>
      <c r="H37" s="17">
        <f t="shared" si="19"/>
        <v>0</v>
      </c>
      <c r="I37" s="18">
        <f t="shared" si="19"/>
        <v>0</v>
      </c>
      <c r="J37" s="17">
        <f t="shared" si="19"/>
        <v>0</v>
      </c>
      <c r="K37" s="18">
        <f t="shared" si="19"/>
        <v>77</v>
      </c>
      <c r="L37" s="17">
        <f t="shared" si="19"/>
        <v>3016535.76</v>
      </c>
      <c r="M37" s="18">
        <f t="shared" si="19"/>
        <v>39</v>
      </c>
      <c r="N37" s="17">
        <f t="shared" si="19"/>
        <v>2658715.7599999998</v>
      </c>
      <c r="O37" s="18">
        <f t="shared" si="19"/>
        <v>0</v>
      </c>
      <c r="P37" s="17">
        <f t="shared" si="19"/>
        <v>0</v>
      </c>
      <c r="Q37" s="18">
        <f t="shared" si="19"/>
        <v>37</v>
      </c>
      <c r="R37" s="17">
        <f t="shared" si="19"/>
        <v>2551039</v>
      </c>
      <c r="S37" s="18">
        <f t="shared" si="19"/>
        <v>0</v>
      </c>
      <c r="T37" s="17">
        <f t="shared" si="19"/>
        <v>0</v>
      </c>
      <c r="U37" s="17">
        <f t="shared" si="8"/>
        <v>1537714.85</v>
      </c>
      <c r="V37" s="17">
        <f t="shared" si="9"/>
        <v>0</v>
      </c>
      <c r="W37" s="18">
        <v>0</v>
      </c>
      <c r="X37" s="17">
        <v>0</v>
      </c>
      <c r="Y37" s="18">
        <v>0</v>
      </c>
      <c r="Z37" s="17">
        <v>0</v>
      </c>
      <c r="AA37" s="18">
        <v>0</v>
      </c>
      <c r="AB37" s="17">
        <v>0</v>
      </c>
      <c r="AC37" s="18">
        <v>21</v>
      </c>
      <c r="AD37" s="17">
        <v>677734.35</v>
      </c>
      <c r="AE37" s="18">
        <v>13</v>
      </c>
      <c r="AF37" s="17">
        <v>859980.5</v>
      </c>
      <c r="AG37" s="18">
        <v>0</v>
      </c>
      <c r="AH37" s="17">
        <v>0</v>
      </c>
      <c r="AI37" s="18">
        <v>13</v>
      </c>
      <c r="AJ37" s="17">
        <v>859980.5</v>
      </c>
      <c r="AK37" s="18">
        <v>0</v>
      </c>
      <c r="AL37" s="17">
        <v>0</v>
      </c>
      <c r="AM37" s="17">
        <f t="shared" si="11"/>
        <v>1926479.28</v>
      </c>
      <c r="AN37" s="17">
        <f t="shared" si="12"/>
        <v>0</v>
      </c>
      <c r="AO37" s="18">
        <v>0</v>
      </c>
      <c r="AP37" s="17">
        <v>0</v>
      </c>
      <c r="AQ37" s="18">
        <v>0</v>
      </c>
      <c r="AR37" s="17">
        <v>0</v>
      </c>
      <c r="AS37" s="18">
        <v>0</v>
      </c>
      <c r="AT37" s="17">
        <v>0</v>
      </c>
      <c r="AU37" s="18">
        <v>24</v>
      </c>
      <c r="AV37" s="17">
        <v>1077893.3999999999</v>
      </c>
      <c r="AW37" s="18">
        <v>12</v>
      </c>
      <c r="AX37" s="17">
        <v>848585.88</v>
      </c>
      <c r="AY37" s="18">
        <v>0</v>
      </c>
      <c r="AZ37" s="17">
        <v>0</v>
      </c>
      <c r="BA37" s="18">
        <v>11</v>
      </c>
      <c r="BB37" s="17">
        <v>794747.5</v>
      </c>
      <c r="BC37" s="18">
        <v>0</v>
      </c>
      <c r="BD37" s="17">
        <v>0</v>
      </c>
      <c r="BE37" s="17">
        <f t="shared" si="13"/>
        <v>1755837.24</v>
      </c>
      <c r="BF37" s="17">
        <f t="shared" si="14"/>
        <v>0</v>
      </c>
      <c r="BG37" s="18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22</v>
      </c>
      <c r="BN37" s="17">
        <v>874634.86</v>
      </c>
      <c r="BO37" s="18">
        <v>13</v>
      </c>
      <c r="BP37" s="17">
        <v>881202.38</v>
      </c>
      <c r="BQ37" s="18">
        <v>0</v>
      </c>
      <c r="BR37" s="17">
        <v>0</v>
      </c>
      <c r="BS37" s="18">
        <v>12</v>
      </c>
      <c r="BT37" s="17">
        <v>827364</v>
      </c>
      <c r="BU37" s="18">
        <v>0</v>
      </c>
      <c r="BV37" s="17">
        <v>0</v>
      </c>
      <c r="BW37" s="17">
        <f t="shared" si="15"/>
        <v>455220.15</v>
      </c>
      <c r="BX37" s="17">
        <f t="shared" si="16"/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17">
        <v>0</v>
      </c>
      <c r="CE37" s="18">
        <v>10</v>
      </c>
      <c r="CF37" s="17">
        <v>386273.15</v>
      </c>
      <c r="CG37" s="18">
        <v>1</v>
      </c>
      <c r="CH37" s="17">
        <v>68947</v>
      </c>
      <c r="CI37" s="18">
        <v>0</v>
      </c>
      <c r="CJ37" s="17">
        <v>0</v>
      </c>
      <c r="CK37" s="18">
        <v>1</v>
      </c>
      <c r="CL37" s="17">
        <v>68947</v>
      </c>
      <c r="CM37" s="18">
        <v>0</v>
      </c>
      <c r="CN37" s="17">
        <v>0</v>
      </c>
      <c r="CO37" s="39"/>
    </row>
    <row r="38" spans="1:93" x14ac:dyDescent="0.25">
      <c r="A38" s="27">
        <f t="shared" si="17"/>
        <v>27</v>
      </c>
      <c r="B38" s="29" t="s">
        <v>154</v>
      </c>
      <c r="C38" s="17">
        <f t="shared" si="5"/>
        <v>6615390.7300000004</v>
      </c>
      <c r="D38" s="17">
        <f t="shared" si="6"/>
        <v>0</v>
      </c>
      <c r="E38" s="18">
        <f t="shared" si="19"/>
        <v>0</v>
      </c>
      <c r="F38" s="17">
        <f t="shared" si="19"/>
        <v>0</v>
      </c>
      <c r="G38" s="18">
        <f t="shared" si="19"/>
        <v>0</v>
      </c>
      <c r="H38" s="17">
        <f t="shared" si="19"/>
        <v>0</v>
      </c>
      <c r="I38" s="18">
        <f t="shared" si="19"/>
        <v>0</v>
      </c>
      <c r="J38" s="17">
        <f t="shared" si="19"/>
        <v>0</v>
      </c>
      <c r="K38" s="18">
        <f t="shared" si="19"/>
        <v>73</v>
      </c>
      <c r="L38" s="17">
        <f t="shared" si="19"/>
        <v>6615390.7300000004</v>
      </c>
      <c r="M38" s="18">
        <f t="shared" si="19"/>
        <v>0</v>
      </c>
      <c r="N38" s="17">
        <f t="shared" si="19"/>
        <v>0</v>
      </c>
      <c r="O38" s="18">
        <f t="shared" si="19"/>
        <v>0</v>
      </c>
      <c r="P38" s="17">
        <f t="shared" si="19"/>
        <v>0</v>
      </c>
      <c r="Q38" s="18">
        <f t="shared" si="19"/>
        <v>0</v>
      </c>
      <c r="R38" s="17">
        <f t="shared" si="19"/>
        <v>0</v>
      </c>
      <c r="S38" s="18">
        <f t="shared" si="19"/>
        <v>0</v>
      </c>
      <c r="T38" s="17">
        <f t="shared" si="19"/>
        <v>0</v>
      </c>
      <c r="U38" s="17">
        <f t="shared" si="8"/>
        <v>2321037.77</v>
      </c>
      <c r="V38" s="17">
        <f t="shared" si="9"/>
        <v>0</v>
      </c>
      <c r="W38" s="18">
        <v>0</v>
      </c>
      <c r="X38" s="17">
        <v>0</v>
      </c>
      <c r="Y38" s="18">
        <v>0</v>
      </c>
      <c r="Z38" s="17">
        <v>0</v>
      </c>
      <c r="AA38" s="18">
        <v>0</v>
      </c>
      <c r="AB38" s="17">
        <v>0</v>
      </c>
      <c r="AC38" s="18">
        <v>19</v>
      </c>
      <c r="AD38" s="17">
        <v>2321037.77</v>
      </c>
      <c r="AE38" s="18">
        <v>0</v>
      </c>
      <c r="AF38" s="17">
        <v>0</v>
      </c>
      <c r="AG38" s="18">
        <v>0</v>
      </c>
      <c r="AH38" s="17">
        <v>0</v>
      </c>
      <c r="AI38" s="18">
        <v>0</v>
      </c>
      <c r="AJ38" s="17">
        <v>0</v>
      </c>
      <c r="AK38" s="18">
        <v>0</v>
      </c>
      <c r="AL38" s="17">
        <v>0</v>
      </c>
      <c r="AM38" s="17">
        <f t="shared" si="11"/>
        <v>896622.89</v>
      </c>
      <c r="AN38" s="17">
        <f t="shared" si="12"/>
        <v>0</v>
      </c>
      <c r="AO38" s="18">
        <v>0</v>
      </c>
      <c r="AP38" s="17">
        <v>0</v>
      </c>
      <c r="AQ38" s="18">
        <v>0</v>
      </c>
      <c r="AR38" s="17">
        <v>0</v>
      </c>
      <c r="AS38" s="18">
        <v>0</v>
      </c>
      <c r="AT38" s="17">
        <v>0</v>
      </c>
      <c r="AU38" s="18">
        <v>15</v>
      </c>
      <c r="AV38" s="17">
        <v>896622.89</v>
      </c>
      <c r="AW38" s="18">
        <v>0</v>
      </c>
      <c r="AX38" s="17">
        <v>0</v>
      </c>
      <c r="AY38" s="18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7">
        <f t="shared" si="13"/>
        <v>1609536.77</v>
      </c>
      <c r="BF38" s="17">
        <f t="shared" si="14"/>
        <v>0</v>
      </c>
      <c r="BG38" s="18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13</v>
      </c>
      <c r="BN38" s="17">
        <v>1609536.77</v>
      </c>
      <c r="BO38" s="18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7">
        <f t="shared" si="15"/>
        <v>1788193.3</v>
      </c>
      <c r="BX38" s="17">
        <f t="shared" si="16"/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17">
        <v>0</v>
      </c>
      <c r="CE38" s="18">
        <v>26</v>
      </c>
      <c r="CF38" s="17">
        <v>1788193.3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8">
        <v>0</v>
      </c>
      <c r="CN38" s="17">
        <v>0</v>
      </c>
      <c r="CO38" s="39"/>
    </row>
    <row r="39" spans="1:93" x14ac:dyDescent="0.25">
      <c r="A39" s="27">
        <f t="shared" si="17"/>
        <v>28</v>
      </c>
      <c r="B39" s="29" t="s">
        <v>29</v>
      </c>
      <c r="C39" s="17">
        <f t="shared" si="5"/>
        <v>3517846.27</v>
      </c>
      <c r="D39" s="17">
        <f t="shared" si="6"/>
        <v>0</v>
      </c>
      <c r="E39" s="18">
        <f t="shared" si="19"/>
        <v>0</v>
      </c>
      <c r="F39" s="17">
        <f t="shared" si="19"/>
        <v>0</v>
      </c>
      <c r="G39" s="18">
        <f t="shared" si="19"/>
        <v>0</v>
      </c>
      <c r="H39" s="17">
        <f t="shared" si="19"/>
        <v>0</v>
      </c>
      <c r="I39" s="18">
        <f t="shared" si="19"/>
        <v>0</v>
      </c>
      <c r="J39" s="17">
        <f t="shared" si="19"/>
        <v>0</v>
      </c>
      <c r="K39" s="18">
        <f t="shared" si="19"/>
        <v>42</v>
      </c>
      <c r="L39" s="17">
        <f t="shared" si="19"/>
        <v>3517846.27</v>
      </c>
      <c r="M39" s="18">
        <f t="shared" si="19"/>
        <v>0</v>
      </c>
      <c r="N39" s="17">
        <f t="shared" si="19"/>
        <v>0</v>
      </c>
      <c r="O39" s="18">
        <f t="shared" si="19"/>
        <v>0</v>
      </c>
      <c r="P39" s="17">
        <f t="shared" si="19"/>
        <v>0</v>
      </c>
      <c r="Q39" s="18">
        <f t="shared" si="19"/>
        <v>0</v>
      </c>
      <c r="R39" s="17">
        <f t="shared" si="19"/>
        <v>0</v>
      </c>
      <c r="S39" s="18">
        <f t="shared" si="19"/>
        <v>0</v>
      </c>
      <c r="T39" s="17">
        <f t="shared" si="19"/>
        <v>0</v>
      </c>
      <c r="U39" s="17">
        <f t="shared" si="8"/>
        <v>600628.5</v>
      </c>
      <c r="V39" s="17">
        <f t="shared" si="9"/>
        <v>0</v>
      </c>
      <c r="W39" s="18">
        <v>0</v>
      </c>
      <c r="X39" s="17">
        <v>0</v>
      </c>
      <c r="Y39" s="18">
        <v>0</v>
      </c>
      <c r="Z39" s="17">
        <v>0</v>
      </c>
      <c r="AA39" s="18">
        <v>0</v>
      </c>
      <c r="AB39" s="17">
        <v>0</v>
      </c>
      <c r="AC39" s="18">
        <v>8</v>
      </c>
      <c r="AD39" s="17">
        <v>600628.5</v>
      </c>
      <c r="AE39" s="18">
        <v>0</v>
      </c>
      <c r="AF39" s="17">
        <v>0</v>
      </c>
      <c r="AG39" s="18">
        <v>0</v>
      </c>
      <c r="AH39" s="17">
        <v>0</v>
      </c>
      <c r="AI39" s="18">
        <v>0</v>
      </c>
      <c r="AJ39" s="17">
        <v>0</v>
      </c>
      <c r="AK39" s="18">
        <v>0</v>
      </c>
      <c r="AL39" s="17">
        <v>0</v>
      </c>
      <c r="AM39" s="17">
        <f t="shared" si="11"/>
        <v>890044.26</v>
      </c>
      <c r="AN39" s="17">
        <f t="shared" si="12"/>
        <v>0</v>
      </c>
      <c r="AO39" s="18">
        <v>0</v>
      </c>
      <c r="AP39" s="17">
        <v>0</v>
      </c>
      <c r="AQ39" s="18">
        <v>0</v>
      </c>
      <c r="AR39" s="17">
        <v>0</v>
      </c>
      <c r="AS39" s="18">
        <v>0</v>
      </c>
      <c r="AT39" s="17">
        <v>0</v>
      </c>
      <c r="AU39" s="18">
        <v>11</v>
      </c>
      <c r="AV39" s="17">
        <v>890044.26</v>
      </c>
      <c r="AW39" s="18">
        <v>0</v>
      </c>
      <c r="AX39" s="17">
        <v>0</v>
      </c>
      <c r="AY39" s="18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7">
        <f t="shared" si="13"/>
        <v>1645262.79</v>
      </c>
      <c r="BF39" s="17">
        <f t="shared" si="14"/>
        <v>0</v>
      </c>
      <c r="BG39" s="18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18</v>
      </c>
      <c r="BN39" s="17">
        <v>1645262.79</v>
      </c>
      <c r="BO39" s="18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7">
        <f t="shared" si="15"/>
        <v>381910.72</v>
      </c>
      <c r="BX39" s="17">
        <f t="shared" si="16"/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17">
        <v>0</v>
      </c>
      <c r="CE39" s="18">
        <v>5</v>
      </c>
      <c r="CF39" s="17">
        <v>381910.72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8">
        <v>0</v>
      </c>
      <c r="CN39" s="17">
        <v>0</v>
      </c>
      <c r="CO39" s="39"/>
    </row>
    <row r="40" spans="1:93" x14ac:dyDescent="0.25">
      <c r="A40" s="27">
        <f t="shared" si="17"/>
        <v>29</v>
      </c>
      <c r="B40" s="29" t="s">
        <v>155</v>
      </c>
      <c r="C40" s="17">
        <f t="shared" si="5"/>
        <v>2755179.36</v>
      </c>
      <c r="D40" s="17">
        <f t="shared" si="6"/>
        <v>2755179.36</v>
      </c>
      <c r="E40" s="18">
        <f t="shared" si="19"/>
        <v>0</v>
      </c>
      <c r="F40" s="17">
        <f t="shared" si="19"/>
        <v>0</v>
      </c>
      <c r="G40" s="18">
        <f t="shared" si="19"/>
        <v>0</v>
      </c>
      <c r="H40" s="17">
        <f t="shared" si="19"/>
        <v>0</v>
      </c>
      <c r="I40" s="18">
        <f t="shared" si="19"/>
        <v>0</v>
      </c>
      <c r="J40" s="17">
        <f t="shared" si="19"/>
        <v>2755179.36</v>
      </c>
      <c r="K40" s="18">
        <f t="shared" si="19"/>
        <v>0</v>
      </c>
      <c r="L40" s="17">
        <f t="shared" si="19"/>
        <v>0</v>
      </c>
      <c r="M40" s="18">
        <f t="shared" si="19"/>
        <v>0</v>
      </c>
      <c r="N40" s="17">
        <f t="shared" si="19"/>
        <v>0</v>
      </c>
      <c r="O40" s="18">
        <f t="shared" si="19"/>
        <v>0</v>
      </c>
      <c r="P40" s="17">
        <f t="shared" si="19"/>
        <v>0</v>
      </c>
      <c r="Q40" s="18">
        <f t="shared" si="19"/>
        <v>0</v>
      </c>
      <c r="R40" s="17">
        <f t="shared" si="19"/>
        <v>0</v>
      </c>
      <c r="S40" s="18">
        <f t="shared" si="19"/>
        <v>0</v>
      </c>
      <c r="T40" s="17">
        <f t="shared" si="19"/>
        <v>0</v>
      </c>
      <c r="U40" s="17">
        <f t="shared" si="8"/>
        <v>1220858.71</v>
      </c>
      <c r="V40" s="17">
        <f t="shared" si="9"/>
        <v>1220858.71</v>
      </c>
      <c r="W40" s="18">
        <v>0</v>
      </c>
      <c r="X40" s="17">
        <v>0</v>
      </c>
      <c r="Y40" s="18">
        <v>0</v>
      </c>
      <c r="Z40" s="17">
        <v>0</v>
      </c>
      <c r="AA40" s="18">
        <v>0</v>
      </c>
      <c r="AB40" s="17">
        <v>1220858.71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7">
        <v>0</v>
      </c>
      <c r="AI40" s="18">
        <v>0</v>
      </c>
      <c r="AJ40" s="17">
        <v>0</v>
      </c>
      <c r="AK40" s="18">
        <v>0</v>
      </c>
      <c r="AL40" s="17">
        <v>0</v>
      </c>
      <c r="AM40" s="17">
        <f t="shared" si="11"/>
        <v>1314346.25</v>
      </c>
      <c r="AN40" s="17">
        <f t="shared" si="12"/>
        <v>1314346.25</v>
      </c>
      <c r="AO40" s="18">
        <v>0</v>
      </c>
      <c r="AP40" s="17">
        <v>0</v>
      </c>
      <c r="AQ40" s="18">
        <v>0</v>
      </c>
      <c r="AR40" s="17">
        <v>0</v>
      </c>
      <c r="AS40" s="18">
        <v>0</v>
      </c>
      <c r="AT40" s="17">
        <v>1314346.25</v>
      </c>
      <c r="AU40" s="18">
        <v>0</v>
      </c>
      <c r="AV40" s="17">
        <v>0</v>
      </c>
      <c r="AW40" s="18">
        <v>0</v>
      </c>
      <c r="AX40" s="17">
        <v>0</v>
      </c>
      <c r="AY40" s="18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7">
        <f t="shared" si="13"/>
        <v>0</v>
      </c>
      <c r="BF40" s="17">
        <f t="shared" si="14"/>
        <v>0</v>
      </c>
      <c r="BG40" s="18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7">
        <f t="shared" si="15"/>
        <v>219974.39999999999</v>
      </c>
      <c r="BX40" s="17">
        <f t="shared" si="16"/>
        <v>219974.39999999999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17">
        <v>219974.39999999999</v>
      </c>
      <c r="CE40" s="18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8">
        <v>0</v>
      </c>
      <c r="CN40" s="17">
        <v>0</v>
      </c>
      <c r="CO40" s="39"/>
    </row>
    <row r="41" spans="1:93" x14ac:dyDescent="0.25">
      <c r="A41" s="27">
        <f t="shared" si="17"/>
        <v>30</v>
      </c>
      <c r="B41" s="29" t="s">
        <v>30</v>
      </c>
      <c r="C41" s="17">
        <f t="shared" si="5"/>
        <v>2022426.56</v>
      </c>
      <c r="D41" s="17">
        <f t="shared" si="6"/>
        <v>2022426.56</v>
      </c>
      <c r="E41" s="18">
        <f t="shared" si="19"/>
        <v>0</v>
      </c>
      <c r="F41" s="17">
        <f t="shared" si="19"/>
        <v>0</v>
      </c>
      <c r="G41" s="18">
        <f t="shared" si="19"/>
        <v>0</v>
      </c>
      <c r="H41" s="17">
        <f t="shared" si="19"/>
        <v>0</v>
      </c>
      <c r="I41" s="18">
        <f t="shared" si="19"/>
        <v>0</v>
      </c>
      <c r="J41" s="17">
        <f t="shared" si="19"/>
        <v>2022426.56</v>
      </c>
      <c r="K41" s="18">
        <f t="shared" si="19"/>
        <v>0</v>
      </c>
      <c r="L41" s="17">
        <f t="shared" si="19"/>
        <v>0</v>
      </c>
      <c r="M41" s="18">
        <f t="shared" si="19"/>
        <v>0</v>
      </c>
      <c r="N41" s="17">
        <f t="shared" si="19"/>
        <v>0</v>
      </c>
      <c r="O41" s="18">
        <f t="shared" si="19"/>
        <v>0</v>
      </c>
      <c r="P41" s="17">
        <f t="shared" si="19"/>
        <v>0</v>
      </c>
      <c r="Q41" s="18">
        <f t="shared" si="19"/>
        <v>0</v>
      </c>
      <c r="R41" s="17">
        <f t="shared" si="19"/>
        <v>0</v>
      </c>
      <c r="S41" s="18">
        <f t="shared" si="19"/>
        <v>0</v>
      </c>
      <c r="T41" s="17">
        <f t="shared" si="19"/>
        <v>0</v>
      </c>
      <c r="U41" s="17">
        <f t="shared" si="8"/>
        <v>568729.36</v>
      </c>
      <c r="V41" s="17">
        <f t="shared" si="9"/>
        <v>568729.36</v>
      </c>
      <c r="W41" s="18">
        <v>0</v>
      </c>
      <c r="X41" s="17">
        <v>0</v>
      </c>
      <c r="Y41" s="18">
        <v>0</v>
      </c>
      <c r="Z41" s="17">
        <v>0</v>
      </c>
      <c r="AA41" s="18">
        <v>0</v>
      </c>
      <c r="AB41" s="17">
        <v>568729.36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17">
        <v>0</v>
      </c>
      <c r="AI41" s="18">
        <v>0</v>
      </c>
      <c r="AJ41" s="17">
        <v>0</v>
      </c>
      <c r="AK41" s="18">
        <v>0</v>
      </c>
      <c r="AL41" s="17">
        <v>0</v>
      </c>
      <c r="AM41" s="17">
        <f t="shared" si="11"/>
        <v>1000000</v>
      </c>
      <c r="AN41" s="17">
        <f t="shared" si="12"/>
        <v>1000000</v>
      </c>
      <c r="AO41" s="18">
        <v>0</v>
      </c>
      <c r="AP41" s="17">
        <v>0</v>
      </c>
      <c r="AQ41" s="18">
        <v>0</v>
      </c>
      <c r="AR41" s="17">
        <v>0</v>
      </c>
      <c r="AS41" s="18">
        <v>0</v>
      </c>
      <c r="AT41" s="17">
        <v>1000000</v>
      </c>
      <c r="AU41" s="18">
        <v>0</v>
      </c>
      <c r="AV41" s="17">
        <v>0</v>
      </c>
      <c r="AW41" s="18">
        <v>0</v>
      </c>
      <c r="AX41" s="17">
        <v>0</v>
      </c>
      <c r="AY41" s="18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7">
        <f t="shared" si="13"/>
        <v>0</v>
      </c>
      <c r="BF41" s="17">
        <f t="shared" si="14"/>
        <v>0</v>
      </c>
      <c r="BG41" s="18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7">
        <f t="shared" si="15"/>
        <v>453697.2</v>
      </c>
      <c r="BX41" s="17">
        <f t="shared" si="16"/>
        <v>453697.2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17">
        <v>453697.2</v>
      </c>
      <c r="CE41" s="18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8">
        <v>0</v>
      </c>
      <c r="CN41" s="17">
        <v>0</v>
      </c>
      <c r="CO41" s="39"/>
    </row>
    <row r="42" spans="1:93" x14ac:dyDescent="0.25">
      <c r="A42" s="27">
        <f t="shared" si="17"/>
        <v>31</v>
      </c>
      <c r="B42" s="29" t="s">
        <v>31</v>
      </c>
      <c r="C42" s="17">
        <f t="shared" si="5"/>
        <v>53466614.799999997</v>
      </c>
      <c r="D42" s="17">
        <f t="shared" si="6"/>
        <v>53466614.799999997</v>
      </c>
      <c r="E42" s="18">
        <f t="shared" si="19"/>
        <v>36</v>
      </c>
      <c r="F42" s="17">
        <f t="shared" si="19"/>
        <v>8650.7999999999993</v>
      </c>
      <c r="G42" s="18">
        <f t="shared" si="19"/>
        <v>0</v>
      </c>
      <c r="H42" s="17">
        <f t="shared" si="19"/>
        <v>0</v>
      </c>
      <c r="I42" s="18">
        <f t="shared" si="19"/>
        <v>629</v>
      </c>
      <c r="J42" s="17">
        <f t="shared" si="19"/>
        <v>53457964</v>
      </c>
      <c r="K42" s="18">
        <f t="shared" si="19"/>
        <v>0</v>
      </c>
      <c r="L42" s="17">
        <f t="shared" si="19"/>
        <v>0</v>
      </c>
      <c r="M42" s="18">
        <f t="shared" si="19"/>
        <v>0</v>
      </c>
      <c r="N42" s="17">
        <f t="shared" si="19"/>
        <v>0</v>
      </c>
      <c r="O42" s="18">
        <f t="shared" si="19"/>
        <v>0</v>
      </c>
      <c r="P42" s="17">
        <f t="shared" si="19"/>
        <v>0</v>
      </c>
      <c r="Q42" s="18">
        <f t="shared" si="19"/>
        <v>0</v>
      </c>
      <c r="R42" s="17">
        <f t="shared" si="19"/>
        <v>0</v>
      </c>
      <c r="S42" s="18">
        <f t="shared" si="19"/>
        <v>0</v>
      </c>
      <c r="T42" s="17">
        <f t="shared" ref="F42:T58" si="20">AL42+BD42+BV42+CN42</f>
        <v>0</v>
      </c>
      <c r="U42" s="17">
        <f t="shared" si="8"/>
        <v>13487765.5</v>
      </c>
      <c r="V42" s="17">
        <f t="shared" si="9"/>
        <v>13487765.5</v>
      </c>
      <c r="W42" s="18">
        <v>5</v>
      </c>
      <c r="X42" s="17">
        <v>1201.5</v>
      </c>
      <c r="Y42" s="18">
        <v>0</v>
      </c>
      <c r="Z42" s="17">
        <v>0</v>
      </c>
      <c r="AA42" s="18">
        <v>178</v>
      </c>
      <c r="AB42" s="17">
        <v>13486564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7">
        <v>0</v>
      </c>
      <c r="AI42" s="18">
        <v>0</v>
      </c>
      <c r="AJ42" s="17">
        <v>0</v>
      </c>
      <c r="AK42" s="18">
        <v>0</v>
      </c>
      <c r="AL42" s="17">
        <v>0</v>
      </c>
      <c r="AM42" s="17">
        <f t="shared" si="11"/>
        <v>13847204.6</v>
      </c>
      <c r="AN42" s="17">
        <f t="shared" si="12"/>
        <v>13847204.6</v>
      </c>
      <c r="AO42" s="18">
        <v>12</v>
      </c>
      <c r="AP42" s="17">
        <v>2883.6</v>
      </c>
      <c r="AQ42" s="18">
        <v>0</v>
      </c>
      <c r="AR42" s="17">
        <v>0</v>
      </c>
      <c r="AS42" s="18">
        <v>178</v>
      </c>
      <c r="AT42" s="17">
        <v>13844321</v>
      </c>
      <c r="AU42" s="18">
        <v>0</v>
      </c>
      <c r="AV42" s="17">
        <v>0</v>
      </c>
      <c r="AW42" s="18">
        <v>0</v>
      </c>
      <c r="AX42" s="17">
        <v>0</v>
      </c>
      <c r="AY42" s="18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7">
        <f t="shared" si="13"/>
        <v>12728761.1</v>
      </c>
      <c r="BF42" s="17">
        <f t="shared" si="14"/>
        <v>12728761.1</v>
      </c>
      <c r="BG42" s="18">
        <v>7</v>
      </c>
      <c r="BH42" s="17">
        <v>1682.1</v>
      </c>
      <c r="BI42" s="18">
        <v>0</v>
      </c>
      <c r="BJ42" s="17">
        <v>0</v>
      </c>
      <c r="BK42" s="18">
        <v>164</v>
      </c>
      <c r="BL42" s="17">
        <v>12727079</v>
      </c>
      <c r="BM42" s="18">
        <v>0</v>
      </c>
      <c r="BN42" s="17">
        <v>0</v>
      </c>
      <c r="BO42" s="18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7">
        <f t="shared" si="15"/>
        <v>13402883.6</v>
      </c>
      <c r="BX42" s="17">
        <f t="shared" si="16"/>
        <v>13402883.6</v>
      </c>
      <c r="BY42" s="18">
        <v>12</v>
      </c>
      <c r="BZ42" s="17">
        <v>2883.6</v>
      </c>
      <c r="CA42" s="18">
        <v>0</v>
      </c>
      <c r="CB42" s="17">
        <v>0</v>
      </c>
      <c r="CC42" s="18">
        <v>109</v>
      </c>
      <c r="CD42" s="17">
        <v>13400000</v>
      </c>
      <c r="CE42" s="18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8">
        <v>0</v>
      </c>
      <c r="CN42" s="17">
        <v>0</v>
      </c>
      <c r="CO42" s="39"/>
    </row>
    <row r="43" spans="1:93" x14ac:dyDescent="0.25">
      <c r="A43" s="27">
        <f t="shared" si="17"/>
        <v>32</v>
      </c>
      <c r="B43" s="29" t="s">
        <v>32</v>
      </c>
      <c r="C43" s="17">
        <f t="shared" si="5"/>
        <v>445448.16</v>
      </c>
      <c r="D43" s="17">
        <f t="shared" si="6"/>
        <v>445448.16</v>
      </c>
      <c r="E43" s="18">
        <f t="shared" ref="E43:T73" si="21">W43+AO43+BG43+BY43</f>
        <v>0</v>
      </c>
      <c r="F43" s="17">
        <f t="shared" si="20"/>
        <v>0</v>
      </c>
      <c r="G43" s="18">
        <f t="shared" si="20"/>
        <v>0</v>
      </c>
      <c r="H43" s="17">
        <f t="shared" si="20"/>
        <v>0</v>
      </c>
      <c r="I43" s="18">
        <f t="shared" si="20"/>
        <v>0</v>
      </c>
      <c r="J43" s="17">
        <f t="shared" si="20"/>
        <v>445448.16</v>
      </c>
      <c r="K43" s="18">
        <f t="shared" si="20"/>
        <v>0</v>
      </c>
      <c r="L43" s="17">
        <f t="shared" si="20"/>
        <v>0</v>
      </c>
      <c r="M43" s="18">
        <f t="shared" si="20"/>
        <v>0</v>
      </c>
      <c r="N43" s="17">
        <f t="shared" si="20"/>
        <v>0</v>
      </c>
      <c r="O43" s="18">
        <f t="shared" si="20"/>
        <v>0</v>
      </c>
      <c r="P43" s="17">
        <f t="shared" si="20"/>
        <v>0</v>
      </c>
      <c r="Q43" s="18">
        <f t="shared" si="20"/>
        <v>0</v>
      </c>
      <c r="R43" s="17">
        <f t="shared" si="20"/>
        <v>0</v>
      </c>
      <c r="S43" s="18">
        <f t="shared" si="20"/>
        <v>0</v>
      </c>
      <c r="T43" s="17">
        <f t="shared" si="20"/>
        <v>0</v>
      </c>
      <c r="U43" s="17">
        <f t="shared" si="8"/>
        <v>96238.8</v>
      </c>
      <c r="V43" s="17">
        <f t="shared" si="9"/>
        <v>96238.8</v>
      </c>
      <c r="W43" s="18">
        <v>0</v>
      </c>
      <c r="X43" s="17">
        <v>0</v>
      </c>
      <c r="Y43" s="18">
        <v>0</v>
      </c>
      <c r="Z43" s="17">
        <v>0</v>
      </c>
      <c r="AA43" s="18">
        <v>0</v>
      </c>
      <c r="AB43" s="17">
        <v>96238.8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7">
        <v>0</v>
      </c>
      <c r="AI43" s="18">
        <v>0</v>
      </c>
      <c r="AJ43" s="17">
        <v>0</v>
      </c>
      <c r="AK43" s="18">
        <v>0</v>
      </c>
      <c r="AL43" s="17">
        <v>0</v>
      </c>
      <c r="AM43" s="17">
        <f t="shared" si="11"/>
        <v>142983.35999999999</v>
      </c>
      <c r="AN43" s="17">
        <f t="shared" si="12"/>
        <v>142983.35999999999</v>
      </c>
      <c r="AO43" s="18">
        <v>0</v>
      </c>
      <c r="AP43" s="17">
        <v>0</v>
      </c>
      <c r="AQ43" s="18">
        <v>0</v>
      </c>
      <c r="AR43" s="17">
        <v>0</v>
      </c>
      <c r="AS43" s="18">
        <v>0</v>
      </c>
      <c r="AT43" s="17">
        <v>142983.35999999999</v>
      </c>
      <c r="AU43" s="18">
        <v>0</v>
      </c>
      <c r="AV43" s="17">
        <v>0</v>
      </c>
      <c r="AW43" s="18">
        <v>0</v>
      </c>
      <c r="AX43" s="17">
        <v>0</v>
      </c>
      <c r="AY43" s="18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7">
        <f t="shared" si="13"/>
        <v>126485.28</v>
      </c>
      <c r="BF43" s="17">
        <f t="shared" si="14"/>
        <v>126485.28</v>
      </c>
      <c r="BG43" s="18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126485.28</v>
      </c>
      <c r="BM43" s="18">
        <v>0</v>
      </c>
      <c r="BN43" s="17">
        <v>0</v>
      </c>
      <c r="BO43" s="18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7">
        <f t="shared" si="15"/>
        <v>79740.72</v>
      </c>
      <c r="BX43" s="17">
        <f t="shared" si="16"/>
        <v>79740.72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17">
        <v>79740.72</v>
      </c>
      <c r="CE43" s="18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8">
        <v>0</v>
      </c>
      <c r="CN43" s="17">
        <v>0</v>
      </c>
      <c r="CO43" s="39"/>
    </row>
    <row r="44" spans="1:93" x14ac:dyDescent="0.25">
      <c r="A44" s="27">
        <f t="shared" si="17"/>
        <v>33</v>
      </c>
      <c r="B44" s="29" t="s">
        <v>33</v>
      </c>
      <c r="C44" s="17">
        <f t="shared" si="5"/>
        <v>1340116.1200000001</v>
      </c>
      <c r="D44" s="17">
        <f t="shared" si="6"/>
        <v>0</v>
      </c>
      <c r="E44" s="18">
        <f t="shared" si="21"/>
        <v>0</v>
      </c>
      <c r="F44" s="17">
        <f t="shared" si="20"/>
        <v>0</v>
      </c>
      <c r="G44" s="18">
        <f t="shared" si="20"/>
        <v>0</v>
      </c>
      <c r="H44" s="17">
        <f t="shared" si="20"/>
        <v>0</v>
      </c>
      <c r="I44" s="18">
        <f t="shared" si="20"/>
        <v>0</v>
      </c>
      <c r="J44" s="17">
        <f t="shared" si="20"/>
        <v>0</v>
      </c>
      <c r="K44" s="18">
        <f t="shared" si="20"/>
        <v>64</v>
      </c>
      <c r="L44" s="17">
        <f t="shared" si="20"/>
        <v>1340116.1200000001</v>
      </c>
      <c r="M44" s="18">
        <f t="shared" si="20"/>
        <v>0</v>
      </c>
      <c r="N44" s="17">
        <f t="shared" si="20"/>
        <v>0</v>
      </c>
      <c r="O44" s="18">
        <f t="shared" si="20"/>
        <v>0</v>
      </c>
      <c r="P44" s="17">
        <f t="shared" si="20"/>
        <v>0</v>
      </c>
      <c r="Q44" s="18">
        <f t="shared" si="20"/>
        <v>0</v>
      </c>
      <c r="R44" s="17">
        <f t="shared" si="20"/>
        <v>0</v>
      </c>
      <c r="S44" s="18">
        <f t="shared" si="20"/>
        <v>0</v>
      </c>
      <c r="T44" s="17">
        <f t="shared" si="20"/>
        <v>0</v>
      </c>
      <c r="U44" s="17">
        <f t="shared" si="8"/>
        <v>80515.399999999994</v>
      </c>
      <c r="V44" s="17">
        <f t="shared" si="9"/>
        <v>0</v>
      </c>
      <c r="W44" s="18">
        <v>0</v>
      </c>
      <c r="X44" s="17">
        <v>0</v>
      </c>
      <c r="Y44" s="18">
        <v>0</v>
      </c>
      <c r="Z44" s="17">
        <v>0</v>
      </c>
      <c r="AA44" s="18">
        <v>0</v>
      </c>
      <c r="AB44" s="17">
        <v>0</v>
      </c>
      <c r="AC44" s="18">
        <v>7</v>
      </c>
      <c r="AD44" s="17">
        <v>80515.399999999994</v>
      </c>
      <c r="AE44" s="18">
        <v>0</v>
      </c>
      <c r="AF44" s="17">
        <v>0</v>
      </c>
      <c r="AG44" s="18">
        <v>0</v>
      </c>
      <c r="AH44" s="17">
        <v>0</v>
      </c>
      <c r="AI44" s="18">
        <v>0</v>
      </c>
      <c r="AJ44" s="17">
        <v>0</v>
      </c>
      <c r="AK44" s="18">
        <v>0</v>
      </c>
      <c r="AL44" s="17">
        <v>0</v>
      </c>
      <c r="AM44" s="17">
        <f t="shared" si="11"/>
        <v>631700.5</v>
      </c>
      <c r="AN44" s="17">
        <f t="shared" si="12"/>
        <v>0</v>
      </c>
      <c r="AO44" s="18">
        <v>0</v>
      </c>
      <c r="AP44" s="17">
        <v>0</v>
      </c>
      <c r="AQ44" s="18">
        <v>0</v>
      </c>
      <c r="AR44" s="17">
        <v>0</v>
      </c>
      <c r="AS44" s="18">
        <v>0</v>
      </c>
      <c r="AT44" s="17">
        <v>0</v>
      </c>
      <c r="AU44" s="18">
        <v>25</v>
      </c>
      <c r="AV44" s="17">
        <v>631700.5</v>
      </c>
      <c r="AW44" s="18">
        <v>0</v>
      </c>
      <c r="AX44" s="17">
        <v>0</v>
      </c>
      <c r="AY44" s="18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7">
        <f t="shared" si="13"/>
        <v>324043.02</v>
      </c>
      <c r="BF44" s="17">
        <f t="shared" si="14"/>
        <v>0</v>
      </c>
      <c r="BG44" s="18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17</v>
      </c>
      <c r="BN44" s="17">
        <v>324043.02</v>
      </c>
      <c r="BO44" s="18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7">
        <f t="shared" si="15"/>
        <v>303857.2</v>
      </c>
      <c r="BX44" s="17">
        <f t="shared" si="16"/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17">
        <v>0</v>
      </c>
      <c r="CE44" s="18">
        <v>15</v>
      </c>
      <c r="CF44" s="17">
        <v>303857.2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8">
        <v>0</v>
      </c>
      <c r="CN44" s="17">
        <v>0</v>
      </c>
      <c r="CO44" s="39"/>
    </row>
    <row r="45" spans="1:93" ht="30" x14ac:dyDescent="0.25">
      <c r="A45" s="27">
        <f t="shared" si="17"/>
        <v>34</v>
      </c>
      <c r="B45" s="29" t="s">
        <v>134</v>
      </c>
      <c r="C45" s="17">
        <f t="shared" si="5"/>
        <v>2511166.6800000002</v>
      </c>
      <c r="D45" s="17">
        <f t="shared" si="6"/>
        <v>2511166.6800000002</v>
      </c>
      <c r="E45" s="18">
        <f t="shared" si="21"/>
        <v>0</v>
      </c>
      <c r="F45" s="17">
        <f t="shared" si="20"/>
        <v>0</v>
      </c>
      <c r="G45" s="18">
        <f t="shared" si="20"/>
        <v>0</v>
      </c>
      <c r="H45" s="17">
        <f t="shared" si="20"/>
        <v>0</v>
      </c>
      <c r="I45" s="18">
        <f t="shared" si="20"/>
        <v>0</v>
      </c>
      <c r="J45" s="17">
        <f t="shared" si="20"/>
        <v>2511166.6800000002</v>
      </c>
      <c r="K45" s="18">
        <f t="shared" si="20"/>
        <v>0</v>
      </c>
      <c r="L45" s="17">
        <f t="shared" si="20"/>
        <v>0</v>
      </c>
      <c r="M45" s="18">
        <f t="shared" si="20"/>
        <v>0</v>
      </c>
      <c r="N45" s="17">
        <f t="shared" si="20"/>
        <v>0</v>
      </c>
      <c r="O45" s="18">
        <f t="shared" si="20"/>
        <v>0</v>
      </c>
      <c r="P45" s="17">
        <f t="shared" si="20"/>
        <v>0</v>
      </c>
      <c r="Q45" s="18">
        <f t="shared" si="20"/>
        <v>0</v>
      </c>
      <c r="R45" s="17">
        <f t="shared" si="20"/>
        <v>0</v>
      </c>
      <c r="S45" s="18">
        <f t="shared" si="20"/>
        <v>0</v>
      </c>
      <c r="T45" s="17">
        <f t="shared" si="20"/>
        <v>0</v>
      </c>
      <c r="U45" s="17">
        <f t="shared" si="8"/>
        <v>992970.95</v>
      </c>
      <c r="V45" s="17">
        <f t="shared" si="9"/>
        <v>992970.95</v>
      </c>
      <c r="W45" s="18">
        <v>0</v>
      </c>
      <c r="X45" s="17">
        <v>0</v>
      </c>
      <c r="Y45" s="18">
        <v>0</v>
      </c>
      <c r="Z45" s="17">
        <v>0</v>
      </c>
      <c r="AA45" s="18">
        <v>0</v>
      </c>
      <c r="AB45" s="17">
        <v>992970.95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7">
        <v>0</v>
      </c>
      <c r="AI45" s="18">
        <v>0</v>
      </c>
      <c r="AJ45" s="17">
        <v>0</v>
      </c>
      <c r="AK45" s="18">
        <v>0</v>
      </c>
      <c r="AL45" s="17">
        <v>0</v>
      </c>
      <c r="AM45" s="17">
        <f t="shared" si="11"/>
        <v>1259371.21</v>
      </c>
      <c r="AN45" s="17">
        <f t="shared" si="12"/>
        <v>1259371.21</v>
      </c>
      <c r="AO45" s="18">
        <v>0</v>
      </c>
      <c r="AP45" s="17">
        <v>0</v>
      </c>
      <c r="AQ45" s="18">
        <v>0</v>
      </c>
      <c r="AR45" s="17">
        <v>0</v>
      </c>
      <c r="AS45" s="18">
        <v>0</v>
      </c>
      <c r="AT45" s="17">
        <v>1259371.21</v>
      </c>
      <c r="AU45" s="18">
        <v>0</v>
      </c>
      <c r="AV45" s="17">
        <v>0</v>
      </c>
      <c r="AW45" s="18">
        <v>0</v>
      </c>
      <c r="AX45" s="17">
        <v>0</v>
      </c>
      <c r="AY45" s="18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7">
        <f t="shared" si="13"/>
        <v>0</v>
      </c>
      <c r="BF45" s="17">
        <f t="shared" si="14"/>
        <v>0</v>
      </c>
      <c r="BG45" s="18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7">
        <f t="shared" si="15"/>
        <v>258824.52</v>
      </c>
      <c r="BX45" s="17">
        <f t="shared" si="16"/>
        <v>258824.52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17">
        <v>258824.52</v>
      </c>
      <c r="CE45" s="18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8">
        <v>0</v>
      </c>
      <c r="CN45" s="17">
        <v>0</v>
      </c>
      <c r="CO45" s="39"/>
    </row>
    <row r="46" spans="1:93" x14ac:dyDescent="0.25">
      <c r="A46" s="27">
        <f t="shared" si="17"/>
        <v>35</v>
      </c>
      <c r="B46" s="29" t="s">
        <v>135</v>
      </c>
      <c r="C46" s="17">
        <f t="shared" si="5"/>
        <v>7091828.7999999998</v>
      </c>
      <c r="D46" s="17">
        <f t="shared" si="6"/>
        <v>0</v>
      </c>
      <c r="E46" s="18">
        <f t="shared" si="21"/>
        <v>0</v>
      </c>
      <c r="F46" s="17">
        <f t="shared" si="20"/>
        <v>0</v>
      </c>
      <c r="G46" s="18">
        <f t="shared" si="20"/>
        <v>0</v>
      </c>
      <c r="H46" s="17">
        <f t="shared" si="20"/>
        <v>0</v>
      </c>
      <c r="I46" s="18">
        <f t="shared" si="20"/>
        <v>0</v>
      </c>
      <c r="J46" s="17">
        <f t="shared" si="20"/>
        <v>0</v>
      </c>
      <c r="K46" s="18">
        <f t="shared" si="20"/>
        <v>309</v>
      </c>
      <c r="L46" s="17">
        <f t="shared" si="20"/>
        <v>7091828.7999999998</v>
      </c>
      <c r="M46" s="18">
        <f t="shared" si="20"/>
        <v>0</v>
      </c>
      <c r="N46" s="17">
        <f t="shared" si="20"/>
        <v>0</v>
      </c>
      <c r="O46" s="18">
        <f t="shared" si="20"/>
        <v>0</v>
      </c>
      <c r="P46" s="17">
        <f t="shared" si="20"/>
        <v>0</v>
      </c>
      <c r="Q46" s="18">
        <f t="shared" si="20"/>
        <v>0</v>
      </c>
      <c r="R46" s="17">
        <f t="shared" si="20"/>
        <v>0</v>
      </c>
      <c r="S46" s="18">
        <f t="shared" si="20"/>
        <v>0</v>
      </c>
      <c r="T46" s="17">
        <f t="shared" si="20"/>
        <v>0</v>
      </c>
      <c r="U46" s="17">
        <f t="shared" si="8"/>
        <v>2495815.56</v>
      </c>
      <c r="V46" s="17">
        <f t="shared" si="9"/>
        <v>0</v>
      </c>
      <c r="W46" s="18">
        <v>0</v>
      </c>
      <c r="X46" s="17">
        <v>0</v>
      </c>
      <c r="Y46" s="18">
        <v>0</v>
      </c>
      <c r="Z46" s="17">
        <v>0</v>
      </c>
      <c r="AA46" s="18">
        <v>0</v>
      </c>
      <c r="AB46" s="17">
        <v>0</v>
      </c>
      <c r="AC46" s="18">
        <v>96</v>
      </c>
      <c r="AD46" s="17">
        <v>2495815.56</v>
      </c>
      <c r="AE46" s="18">
        <v>0</v>
      </c>
      <c r="AF46" s="17">
        <v>0</v>
      </c>
      <c r="AG46" s="18">
        <v>0</v>
      </c>
      <c r="AH46" s="17">
        <v>0</v>
      </c>
      <c r="AI46" s="18">
        <v>0</v>
      </c>
      <c r="AJ46" s="17">
        <v>0</v>
      </c>
      <c r="AK46" s="18">
        <v>0</v>
      </c>
      <c r="AL46" s="17">
        <v>0</v>
      </c>
      <c r="AM46" s="17">
        <f t="shared" si="11"/>
        <v>2511109.44</v>
      </c>
      <c r="AN46" s="17">
        <f t="shared" si="12"/>
        <v>0</v>
      </c>
      <c r="AO46" s="18">
        <v>0</v>
      </c>
      <c r="AP46" s="17">
        <v>0</v>
      </c>
      <c r="AQ46" s="18">
        <v>0</v>
      </c>
      <c r="AR46" s="17">
        <v>0</v>
      </c>
      <c r="AS46" s="18">
        <v>0</v>
      </c>
      <c r="AT46" s="17">
        <v>0</v>
      </c>
      <c r="AU46" s="18">
        <v>105</v>
      </c>
      <c r="AV46" s="17">
        <v>2511109.44</v>
      </c>
      <c r="AW46" s="18">
        <v>0</v>
      </c>
      <c r="AX46" s="17">
        <v>0</v>
      </c>
      <c r="AY46" s="18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7">
        <f t="shared" si="13"/>
        <v>1064340.76</v>
      </c>
      <c r="BF46" s="17">
        <f t="shared" si="14"/>
        <v>0</v>
      </c>
      <c r="BG46" s="18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46</v>
      </c>
      <c r="BN46" s="17">
        <v>1064340.76</v>
      </c>
      <c r="BO46" s="18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7">
        <f t="shared" si="15"/>
        <v>1020563.04</v>
      </c>
      <c r="BX46" s="17">
        <f t="shared" si="16"/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17">
        <v>0</v>
      </c>
      <c r="CE46" s="18">
        <v>62</v>
      </c>
      <c r="CF46" s="17">
        <v>1020563.04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8">
        <v>0</v>
      </c>
      <c r="CN46" s="17">
        <v>0</v>
      </c>
      <c r="CO46" s="39"/>
    </row>
    <row r="47" spans="1:93" x14ac:dyDescent="0.25">
      <c r="A47" s="27">
        <f t="shared" si="17"/>
        <v>36</v>
      </c>
      <c r="B47" s="29" t="s">
        <v>98</v>
      </c>
      <c r="C47" s="17">
        <f t="shared" si="5"/>
        <v>376102.11</v>
      </c>
      <c r="D47" s="17">
        <f t="shared" si="6"/>
        <v>376102.11</v>
      </c>
      <c r="E47" s="18">
        <f t="shared" si="21"/>
        <v>0</v>
      </c>
      <c r="F47" s="17">
        <f t="shared" si="20"/>
        <v>0</v>
      </c>
      <c r="G47" s="18">
        <f t="shared" si="20"/>
        <v>0</v>
      </c>
      <c r="H47" s="17">
        <f t="shared" si="20"/>
        <v>0</v>
      </c>
      <c r="I47" s="18">
        <f t="shared" si="20"/>
        <v>1011</v>
      </c>
      <c r="J47" s="17">
        <f t="shared" si="20"/>
        <v>376102.11</v>
      </c>
      <c r="K47" s="18">
        <f t="shared" si="20"/>
        <v>0</v>
      </c>
      <c r="L47" s="17">
        <f t="shared" si="20"/>
        <v>0</v>
      </c>
      <c r="M47" s="18">
        <f t="shared" si="20"/>
        <v>0</v>
      </c>
      <c r="N47" s="17">
        <f t="shared" si="20"/>
        <v>0</v>
      </c>
      <c r="O47" s="18">
        <f t="shared" si="20"/>
        <v>0</v>
      </c>
      <c r="P47" s="17">
        <f t="shared" si="20"/>
        <v>0</v>
      </c>
      <c r="Q47" s="18">
        <f t="shared" si="20"/>
        <v>0</v>
      </c>
      <c r="R47" s="17">
        <f t="shared" si="20"/>
        <v>0</v>
      </c>
      <c r="S47" s="18">
        <f t="shared" si="20"/>
        <v>0</v>
      </c>
      <c r="T47" s="17">
        <f t="shared" si="20"/>
        <v>0</v>
      </c>
      <c r="U47" s="17">
        <f t="shared" si="8"/>
        <v>101930.74</v>
      </c>
      <c r="V47" s="17">
        <f t="shared" si="9"/>
        <v>101930.74</v>
      </c>
      <c r="W47" s="18">
        <v>0</v>
      </c>
      <c r="X47" s="17">
        <v>0</v>
      </c>
      <c r="Y47" s="18">
        <v>0</v>
      </c>
      <c r="Z47" s="17">
        <v>0</v>
      </c>
      <c r="AA47" s="18">
        <v>274</v>
      </c>
      <c r="AB47" s="17">
        <v>101930.74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7">
        <v>0</v>
      </c>
      <c r="AI47" s="18">
        <v>0</v>
      </c>
      <c r="AJ47" s="17">
        <v>0</v>
      </c>
      <c r="AK47" s="18">
        <v>0</v>
      </c>
      <c r="AL47" s="17">
        <v>0</v>
      </c>
      <c r="AM47" s="17">
        <f t="shared" si="11"/>
        <v>138015.71</v>
      </c>
      <c r="AN47" s="17">
        <f t="shared" si="12"/>
        <v>138015.71</v>
      </c>
      <c r="AO47" s="18">
        <v>0</v>
      </c>
      <c r="AP47" s="17">
        <v>0</v>
      </c>
      <c r="AQ47" s="18">
        <v>0</v>
      </c>
      <c r="AR47" s="17">
        <v>0</v>
      </c>
      <c r="AS47" s="18">
        <v>371</v>
      </c>
      <c r="AT47" s="17">
        <v>138015.71</v>
      </c>
      <c r="AU47" s="18">
        <v>0</v>
      </c>
      <c r="AV47" s="17">
        <v>0</v>
      </c>
      <c r="AW47" s="18">
        <v>0</v>
      </c>
      <c r="AX47" s="17">
        <v>0</v>
      </c>
      <c r="AY47" s="18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7">
        <f t="shared" si="13"/>
        <v>136155.66</v>
      </c>
      <c r="BF47" s="17">
        <f t="shared" si="14"/>
        <v>136155.66</v>
      </c>
      <c r="BG47" s="18">
        <v>0</v>
      </c>
      <c r="BH47" s="17">
        <v>0</v>
      </c>
      <c r="BI47" s="18">
        <v>0</v>
      </c>
      <c r="BJ47" s="17">
        <v>0</v>
      </c>
      <c r="BK47" s="18">
        <v>366</v>
      </c>
      <c r="BL47" s="17">
        <v>136155.66</v>
      </c>
      <c r="BM47" s="18">
        <v>0</v>
      </c>
      <c r="BN47" s="17">
        <v>0</v>
      </c>
      <c r="BO47" s="18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7">
        <f t="shared" si="15"/>
        <v>0</v>
      </c>
      <c r="BX47" s="17">
        <f t="shared" si="16"/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0</v>
      </c>
      <c r="CD47" s="17">
        <v>0</v>
      </c>
      <c r="CE47" s="18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8">
        <v>0</v>
      </c>
      <c r="CN47" s="17">
        <v>0</v>
      </c>
      <c r="CO47" s="39"/>
    </row>
    <row r="48" spans="1:93" x14ac:dyDescent="0.25">
      <c r="A48" s="27">
        <f t="shared" si="17"/>
        <v>37</v>
      </c>
      <c r="B48" s="29" t="s">
        <v>109</v>
      </c>
      <c r="C48" s="17">
        <f t="shared" si="5"/>
        <v>5132966</v>
      </c>
      <c r="D48" s="17">
        <f t="shared" si="6"/>
        <v>5132966</v>
      </c>
      <c r="E48" s="18">
        <f t="shared" si="21"/>
        <v>0</v>
      </c>
      <c r="F48" s="17">
        <f t="shared" si="20"/>
        <v>0</v>
      </c>
      <c r="G48" s="18">
        <f t="shared" si="20"/>
        <v>0</v>
      </c>
      <c r="H48" s="17">
        <f t="shared" si="20"/>
        <v>0</v>
      </c>
      <c r="I48" s="18">
        <f t="shared" si="20"/>
        <v>50</v>
      </c>
      <c r="J48" s="17">
        <f t="shared" si="20"/>
        <v>5132966</v>
      </c>
      <c r="K48" s="18">
        <f t="shared" si="20"/>
        <v>0</v>
      </c>
      <c r="L48" s="17">
        <f t="shared" si="20"/>
        <v>0</v>
      </c>
      <c r="M48" s="18">
        <f t="shared" si="20"/>
        <v>0</v>
      </c>
      <c r="N48" s="17">
        <f t="shared" si="20"/>
        <v>0</v>
      </c>
      <c r="O48" s="18">
        <f t="shared" si="20"/>
        <v>0</v>
      </c>
      <c r="P48" s="17">
        <f t="shared" si="20"/>
        <v>0</v>
      </c>
      <c r="Q48" s="18">
        <f t="shared" si="20"/>
        <v>0</v>
      </c>
      <c r="R48" s="17">
        <f t="shared" si="20"/>
        <v>0</v>
      </c>
      <c r="S48" s="18">
        <f t="shared" si="20"/>
        <v>0</v>
      </c>
      <c r="T48" s="17">
        <f t="shared" si="20"/>
        <v>0</v>
      </c>
      <c r="U48" s="17">
        <f t="shared" si="8"/>
        <v>368555</v>
      </c>
      <c r="V48" s="17">
        <f t="shared" si="9"/>
        <v>368555</v>
      </c>
      <c r="W48" s="18">
        <v>0</v>
      </c>
      <c r="X48" s="17">
        <v>0</v>
      </c>
      <c r="Y48" s="18">
        <v>0</v>
      </c>
      <c r="Z48" s="17">
        <v>0</v>
      </c>
      <c r="AA48" s="18">
        <v>5</v>
      </c>
      <c r="AB48" s="17">
        <v>368555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17">
        <v>0</v>
      </c>
      <c r="AI48" s="18">
        <v>0</v>
      </c>
      <c r="AJ48" s="17">
        <v>0</v>
      </c>
      <c r="AK48" s="18">
        <v>0</v>
      </c>
      <c r="AL48" s="17">
        <v>0</v>
      </c>
      <c r="AM48" s="17">
        <f t="shared" si="11"/>
        <v>388658</v>
      </c>
      <c r="AN48" s="17">
        <f t="shared" si="12"/>
        <v>388658</v>
      </c>
      <c r="AO48" s="18">
        <v>0</v>
      </c>
      <c r="AP48" s="17">
        <v>0</v>
      </c>
      <c r="AQ48" s="18">
        <v>0</v>
      </c>
      <c r="AR48" s="17">
        <v>0</v>
      </c>
      <c r="AS48" s="18">
        <v>6</v>
      </c>
      <c r="AT48" s="17">
        <v>388658</v>
      </c>
      <c r="AU48" s="18">
        <v>0</v>
      </c>
      <c r="AV48" s="17">
        <v>0</v>
      </c>
      <c r="AW48" s="18">
        <v>0</v>
      </c>
      <c r="AX48" s="17">
        <v>0</v>
      </c>
      <c r="AY48" s="18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7">
        <f t="shared" si="13"/>
        <v>1769064</v>
      </c>
      <c r="BF48" s="17">
        <f t="shared" si="14"/>
        <v>1769064</v>
      </c>
      <c r="BG48" s="18">
        <v>0</v>
      </c>
      <c r="BH48" s="17">
        <v>0</v>
      </c>
      <c r="BI48" s="18">
        <v>0</v>
      </c>
      <c r="BJ48" s="17">
        <v>0</v>
      </c>
      <c r="BK48" s="18">
        <v>24</v>
      </c>
      <c r="BL48" s="17">
        <v>1769064</v>
      </c>
      <c r="BM48" s="18">
        <v>0</v>
      </c>
      <c r="BN48" s="17">
        <v>0</v>
      </c>
      <c r="BO48" s="18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7">
        <f t="shared" si="15"/>
        <v>2606689</v>
      </c>
      <c r="BX48" s="17">
        <f t="shared" si="16"/>
        <v>2606689</v>
      </c>
      <c r="BY48" s="18">
        <v>0</v>
      </c>
      <c r="BZ48" s="17">
        <v>0</v>
      </c>
      <c r="CA48" s="18">
        <v>0</v>
      </c>
      <c r="CB48" s="17">
        <v>0</v>
      </c>
      <c r="CC48" s="18">
        <v>15</v>
      </c>
      <c r="CD48" s="17">
        <v>2606689</v>
      </c>
      <c r="CE48" s="18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8">
        <v>0</v>
      </c>
      <c r="CN48" s="17">
        <v>0</v>
      </c>
      <c r="CO48" s="39"/>
    </row>
    <row r="49" spans="1:93" x14ac:dyDescent="0.25">
      <c r="A49" s="27"/>
      <c r="B49" s="55" t="s">
        <v>34</v>
      </c>
      <c r="C49" s="17">
        <f t="shared" si="5"/>
        <v>0</v>
      </c>
      <c r="D49" s="17">
        <f t="shared" si="6"/>
        <v>0</v>
      </c>
      <c r="E49" s="18">
        <f t="shared" si="21"/>
        <v>0</v>
      </c>
      <c r="F49" s="17">
        <f t="shared" si="20"/>
        <v>0</v>
      </c>
      <c r="G49" s="18">
        <f t="shared" si="20"/>
        <v>0</v>
      </c>
      <c r="H49" s="17">
        <f t="shared" si="20"/>
        <v>0</v>
      </c>
      <c r="I49" s="18">
        <f t="shared" si="20"/>
        <v>0</v>
      </c>
      <c r="J49" s="17">
        <f t="shared" si="20"/>
        <v>0</v>
      </c>
      <c r="K49" s="18">
        <f t="shared" si="20"/>
        <v>0</v>
      </c>
      <c r="L49" s="17">
        <f t="shared" si="20"/>
        <v>0</v>
      </c>
      <c r="M49" s="18">
        <f t="shared" si="20"/>
        <v>0</v>
      </c>
      <c r="N49" s="17">
        <f t="shared" si="20"/>
        <v>0</v>
      </c>
      <c r="O49" s="18">
        <f t="shared" si="20"/>
        <v>0</v>
      </c>
      <c r="P49" s="17">
        <f t="shared" si="20"/>
        <v>0</v>
      </c>
      <c r="Q49" s="18">
        <f t="shared" si="20"/>
        <v>0</v>
      </c>
      <c r="R49" s="17">
        <f t="shared" si="20"/>
        <v>0</v>
      </c>
      <c r="S49" s="18">
        <f t="shared" si="20"/>
        <v>0</v>
      </c>
      <c r="T49" s="17">
        <f t="shared" si="20"/>
        <v>0</v>
      </c>
      <c r="U49" s="17">
        <f t="shared" si="8"/>
        <v>0</v>
      </c>
      <c r="V49" s="17">
        <f t="shared" si="9"/>
        <v>0</v>
      </c>
      <c r="W49" s="18">
        <v>0</v>
      </c>
      <c r="X49" s="17">
        <v>0</v>
      </c>
      <c r="Y49" s="18">
        <v>0</v>
      </c>
      <c r="Z49" s="17">
        <v>0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7">
        <v>0</v>
      </c>
      <c r="AI49" s="18">
        <v>0</v>
      </c>
      <c r="AJ49" s="17">
        <v>0</v>
      </c>
      <c r="AK49" s="18">
        <v>0</v>
      </c>
      <c r="AL49" s="17">
        <v>0</v>
      </c>
      <c r="AM49" s="17">
        <f t="shared" si="11"/>
        <v>0</v>
      </c>
      <c r="AN49" s="17">
        <f t="shared" si="12"/>
        <v>0</v>
      </c>
      <c r="AO49" s="18">
        <v>0</v>
      </c>
      <c r="AP49" s="17">
        <v>0</v>
      </c>
      <c r="AQ49" s="18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7">
        <f t="shared" si="13"/>
        <v>0</v>
      </c>
      <c r="BF49" s="17">
        <f t="shared" si="14"/>
        <v>0</v>
      </c>
      <c r="BG49" s="18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7">
        <f t="shared" si="15"/>
        <v>0</v>
      </c>
      <c r="BX49" s="17">
        <f t="shared" si="16"/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8">
        <v>0</v>
      </c>
      <c r="CN49" s="17">
        <v>0</v>
      </c>
      <c r="CO49" s="39"/>
    </row>
    <row r="50" spans="1:93" ht="30" x14ac:dyDescent="0.25">
      <c r="A50" s="27">
        <f>A48+1</f>
        <v>38</v>
      </c>
      <c r="B50" s="29" t="s">
        <v>35</v>
      </c>
      <c r="C50" s="17">
        <f t="shared" si="5"/>
        <v>42549577.509999998</v>
      </c>
      <c r="D50" s="17">
        <f t="shared" si="6"/>
        <v>27825190.27</v>
      </c>
      <c r="E50" s="18">
        <f t="shared" si="21"/>
        <v>26659</v>
      </c>
      <c r="F50" s="17">
        <f t="shared" si="20"/>
        <v>13723833.449999999</v>
      </c>
      <c r="G50" s="18">
        <f t="shared" si="20"/>
        <v>2335</v>
      </c>
      <c r="H50" s="17">
        <f t="shared" si="20"/>
        <v>992910.77</v>
      </c>
      <c r="I50" s="18">
        <f t="shared" si="20"/>
        <v>8382</v>
      </c>
      <c r="J50" s="17">
        <f t="shared" si="20"/>
        <v>13108446.050000001</v>
      </c>
      <c r="K50" s="18">
        <f t="shared" si="20"/>
        <v>283</v>
      </c>
      <c r="L50" s="17">
        <f t="shared" si="20"/>
        <v>3668387.36</v>
      </c>
      <c r="M50" s="18">
        <f t="shared" si="20"/>
        <v>252</v>
      </c>
      <c r="N50" s="17">
        <f t="shared" si="20"/>
        <v>5907519.8600000003</v>
      </c>
      <c r="O50" s="18">
        <f t="shared" si="20"/>
        <v>0</v>
      </c>
      <c r="P50" s="17">
        <f t="shared" si="20"/>
        <v>0</v>
      </c>
      <c r="Q50" s="18">
        <f t="shared" si="20"/>
        <v>0</v>
      </c>
      <c r="R50" s="17">
        <f t="shared" si="20"/>
        <v>0</v>
      </c>
      <c r="S50" s="18">
        <f t="shared" si="20"/>
        <v>2325</v>
      </c>
      <c r="T50" s="17">
        <f t="shared" si="20"/>
        <v>5148480.0199999996</v>
      </c>
      <c r="U50" s="17">
        <f t="shared" si="8"/>
        <v>12852142.35</v>
      </c>
      <c r="V50" s="17">
        <f t="shared" si="9"/>
        <v>9545163.6899999995</v>
      </c>
      <c r="W50" s="18">
        <v>6654</v>
      </c>
      <c r="X50" s="17">
        <v>4435345.07</v>
      </c>
      <c r="Y50" s="18">
        <v>584</v>
      </c>
      <c r="Z50" s="17">
        <v>242806.25</v>
      </c>
      <c r="AA50" s="18">
        <v>2070</v>
      </c>
      <c r="AB50" s="17">
        <v>4867012.37</v>
      </c>
      <c r="AC50" s="18">
        <v>71</v>
      </c>
      <c r="AD50" s="17">
        <v>873292.25</v>
      </c>
      <c r="AE50" s="18">
        <v>63</v>
      </c>
      <c r="AF50" s="17">
        <v>1189922.76</v>
      </c>
      <c r="AG50" s="18">
        <v>0</v>
      </c>
      <c r="AH50" s="17">
        <v>0</v>
      </c>
      <c r="AI50" s="18">
        <v>0</v>
      </c>
      <c r="AJ50" s="17">
        <v>0</v>
      </c>
      <c r="AK50" s="18">
        <v>581</v>
      </c>
      <c r="AL50" s="17">
        <v>1243763.6499999999</v>
      </c>
      <c r="AM50" s="17">
        <f t="shared" si="11"/>
        <v>9441701.5700000003</v>
      </c>
      <c r="AN50" s="17">
        <f t="shared" si="12"/>
        <v>5881222.5800000001</v>
      </c>
      <c r="AO50" s="18">
        <v>4104</v>
      </c>
      <c r="AP50" s="17">
        <v>2927902.37</v>
      </c>
      <c r="AQ50" s="18">
        <v>841</v>
      </c>
      <c r="AR50" s="17">
        <v>386392.26</v>
      </c>
      <c r="AS50" s="18">
        <v>2501</v>
      </c>
      <c r="AT50" s="17">
        <v>2566927.9500000002</v>
      </c>
      <c r="AU50" s="18">
        <v>56</v>
      </c>
      <c r="AV50" s="17">
        <v>692808.86</v>
      </c>
      <c r="AW50" s="18">
        <v>60</v>
      </c>
      <c r="AX50" s="17">
        <v>1584188.84</v>
      </c>
      <c r="AY50" s="18">
        <v>0</v>
      </c>
      <c r="AZ50" s="17">
        <v>0</v>
      </c>
      <c r="BA50" s="18">
        <v>0</v>
      </c>
      <c r="BB50" s="17">
        <v>0</v>
      </c>
      <c r="BC50" s="18">
        <v>717</v>
      </c>
      <c r="BD50" s="17">
        <v>1283481.29</v>
      </c>
      <c r="BE50" s="17">
        <f t="shared" si="13"/>
        <v>10052723.83</v>
      </c>
      <c r="BF50" s="17">
        <f t="shared" si="14"/>
        <v>6058039.7599999998</v>
      </c>
      <c r="BG50" s="18">
        <v>4618</v>
      </c>
      <c r="BH50" s="17">
        <v>2365879.9500000002</v>
      </c>
      <c r="BI50" s="18">
        <v>481</v>
      </c>
      <c r="BJ50" s="17">
        <v>220906.01</v>
      </c>
      <c r="BK50" s="18">
        <v>1663</v>
      </c>
      <c r="BL50" s="17">
        <v>3471253.8</v>
      </c>
      <c r="BM50" s="18">
        <v>69</v>
      </c>
      <c r="BN50" s="17">
        <v>1053775.6399999999</v>
      </c>
      <c r="BO50" s="18">
        <v>72</v>
      </c>
      <c r="BP50" s="17">
        <v>1634532.48</v>
      </c>
      <c r="BQ50" s="18">
        <v>0</v>
      </c>
      <c r="BR50" s="17">
        <v>0</v>
      </c>
      <c r="BS50" s="18">
        <v>0</v>
      </c>
      <c r="BT50" s="17">
        <v>0</v>
      </c>
      <c r="BU50" s="18">
        <v>368</v>
      </c>
      <c r="BV50" s="17">
        <v>1306375.95</v>
      </c>
      <c r="BW50" s="17">
        <f t="shared" si="15"/>
        <v>10203009.76</v>
      </c>
      <c r="BX50" s="17">
        <f t="shared" si="16"/>
        <v>6340764.2400000002</v>
      </c>
      <c r="BY50" s="18">
        <v>11283</v>
      </c>
      <c r="BZ50" s="17">
        <v>3994706.06</v>
      </c>
      <c r="CA50" s="18">
        <v>429</v>
      </c>
      <c r="CB50" s="17">
        <v>142806.25</v>
      </c>
      <c r="CC50" s="18">
        <v>2148</v>
      </c>
      <c r="CD50" s="17">
        <v>2203251.9300000002</v>
      </c>
      <c r="CE50" s="18">
        <v>87</v>
      </c>
      <c r="CF50" s="17">
        <v>1048510.61</v>
      </c>
      <c r="CG50" s="18">
        <v>57</v>
      </c>
      <c r="CH50" s="17">
        <v>1498875.78</v>
      </c>
      <c r="CI50" s="18">
        <v>0</v>
      </c>
      <c r="CJ50" s="17">
        <v>0</v>
      </c>
      <c r="CK50" s="18">
        <v>0</v>
      </c>
      <c r="CL50" s="17">
        <v>0</v>
      </c>
      <c r="CM50" s="18">
        <v>659</v>
      </c>
      <c r="CN50" s="17">
        <v>1314859.1299999999</v>
      </c>
      <c r="CO50" s="39"/>
    </row>
    <row r="51" spans="1:93" x14ac:dyDescent="0.25">
      <c r="A51" s="27"/>
      <c r="B51" s="55" t="s">
        <v>36</v>
      </c>
      <c r="C51" s="17">
        <f t="shared" si="5"/>
        <v>0</v>
      </c>
      <c r="D51" s="17">
        <f t="shared" si="6"/>
        <v>0</v>
      </c>
      <c r="E51" s="18">
        <f t="shared" si="21"/>
        <v>0</v>
      </c>
      <c r="F51" s="17">
        <f t="shared" si="20"/>
        <v>0</v>
      </c>
      <c r="G51" s="18">
        <f t="shared" si="20"/>
        <v>0</v>
      </c>
      <c r="H51" s="17">
        <f t="shared" si="20"/>
        <v>0</v>
      </c>
      <c r="I51" s="18">
        <f t="shared" si="20"/>
        <v>0</v>
      </c>
      <c r="J51" s="17">
        <f t="shared" si="20"/>
        <v>0</v>
      </c>
      <c r="K51" s="18">
        <f t="shared" si="20"/>
        <v>0</v>
      </c>
      <c r="L51" s="17">
        <f t="shared" si="20"/>
        <v>0</v>
      </c>
      <c r="M51" s="18">
        <f t="shared" si="20"/>
        <v>0</v>
      </c>
      <c r="N51" s="17">
        <f t="shared" si="20"/>
        <v>0</v>
      </c>
      <c r="O51" s="18">
        <f t="shared" si="20"/>
        <v>0</v>
      </c>
      <c r="P51" s="17">
        <f t="shared" si="20"/>
        <v>0</v>
      </c>
      <c r="Q51" s="18">
        <f t="shared" si="20"/>
        <v>0</v>
      </c>
      <c r="R51" s="17">
        <f t="shared" si="20"/>
        <v>0</v>
      </c>
      <c r="S51" s="18">
        <f t="shared" si="20"/>
        <v>0</v>
      </c>
      <c r="T51" s="17">
        <f t="shared" si="20"/>
        <v>0</v>
      </c>
      <c r="U51" s="17">
        <f t="shared" si="8"/>
        <v>0</v>
      </c>
      <c r="V51" s="17">
        <f t="shared" si="9"/>
        <v>0</v>
      </c>
      <c r="W51" s="18">
        <v>0</v>
      </c>
      <c r="X51" s="17">
        <v>0</v>
      </c>
      <c r="Y51" s="18">
        <v>0</v>
      </c>
      <c r="Z51" s="17"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17">
        <v>0</v>
      </c>
      <c r="AK51" s="18">
        <v>0</v>
      </c>
      <c r="AL51" s="17">
        <v>0</v>
      </c>
      <c r="AM51" s="17">
        <f t="shared" si="11"/>
        <v>0</v>
      </c>
      <c r="AN51" s="17">
        <f t="shared" si="12"/>
        <v>0</v>
      </c>
      <c r="AO51" s="18">
        <v>0</v>
      </c>
      <c r="AP51" s="17">
        <v>0</v>
      </c>
      <c r="AQ51" s="18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7">
        <f t="shared" si="13"/>
        <v>0</v>
      </c>
      <c r="BF51" s="17">
        <f t="shared" si="14"/>
        <v>0</v>
      </c>
      <c r="BG51" s="18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7">
        <f t="shared" si="15"/>
        <v>0</v>
      </c>
      <c r="BX51" s="17">
        <f t="shared" si="16"/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8">
        <v>0</v>
      </c>
      <c r="CN51" s="17">
        <v>0</v>
      </c>
      <c r="CO51" s="39"/>
    </row>
    <row r="52" spans="1:93" x14ac:dyDescent="0.25">
      <c r="A52" s="27">
        <f>A50+1</f>
        <v>39</v>
      </c>
      <c r="B52" s="29" t="s">
        <v>37</v>
      </c>
      <c r="C52" s="17">
        <f t="shared" si="5"/>
        <v>252050602.13</v>
      </c>
      <c r="D52" s="17">
        <f t="shared" si="6"/>
        <v>119290533.36</v>
      </c>
      <c r="E52" s="18">
        <f t="shared" si="21"/>
        <v>75078</v>
      </c>
      <c r="F52" s="17">
        <f t="shared" si="20"/>
        <v>42507282.509999998</v>
      </c>
      <c r="G52" s="18">
        <f t="shared" si="20"/>
        <v>7232</v>
      </c>
      <c r="H52" s="17">
        <f t="shared" si="20"/>
        <v>2726277.45</v>
      </c>
      <c r="I52" s="18">
        <f t="shared" si="20"/>
        <v>41496</v>
      </c>
      <c r="J52" s="17">
        <f t="shared" si="20"/>
        <v>74056973.400000006</v>
      </c>
      <c r="K52" s="18">
        <f t="shared" si="20"/>
        <v>1279</v>
      </c>
      <c r="L52" s="17">
        <f t="shared" si="20"/>
        <v>8971249.9600000009</v>
      </c>
      <c r="M52" s="18">
        <f t="shared" si="20"/>
        <v>4696</v>
      </c>
      <c r="N52" s="17">
        <f t="shared" si="20"/>
        <v>100595568.81999999</v>
      </c>
      <c r="O52" s="18">
        <f t="shared" si="20"/>
        <v>0</v>
      </c>
      <c r="P52" s="17">
        <f t="shared" si="20"/>
        <v>0</v>
      </c>
      <c r="Q52" s="18">
        <f t="shared" si="20"/>
        <v>0</v>
      </c>
      <c r="R52" s="17">
        <f t="shared" si="20"/>
        <v>0</v>
      </c>
      <c r="S52" s="18">
        <f t="shared" si="20"/>
        <v>15321</v>
      </c>
      <c r="T52" s="17">
        <f t="shared" si="20"/>
        <v>23193249.989999998</v>
      </c>
      <c r="U52" s="17">
        <f t="shared" si="8"/>
        <v>75306232.959999993</v>
      </c>
      <c r="V52" s="17">
        <f t="shared" si="9"/>
        <v>33388823.309999999</v>
      </c>
      <c r="W52" s="18">
        <v>22473</v>
      </c>
      <c r="X52" s="17">
        <v>12147817.23</v>
      </c>
      <c r="Y52" s="18">
        <v>1813</v>
      </c>
      <c r="Z52" s="17">
        <v>804707.47</v>
      </c>
      <c r="AA52" s="18">
        <v>10269</v>
      </c>
      <c r="AB52" s="17">
        <v>20436298.609999999</v>
      </c>
      <c r="AC52" s="18">
        <v>254</v>
      </c>
      <c r="AD52" s="17">
        <v>3929583.19</v>
      </c>
      <c r="AE52" s="18">
        <v>1199</v>
      </c>
      <c r="AF52" s="17">
        <v>32115712.690000001</v>
      </c>
      <c r="AG52" s="18">
        <v>0</v>
      </c>
      <c r="AH52" s="17">
        <v>0</v>
      </c>
      <c r="AI52" s="18">
        <v>0</v>
      </c>
      <c r="AJ52" s="17">
        <v>0</v>
      </c>
      <c r="AK52" s="18">
        <v>3830</v>
      </c>
      <c r="AL52" s="17">
        <v>5872113.7699999996</v>
      </c>
      <c r="AM52" s="17">
        <f t="shared" si="11"/>
        <v>59976766.399999999</v>
      </c>
      <c r="AN52" s="17">
        <f t="shared" si="12"/>
        <v>19490187.120000001</v>
      </c>
      <c r="AO52" s="18">
        <v>4473</v>
      </c>
      <c r="AP52" s="17">
        <v>8282811.9699999997</v>
      </c>
      <c r="AQ52" s="18">
        <v>1713</v>
      </c>
      <c r="AR52" s="17">
        <v>679707.47</v>
      </c>
      <c r="AS52" s="18">
        <v>225</v>
      </c>
      <c r="AT52" s="17">
        <v>10527667.68</v>
      </c>
      <c r="AU52" s="18">
        <v>251</v>
      </c>
      <c r="AV52" s="17">
        <v>641660.65</v>
      </c>
      <c r="AW52" s="18">
        <v>1898</v>
      </c>
      <c r="AX52" s="17">
        <v>34200883.640000001</v>
      </c>
      <c r="AY52" s="18">
        <v>0</v>
      </c>
      <c r="AZ52" s="17">
        <v>0</v>
      </c>
      <c r="BA52" s="18">
        <v>0</v>
      </c>
      <c r="BB52" s="17">
        <v>0</v>
      </c>
      <c r="BC52" s="18">
        <v>3830</v>
      </c>
      <c r="BD52" s="17">
        <v>5644034.9900000002</v>
      </c>
      <c r="BE52" s="17">
        <f t="shared" si="13"/>
        <v>60477153</v>
      </c>
      <c r="BF52" s="17">
        <f t="shared" si="14"/>
        <v>28741064.390000001</v>
      </c>
      <c r="BG52" s="18">
        <v>20973</v>
      </c>
      <c r="BH52" s="17">
        <v>12265631.210000001</v>
      </c>
      <c r="BI52" s="18">
        <v>1794</v>
      </c>
      <c r="BJ52" s="17">
        <v>749484.57</v>
      </c>
      <c r="BK52" s="18">
        <v>10260</v>
      </c>
      <c r="BL52" s="17">
        <v>15725948.609999999</v>
      </c>
      <c r="BM52" s="18">
        <v>259</v>
      </c>
      <c r="BN52" s="17">
        <v>3429583.19</v>
      </c>
      <c r="BO52" s="18">
        <v>1140</v>
      </c>
      <c r="BP52" s="17">
        <v>22515712.690000001</v>
      </c>
      <c r="BQ52" s="18">
        <v>0</v>
      </c>
      <c r="BR52" s="17">
        <v>0</v>
      </c>
      <c r="BS52" s="18">
        <v>0</v>
      </c>
      <c r="BT52" s="17">
        <v>0</v>
      </c>
      <c r="BU52" s="18">
        <v>3830</v>
      </c>
      <c r="BV52" s="17">
        <v>5790792.7300000004</v>
      </c>
      <c r="BW52" s="17">
        <f t="shared" si="15"/>
        <v>56290449.770000003</v>
      </c>
      <c r="BX52" s="17">
        <f t="shared" si="16"/>
        <v>37670458.539999999</v>
      </c>
      <c r="BY52" s="18">
        <v>27159</v>
      </c>
      <c r="BZ52" s="17">
        <v>9811022.0999999996</v>
      </c>
      <c r="CA52" s="18">
        <v>1912</v>
      </c>
      <c r="CB52" s="17">
        <v>492377.94</v>
      </c>
      <c r="CC52" s="18">
        <v>20742</v>
      </c>
      <c r="CD52" s="17">
        <v>27367058.5</v>
      </c>
      <c r="CE52" s="18">
        <v>515</v>
      </c>
      <c r="CF52" s="17">
        <v>970422.93</v>
      </c>
      <c r="CG52" s="18">
        <v>459</v>
      </c>
      <c r="CH52" s="17">
        <v>11763259.800000001</v>
      </c>
      <c r="CI52" s="18">
        <v>0</v>
      </c>
      <c r="CJ52" s="17">
        <v>0</v>
      </c>
      <c r="CK52" s="18">
        <v>0</v>
      </c>
      <c r="CL52" s="17">
        <v>0</v>
      </c>
      <c r="CM52" s="18">
        <v>3831</v>
      </c>
      <c r="CN52" s="17">
        <v>5886308.5</v>
      </c>
      <c r="CO52" s="39"/>
    </row>
    <row r="53" spans="1:93" ht="30" x14ac:dyDescent="0.25">
      <c r="A53" s="27">
        <f>A52+1</f>
        <v>40</v>
      </c>
      <c r="B53" s="29" t="s">
        <v>38</v>
      </c>
      <c r="C53" s="17">
        <f t="shared" si="5"/>
        <v>54294245.689999998</v>
      </c>
      <c r="D53" s="17">
        <f t="shared" si="6"/>
        <v>32111882.149999999</v>
      </c>
      <c r="E53" s="18">
        <f t="shared" si="21"/>
        <v>43158</v>
      </c>
      <c r="F53" s="17">
        <f t="shared" si="20"/>
        <v>9980871.7100000009</v>
      </c>
      <c r="G53" s="18">
        <f t="shared" si="20"/>
        <v>6121</v>
      </c>
      <c r="H53" s="17">
        <f t="shared" si="20"/>
        <v>2514248.88</v>
      </c>
      <c r="I53" s="18">
        <f t="shared" si="20"/>
        <v>10168</v>
      </c>
      <c r="J53" s="17">
        <f t="shared" si="20"/>
        <v>19616761.559999999</v>
      </c>
      <c r="K53" s="18">
        <f t="shared" si="20"/>
        <v>278</v>
      </c>
      <c r="L53" s="17">
        <f t="shared" si="20"/>
        <v>2809398.71</v>
      </c>
      <c r="M53" s="18">
        <f t="shared" si="20"/>
        <v>1160</v>
      </c>
      <c r="N53" s="17">
        <f t="shared" si="20"/>
        <v>19372964.829999998</v>
      </c>
      <c r="O53" s="18">
        <f t="shared" si="20"/>
        <v>0</v>
      </c>
      <c r="P53" s="17">
        <f t="shared" si="20"/>
        <v>0</v>
      </c>
      <c r="Q53" s="18">
        <f t="shared" si="20"/>
        <v>0</v>
      </c>
      <c r="R53" s="17">
        <f t="shared" si="20"/>
        <v>0</v>
      </c>
      <c r="S53" s="18">
        <f t="shared" si="20"/>
        <v>0</v>
      </c>
      <c r="T53" s="17">
        <f t="shared" si="20"/>
        <v>0</v>
      </c>
      <c r="U53" s="17">
        <f t="shared" si="8"/>
        <v>14791288.189999999</v>
      </c>
      <c r="V53" s="17">
        <f t="shared" si="9"/>
        <v>8597561.5399999991</v>
      </c>
      <c r="W53" s="18">
        <v>10772</v>
      </c>
      <c r="X53" s="17">
        <v>3330447.22</v>
      </c>
      <c r="Y53" s="18">
        <v>1528</v>
      </c>
      <c r="Z53" s="17">
        <v>625540.23</v>
      </c>
      <c r="AA53" s="18">
        <v>2542</v>
      </c>
      <c r="AB53" s="17">
        <v>4641574.09</v>
      </c>
      <c r="AC53" s="18">
        <v>74</v>
      </c>
      <c r="AD53" s="17">
        <v>768563.62</v>
      </c>
      <c r="AE53" s="18">
        <v>324</v>
      </c>
      <c r="AF53" s="17">
        <v>5425163.0300000003</v>
      </c>
      <c r="AG53" s="18">
        <v>0</v>
      </c>
      <c r="AH53" s="17">
        <v>0</v>
      </c>
      <c r="AI53" s="18">
        <v>0</v>
      </c>
      <c r="AJ53" s="17">
        <v>0</v>
      </c>
      <c r="AK53" s="18">
        <v>0</v>
      </c>
      <c r="AL53" s="17">
        <v>0</v>
      </c>
      <c r="AM53" s="17">
        <f t="shared" si="11"/>
        <v>14214339.02</v>
      </c>
      <c r="AN53" s="17">
        <f t="shared" si="12"/>
        <v>8756299.4900000002</v>
      </c>
      <c r="AO53" s="18">
        <v>12621</v>
      </c>
      <c r="AP53" s="17">
        <v>2568580.46</v>
      </c>
      <c r="AQ53" s="18">
        <v>1984</v>
      </c>
      <c r="AR53" s="17">
        <v>817262.95</v>
      </c>
      <c r="AS53" s="18">
        <v>2942</v>
      </c>
      <c r="AT53" s="17">
        <v>5370456.0800000001</v>
      </c>
      <c r="AU53" s="18">
        <v>75</v>
      </c>
      <c r="AV53" s="17">
        <v>705685.17</v>
      </c>
      <c r="AW53" s="18">
        <v>274</v>
      </c>
      <c r="AX53" s="17">
        <v>4752354.3600000003</v>
      </c>
      <c r="AY53" s="18">
        <v>0</v>
      </c>
      <c r="AZ53" s="17">
        <v>0</v>
      </c>
      <c r="BA53" s="18">
        <v>0</v>
      </c>
      <c r="BB53" s="17">
        <v>0</v>
      </c>
      <c r="BC53" s="18">
        <v>0</v>
      </c>
      <c r="BD53" s="17">
        <v>0</v>
      </c>
      <c r="BE53" s="17">
        <f t="shared" si="13"/>
        <v>12458665.84</v>
      </c>
      <c r="BF53" s="17">
        <f t="shared" si="14"/>
        <v>6983132.4500000002</v>
      </c>
      <c r="BG53" s="18">
        <v>7245</v>
      </c>
      <c r="BH53" s="17">
        <v>2102831.5499999998</v>
      </c>
      <c r="BI53" s="18">
        <v>1291</v>
      </c>
      <c r="BJ53" s="17">
        <v>530265.74</v>
      </c>
      <c r="BK53" s="18">
        <v>1718</v>
      </c>
      <c r="BL53" s="17">
        <v>4350035.16</v>
      </c>
      <c r="BM53" s="18">
        <v>71</v>
      </c>
      <c r="BN53" s="17">
        <v>691168.08</v>
      </c>
      <c r="BO53" s="18">
        <v>275</v>
      </c>
      <c r="BP53" s="17">
        <v>4784365.3099999996</v>
      </c>
      <c r="BQ53" s="18">
        <v>0</v>
      </c>
      <c r="BR53" s="17">
        <v>0</v>
      </c>
      <c r="BS53" s="18">
        <v>0</v>
      </c>
      <c r="BT53" s="17">
        <v>0</v>
      </c>
      <c r="BU53" s="18">
        <v>0</v>
      </c>
      <c r="BV53" s="17">
        <v>0</v>
      </c>
      <c r="BW53" s="17">
        <f t="shared" si="15"/>
        <v>12829952.640000001</v>
      </c>
      <c r="BX53" s="17">
        <f t="shared" si="16"/>
        <v>7774888.6699999999</v>
      </c>
      <c r="BY53" s="18">
        <v>12520</v>
      </c>
      <c r="BZ53" s="17">
        <v>1979012.48</v>
      </c>
      <c r="CA53" s="18">
        <v>1318</v>
      </c>
      <c r="CB53" s="17">
        <v>541179.96</v>
      </c>
      <c r="CC53" s="18">
        <v>2966</v>
      </c>
      <c r="CD53" s="17">
        <v>5254696.2300000004</v>
      </c>
      <c r="CE53" s="18">
        <v>58</v>
      </c>
      <c r="CF53" s="17">
        <v>643981.84</v>
      </c>
      <c r="CG53" s="18">
        <v>287</v>
      </c>
      <c r="CH53" s="17">
        <v>4411082.13</v>
      </c>
      <c r="CI53" s="18">
        <v>0</v>
      </c>
      <c r="CJ53" s="17">
        <v>0</v>
      </c>
      <c r="CK53" s="18">
        <v>0</v>
      </c>
      <c r="CL53" s="17">
        <v>0</v>
      </c>
      <c r="CM53" s="18">
        <v>0</v>
      </c>
      <c r="CN53" s="17">
        <v>0</v>
      </c>
      <c r="CO53" s="39"/>
    </row>
    <row r="54" spans="1:93" ht="30" x14ac:dyDescent="0.25">
      <c r="A54" s="27">
        <f>A53+1</f>
        <v>41</v>
      </c>
      <c r="B54" s="29" t="s">
        <v>39</v>
      </c>
      <c r="C54" s="17">
        <f t="shared" si="5"/>
        <v>12097299.57</v>
      </c>
      <c r="D54" s="17">
        <f t="shared" si="6"/>
        <v>12097299.57</v>
      </c>
      <c r="E54" s="18">
        <f t="shared" si="21"/>
        <v>6480</v>
      </c>
      <c r="F54" s="17">
        <f t="shared" si="20"/>
        <v>1975845.24</v>
      </c>
      <c r="G54" s="18">
        <f t="shared" si="20"/>
        <v>1009</v>
      </c>
      <c r="H54" s="17">
        <f t="shared" si="20"/>
        <v>516220.71</v>
      </c>
      <c r="I54" s="18">
        <f t="shared" si="20"/>
        <v>10002</v>
      </c>
      <c r="J54" s="17">
        <f t="shared" si="20"/>
        <v>9605233.6199999992</v>
      </c>
      <c r="K54" s="18">
        <f t="shared" si="20"/>
        <v>0</v>
      </c>
      <c r="L54" s="17">
        <f t="shared" si="20"/>
        <v>0</v>
      </c>
      <c r="M54" s="18">
        <f t="shared" si="20"/>
        <v>0</v>
      </c>
      <c r="N54" s="17">
        <f t="shared" si="20"/>
        <v>0</v>
      </c>
      <c r="O54" s="18">
        <f t="shared" si="20"/>
        <v>0</v>
      </c>
      <c r="P54" s="17">
        <f t="shared" si="20"/>
        <v>0</v>
      </c>
      <c r="Q54" s="18">
        <f t="shared" si="20"/>
        <v>0</v>
      </c>
      <c r="R54" s="17">
        <f t="shared" si="20"/>
        <v>0</v>
      </c>
      <c r="S54" s="18">
        <f t="shared" si="20"/>
        <v>0</v>
      </c>
      <c r="T54" s="17">
        <f t="shared" si="20"/>
        <v>0</v>
      </c>
      <c r="U54" s="17">
        <f t="shared" si="8"/>
        <v>3473734.69</v>
      </c>
      <c r="V54" s="17">
        <f t="shared" si="9"/>
        <v>3473734.69</v>
      </c>
      <c r="W54" s="18">
        <v>1620</v>
      </c>
      <c r="X54" s="17">
        <v>494185.5</v>
      </c>
      <c r="Y54" s="18">
        <v>252</v>
      </c>
      <c r="Z54" s="17">
        <v>159567.03</v>
      </c>
      <c r="AA54" s="18">
        <v>2937</v>
      </c>
      <c r="AB54" s="17">
        <v>2819982.16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7">
        <v>0</v>
      </c>
      <c r="AI54" s="18">
        <v>0</v>
      </c>
      <c r="AJ54" s="17">
        <v>0</v>
      </c>
      <c r="AK54" s="18">
        <v>0</v>
      </c>
      <c r="AL54" s="17">
        <v>0</v>
      </c>
      <c r="AM54" s="17">
        <f t="shared" si="11"/>
        <v>3412538.25</v>
      </c>
      <c r="AN54" s="17">
        <f t="shared" si="12"/>
        <v>3412538.25</v>
      </c>
      <c r="AO54" s="18">
        <v>1620</v>
      </c>
      <c r="AP54" s="17">
        <v>494207.46</v>
      </c>
      <c r="AQ54" s="18">
        <v>249</v>
      </c>
      <c r="AR54" s="17">
        <v>95467.65</v>
      </c>
      <c r="AS54" s="18">
        <v>2939</v>
      </c>
      <c r="AT54" s="17">
        <v>2822863.14</v>
      </c>
      <c r="AU54" s="18">
        <v>0</v>
      </c>
      <c r="AV54" s="17">
        <v>0</v>
      </c>
      <c r="AW54" s="18">
        <v>0</v>
      </c>
      <c r="AX54" s="17">
        <v>0</v>
      </c>
      <c r="AY54" s="18">
        <v>0</v>
      </c>
      <c r="AZ54" s="17">
        <v>0</v>
      </c>
      <c r="BA54" s="18">
        <v>0</v>
      </c>
      <c r="BB54" s="17">
        <v>0</v>
      </c>
      <c r="BC54" s="18">
        <v>0</v>
      </c>
      <c r="BD54" s="17">
        <v>0</v>
      </c>
      <c r="BE54" s="17">
        <f t="shared" si="13"/>
        <v>4799898.3600000003</v>
      </c>
      <c r="BF54" s="17">
        <f t="shared" si="14"/>
        <v>4799898.3600000003</v>
      </c>
      <c r="BG54" s="18">
        <v>2470</v>
      </c>
      <c r="BH54" s="17">
        <v>753012.86</v>
      </c>
      <c r="BI54" s="18">
        <v>254</v>
      </c>
      <c r="BJ54" s="17">
        <v>130593.02</v>
      </c>
      <c r="BK54" s="18">
        <v>4078</v>
      </c>
      <c r="BL54" s="17">
        <v>3916292.48</v>
      </c>
      <c r="BM54" s="18">
        <v>0</v>
      </c>
      <c r="BN54" s="17">
        <v>0</v>
      </c>
      <c r="BO54" s="18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7">
        <f t="shared" si="15"/>
        <v>411128.27</v>
      </c>
      <c r="BX54" s="17">
        <f t="shared" si="16"/>
        <v>411128.27</v>
      </c>
      <c r="BY54" s="18">
        <v>770</v>
      </c>
      <c r="BZ54" s="17">
        <v>234439.42</v>
      </c>
      <c r="CA54" s="18">
        <v>254</v>
      </c>
      <c r="CB54" s="17">
        <v>130593.01</v>
      </c>
      <c r="CC54" s="18">
        <v>48</v>
      </c>
      <c r="CD54" s="17">
        <v>46095.839999999997</v>
      </c>
      <c r="CE54" s="18">
        <v>0</v>
      </c>
      <c r="CF54" s="17">
        <v>0</v>
      </c>
      <c r="CG54" s="18">
        <v>0</v>
      </c>
      <c r="CH54" s="17">
        <v>0</v>
      </c>
      <c r="CI54" s="18">
        <v>0</v>
      </c>
      <c r="CJ54" s="17">
        <v>0</v>
      </c>
      <c r="CK54" s="18">
        <v>0</v>
      </c>
      <c r="CL54" s="17">
        <v>0</v>
      </c>
      <c r="CM54" s="18">
        <v>0</v>
      </c>
      <c r="CN54" s="17">
        <v>0</v>
      </c>
      <c r="CO54" s="39"/>
    </row>
    <row r="55" spans="1:93" ht="30" x14ac:dyDescent="0.25">
      <c r="A55" s="27">
        <f>1+A54</f>
        <v>42</v>
      </c>
      <c r="B55" s="29" t="s">
        <v>40</v>
      </c>
      <c r="C55" s="17">
        <f t="shared" si="5"/>
        <v>11647195.59</v>
      </c>
      <c r="D55" s="17">
        <f t="shared" si="6"/>
        <v>7762820.6500000004</v>
      </c>
      <c r="E55" s="18">
        <f t="shared" si="21"/>
        <v>10236</v>
      </c>
      <c r="F55" s="17">
        <f t="shared" si="20"/>
        <v>4177241.53</v>
      </c>
      <c r="G55" s="18">
        <f t="shared" si="20"/>
        <v>230</v>
      </c>
      <c r="H55" s="17">
        <f t="shared" si="20"/>
        <v>102946.83</v>
      </c>
      <c r="I55" s="18">
        <f t="shared" si="20"/>
        <v>3659</v>
      </c>
      <c r="J55" s="17">
        <f t="shared" si="20"/>
        <v>3482632.29</v>
      </c>
      <c r="K55" s="18">
        <f t="shared" si="20"/>
        <v>530</v>
      </c>
      <c r="L55" s="17">
        <f t="shared" si="20"/>
        <v>3884374.94</v>
      </c>
      <c r="M55" s="18">
        <f t="shared" si="20"/>
        <v>0</v>
      </c>
      <c r="N55" s="17">
        <f t="shared" si="20"/>
        <v>0</v>
      </c>
      <c r="O55" s="18">
        <f t="shared" si="20"/>
        <v>0</v>
      </c>
      <c r="P55" s="17">
        <f t="shared" si="20"/>
        <v>0</v>
      </c>
      <c r="Q55" s="18">
        <f t="shared" si="20"/>
        <v>0</v>
      </c>
      <c r="R55" s="17">
        <f t="shared" si="20"/>
        <v>0</v>
      </c>
      <c r="S55" s="18">
        <f t="shared" si="20"/>
        <v>0</v>
      </c>
      <c r="T55" s="17">
        <f t="shared" si="20"/>
        <v>0</v>
      </c>
      <c r="U55" s="17">
        <f t="shared" si="8"/>
        <v>2862445.58</v>
      </c>
      <c r="V55" s="17">
        <f t="shared" si="9"/>
        <v>1873040.38</v>
      </c>
      <c r="W55" s="18">
        <v>2360</v>
      </c>
      <c r="X55" s="17">
        <v>946673.44</v>
      </c>
      <c r="Y55" s="18">
        <v>57</v>
      </c>
      <c r="Z55" s="17">
        <v>25681.919999999998</v>
      </c>
      <c r="AA55" s="18">
        <v>898</v>
      </c>
      <c r="AB55" s="17">
        <v>900685.02</v>
      </c>
      <c r="AC55" s="18">
        <v>135</v>
      </c>
      <c r="AD55" s="17">
        <v>989405.2</v>
      </c>
      <c r="AE55" s="18">
        <v>0</v>
      </c>
      <c r="AF55" s="17">
        <v>0</v>
      </c>
      <c r="AG55" s="18">
        <v>0</v>
      </c>
      <c r="AH55" s="17">
        <v>0</v>
      </c>
      <c r="AI55" s="18">
        <v>0</v>
      </c>
      <c r="AJ55" s="17">
        <v>0</v>
      </c>
      <c r="AK55" s="18">
        <v>0</v>
      </c>
      <c r="AL55" s="17">
        <v>0</v>
      </c>
      <c r="AM55" s="17">
        <f t="shared" si="11"/>
        <v>3028724.47</v>
      </c>
      <c r="AN55" s="17">
        <f t="shared" si="12"/>
        <v>2039318.55</v>
      </c>
      <c r="AO55" s="18">
        <v>2459</v>
      </c>
      <c r="AP55" s="17">
        <v>1093260.03</v>
      </c>
      <c r="AQ55" s="18">
        <v>57</v>
      </c>
      <c r="AR55" s="17">
        <v>25682.28</v>
      </c>
      <c r="AS55" s="18">
        <v>898</v>
      </c>
      <c r="AT55" s="17">
        <v>920376.24</v>
      </c>
      <c r="AU55" s="18">
        <v>135</v>
      </c>
      <c r="AV55" s="17">
        <v>989405.92</v>
      </c>
      <c r="AW55" s="18">
        <v>0</v>
      </c>
      <c r="AX55" s="17">
        <v>0</v>
      </c>
      <c r="AY55" s="18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7">
        <f t="shared" si="13"/>
        <v>2928687.4</v>
      </c>
      <c r="BF55" s="17">
        <f t="shared" si="14"/>
        <v>2019857.71</v>
      </c>
      <c r="BG55" s="18">
        <v>2597</v>
      </c>
      <c r="BH55" s="17">
        <v>1115134.05</v>
      </c>
      <c r="BI55" s="18">
        <v>57</v>
      </c>
      <c r="BJ55" s="17">
        <v>25053.040000000001</v>
      </c>
      <c r="BK55" s="18">
        <v>898</v>
      </c>
      <c r="BL55" s="17">
        <v>879670.62</v>
      </c>
      <c r="BM55" s="18">
        <v>124</v>
      </c>
      <c r="BN55" s="17">
        <v>908829.69</v>
      </c>
      <c r="BO55" s="18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7">
        <f t="shared" si="15"/>
        <v>2827338.14</v>
      </c>
      <c r="BX55" s="17">
        <f t="shared" si="16"/>
        <v>1830604.01</v>
      </c>
      <c r="BY55" s="18">
        <v>2820</v>
      </c>
      <c r="BZ55" s="17">
        <v>1022174.01</v>
      </c>
      <c r="CA55" s="18">
        <v>59</v>
      </c>
      <c r="CB55" s="17">
        <v>26529.59</v>
      </c>
      <c r="CC55" s="18">
        <v>965</v>
      </c>
      <c r="CD55" s="17">
        <v>781900.41</v>
      </c>
      <c r="CE55" s="18">
        <v>136</v>
      </c>
      <c r="CF55" s="17">
        <v>996734.13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8">
        <v>0</v>
      </c>
      <c r="CN55" s="17">
        <v>0</v>
      </c>
      <c r="CO55" s="39"/>
    </row>
    <row r="56" spans="1:93" x14ac:dyDescent="0.25">
      <c r="A56" s="27"/>
      <c r="B56" s="55" t="s">
        <v>41</v>
      </c>
      <c r="C56" s="17">
        <f t="shared" si="5"/>
        <v>0</v>
      </c>
      <c r="D56" s="17">
        <f t="shared" si="6"/>
        <v>0</v>
      </c>
      <c r="E56" s="18">
        <f t="shared" si="21"/>
        <v>0</v>
      </c>
      <c r="F56" s="17">
        <f t="shared" si="20"/>
        <v>0</v>
      </c>
      <c r="G56" s="18">
        <f t="shared" si="20"/>
        <v>0</v>
      </c>
      <c r="H56" s="17">
        <f t="shared" si="20"/>
        <v>0</v>
      </c>
      <c r="I56" s="18">
        <f t="shared" si="20"/>
        <v>0</v>
      </c>
      <c r="J56" s="17">
        <f t="shared" si="20"/>
        <v>0</v>
      </c>
      <c r="K56" s="18">
        <f t="shared" si="20"/>
        <v>0</v>
      </c>
      <c r="L56" s="17">
        <f t="shared" si="20"/>
        <v>0</v>
      </c>
      <c r="M56" s="18">
        <f t="shared" si="20"/>
        <v>0</v>
      </c>
      <c r="N56" s="17">
        <f t="shared" si="20"/>
        <v>0</v>
      </c>
      <c r="O56" s="18">
        <f t="shared" si="20"/>
        <v>0</v>
      </c>
      <c r="P56" s="17">
        <f t="shared" si="20"/>
        <v>0</v>
      </c>
      <c r="Q56" s="18">
        <f t="shared" si="20"/>
        <v>0</v>
      </c>
      <c r="R56" s="17">
        <f t="shared" si="20"/>
        <v>0</v>
      </c>
      <c r="S56" s="18"/>
      <c r="T56" s="17">
        <f t="shared" si="20"/>
        <v>0</v>
      </c>
      <c r="U56" s="17">
        <f t="shared" si="8"/>
        <v>0</v>
      </c>
      <c r="V56" s="17">
        <f t="shared" si="9"/>
        <v>0</v>
      </c>
      <c r="W56" s="18">
        <v>0</v>
      </c>
      <c r="X56" s="17">
        <v>0</v>
      </c>
      <c r="Y56" s="18">
        <v>0</v>
      </c>
      <c r="Z56" s="17">
        <v>0</v>
      </c>
      <c r="AA56" s="18">
        <v>0</v>
      </c>
      <c r="AB56" s="17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7">
        <v>0</v>
      </c>
      <c r="AI56" s="18">
        <v>0</v>
      </c>
      <c r="AJ56" s="17">
        <v>0</v>
      </c>
      <c r="AK56" s="18">
        <v>0</v>
      </c>
      <c r="AL56" s="17">
        <v>0</v>
      </c>
      <c r="AM56" s="17">
        <f t="shared" si="11"/>
        <v>0</v>
      </c>
      <c r="AN56" s="17">
        <f t="shared" si="12"/>
        <v>0</v>
      </c>
      <c r="AO56" s="18">
        <v>0</v>
      </c>
      <c r="AP56" s="17">
        <v>0</v>
      </c>
      <c r="AQ56" s="18">
        <v>0</v>
      </c>
      <c r="AR56" s="17">
        <v>0</v>
      </c>
      <c r="AS56" s="18">
        <v>0</v>
      </c>
      <c r="AT56" s="17">
        <v>0</v>
      </c>
      <c r="AU56" s="18">
        <v>0</v>
      </c>
      <c r="AV56" s="17">
        <v>0</v>
      </c>
      <c r="AW56" s="18">
        <v>0</v>
      </c>
      <c r="AX56" s="17">
        <v>0</v>
      </c>
      <c r="AY56" s="18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7">
        <f t="shared" si="13"/>
        <v>0</v>
      </c>
      <c r="BF56" s="17">
        <f t="shared" si="14"/>
        <v>0</v>
      </c>
      <c r="BG56" s="18">
        <v>0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0</v>
      </c>
      <c r="BN56" s="17">
        <v>0</v>
      </c>
      <c r="BO56" s="18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7">
        <f t="shared" si="15"/>
        <v>0</v>
      </c>
      <c r="BX56" s="17">
        <f t="shared" si="16"/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0</v>
      </c>
      <c r="CD56" s="17">
        <v>0</v>
      </c>
      <c r="CE56" s="18">
        <v>0</v>
      </c>
      <c r="CF56" s="17">
        <v>0</v>
      </c>
      <c r="CG56" s="18">
        <v>0</v>
      </c>
      <c r="CH56" s="17">
        <v>0</v>
      </c>
      <c r="CI56" s="18">
        <v>0</v>
      </c>
      <c r="CJ56" s="17">
        <v>0</v>
      </c>
      <c r="CK56" s="18">
        <v>0</v>
      </c>
      <c r="CL56" s="17">
        <v>0</v>
      </c>
      <c r="CM56" s="18">
        <v>0</v>
      </c>
      <c r="CN56" s="17">
        <v>0</v>
      </c>
      <c r="CO56" s="39"/>
    </row>
    <row r="57" spans="1:93" x14ac:dyDescent="0.25">
      <c r="A57" s="27">
        <f>1+A55</f>
        <v>43</v>
      </c>
      <c r="B57" s="29" t="s">
        <v>136</v>
      </c>
      <c r="C57" s="17">
        <f t="shared" si="5"/>
        <v>68825232.200000003</v>
      </c>
      <c r="D57" s="17">
        <f t="shared" si="6"/>
        <v>38055680.450000003</v>
      </c>
      <c r="E57" s="18">
        <f t="shared" si="21"/>
        <v>32087</v>
      </c>
      <c r="F57" s="17">
        <f t="shared" si="20"/>
        <v>12515400.52</v>
      </c>
      <c r="G57" s="18">
        <f t="shared" si="20"/>
        <v>4072</v>
      </c>
      <c r="H57" s="17">
        <f t="shared" si="20"/>
        <v>1673967</v>
      </c>
      <c r="I57" s="18">
        <f t="shared" si="20"/>
        <v>20213</v>
      </c>
      <c r="J57" s="17">
        <f t="shared" si="20"/>
        <v>23866312.93</v>
      </c>
      <c r="K57" s="18">
        <f t="shared" si="20"/>
        <v>459</v>
      </c>
      <c r="L57" s="17">
        <f t="shared" si="20"/>
        <v>5765162.0999999996</v>
      </c>
      <c r="M57" s="18">
        <f t="shared" si="20"/>
        <v>1384</v>
      </c>
      <c r="N57" s="17">
        <f t="shared" si="20"/>
        <v>25004389.649999999</v>
      </c>
      <c r="O57" s="18">
        <f t="shared" si="20"/>
        <v>0</v>
      </c>
      <c r="P57" s="17">
        <f t="shared" si="20"/>
        <v>0</v>
      </c>
      <c r="Q57" s="18">
        <f t="shared" si="20"/>
        <v>0</v>
      </c>
      <c r="R57" s="17">
        <f t="shared" si="20"/>
        <v>0</v>
      </c>
      <c r="S57" s="18">
        <f t="shared" si="20"/>
        <v>0</v>
      </c>
      <c r="T57" s="17">
        <f t="shared" si="20"/>
        <v>0</v>
      </c>
      <c r="U57" s="17">
        <f t="shared" si="8"/>
        <v>17712984.800000001</v>
      </c>
      <c r="V57" s="17">
        <f t="shared" si="9"/>
        <v>9890403.5800000001</v>
      </c>
      <c r="W57" s="18">
        <v>8724</v>
      </c>
      <c r="X57" s="17">
        <v>3598215.78</v>
      </c>
      <c r="Y57" s="18">
        <v>945</v>
      </c>
      <c r="Z57" s="17">
        <v>433343.24</v>
      </c>
      <c r="AA57" s="18">
        <v>4887</v>
      </c>
      <c r="AB57" s="17">
        <v>5858844.5599999996</v>
      </c>
      <c r="AC57" s="18">
        <v>112</v>
      </c>
      <c r="AD57" s="17">
        <v>1448391.63</v>
      </c>
      <c r="AE57" s="18">
        <v>358</v>
      </c>
      <c r="AF57" s="17">
        <v>6374189.5899999999</v>
      </c>
      <c r="AG57" s="18">
        <v>0</v>
      </c>
      <c r="AH57" s="17">
        <v>0</v>
      </c>
      <c r="AI57" s="18">
        <v>0</v>
      </c>
      <c r="AJ57" s="17">
        <v>0</v>
      </c>
      <c r="AK57" s="18">
        <v>0</v>
      </c>
      <c r="AL57" s="17">
        <v>0</v>
      </c>
      <c r="AM57" s="17">
        <f t="shared" si="11"/>
        <v>14827518.24</v>
      </c>
      <c r="AN57" s="17">
        <f t="shared" si="12"/>
        <v>7722110.1299999999</v>
      </c>
      <c r="AO57" s="18">
        <v>6454</v>
      </c>
      <c r="AP57" s="17">
        <v>1658849.92</v>
      </c>
      <c r="AQ57" s="18">
        <v>961</v>
      </c>
      <c r="AR57" s="17">
        <v>465323.09</v>
      </c>
      <c r="AS57" s="18">
        <v>4368</v>
      </c>
      <c r="AT57" s="17">
        <v>5597937.1200000001</v>
      </c>
      <c r="AU57" s="18">
        <v>100</v>
      </c>
      <c r="AV57" s="17">
        <v>1254184.74</v>
      </c>
      <c r="AW57" s="18">
        <v>328</v>
      </c>
      <c r="AX57" s="17">
        <v>5851223.3700000001</v>
      </c>
      <c r="AY57" s="18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7">
        <f t="shared" si="13"/>
        <v>18428659.140000001</v>
      </c>
      <c r="BF57" s="17">
        <f t="shared" si="14"/>
        <v>9976115.2200000007</v>
      </c>
      <c r="BG57" s="18">
        <v>10129</v>
      </c>
      <c r="BH57" s="17">
        <v>3828830.76</v>
      </c>
      <c r="BI57" s="18">
        <v>1102</v>
      </c>
      <c r="BJ57" s="17">
        <v>512965.28</v>
      </c>
      <c r="BK57" s="18">
        <v>5404</v>
      </c>
      <c r="BL57" s="17">
        <v>5634319.1799999997</v>
      </c>
      <c r="BM57" s="18">
        <v>101</v>
      </c>
      <c r="BN57" s="17">
        <v>2373758.84</v>
      </c>
      <c r="BO57" s="18">
        <v>353</v>
      </c>
      <c r="BP57" s="17">
        <v>6078785.0800000001</v>
      </c>
      <c r="BQ57" s="18">
        <v>0</v>
      </c>
      <c r="BR57" s="17">
        <v>0</v>
      </c>
      <c r="BS57" s="18">
        <v>0</v>
      </c>
      <c r="BT57" s="17">
        <v>0</v>
      </c>
      <c r="BU57" s="18">
        <v>0</v>
      </c>
      <c r="BV57" s="17">
        <v>0</v>
      </c>
      <c r="BW57" s="17">
        <f t="shared" si="15"/>
        <v>17856070.02</v>
      </c>
      <c r="BX57" s="17">
        <f t="shared" si="16"/>
        <v>10467051.52</v>
      </c>
      <c r="BY57" s="18">
        <v>6780</v>
      </c>
      <c r="BZ57" s="17">
        <v>3429504.06</v>
      </c>
      <c r="CA57" s="18">
        <v>1064</v>
      </c>
      <c r="CB57" s="17">
        <v>262335.39</v>
      </c>
      <c r="CC57" s="18">
        <v>5554</v>
      </c>
      <c r="CD57" s="17">
        <v>6775212.0700000003</v>
      </c>
      <c r="CE57" s="18">
        <v>146</v>
      </c>
      <c r="CF57" s="17">
        <v>688826.89</v>
      </c>
      <c r="CG57" s="18">
        <v>345</v>
      </c>
      <c r="CH57" s="17">
        <v>6700191.6100000003</v>
      </c>
      <c r="CI57" s="18">
        <v>0</v>
      </c>
      <c r="CJ57" s="17">
        <v>0</v>
      </c>
      <c r="CK57" s="18">
        <v>0</v>
      </c>
      <c r="CL57" s="17">
        <v>0</v>
      </c>
      <c r="CM57" s="18">
        <v>0</v>
      </c>
      <c r="CN57" s="17">
        <v>0</v>
      </c>
      <c r="CO57" s="39"/>
    </row>
    <row r="58" spans="1:93" ht="30" x14ac:dyDescent="0.25">
      <c r="A58" s="27">
        <f>1+A57</f>
        <v>44</v>
      </c>
      <c r="B58" s="29" t="s">
        <v>42</v>
      </c>
      <c r="C58" s="17">
        <f t="shared" si="5"/>
        <v>2692998.34</v>
      </c>
      <c r="D58" s="17">
        <f t="shared" si="6"/>
        <v>2692998.34</v>
      </c>
      <c r="E58" s="18">
        <f t="shared" si="21"/>
        <v>718</v>
      </c>
      <c r="F58" s="17">
        <f t="shared" si="20"/>
        <v>297791.53000000003</v>
      </c>
      <c r="G58" s="18">
        <f t="shared" si="20"/>
        <v>1157</v>
      </c>
      <c r="H58" s="17">
        <f t="shared" si="20"/>
        <v>795888.61</v>
      </c>
      <c r="I58" s="18">
        <f t="shared" si="20"/>
        <v>1618</v>
      </c>
      <c r="J58" s="17">
        <f t="shared" si="20"/>
        <v>1599318.2</v>
      </c>
      <c r="K58" s="18">
        <f t="shared" si="20"/>
        <v>0</v>
      </c>
      <c r="L58" s="17">
        <f t="shared" si="20"/>
        <v>0</v>
      </c>
      <c r="M58" s="18">
        <f t="shared" si="20"/>
        <v>0</v>
      </c>
      <c r="N58" s="17">
        <f t="shared" si="20"/>
        <v>0</v>
      </c>
      <c r="O58" s="18">
        <f t="shared" si="20"/>
        <v>0</v>
      </c>
      <c r="P58" s="17">
        <f t="shared" si="20"/>
        <v>0</v>
      </c>
      <c r="Q58" s="18">
        <f t="shared" si="20"/>
        <v>0</v>
      </c>
      <c r="R58" s="17">
        <f t="shared" si="20"/>
        <v>0</v>
      </c>
      <c r="S58" s="18">
        <f t="shared" si="20"/>
        <v>0</v>
      </c>
      <c r="T58" s="17">
        <f t="shared" si="20"/>
        <v>0</v>
      </c>
      <c r="U58" s="17">
        <f t="shared" si="8"/>
        <v>905287.82</v>
      </c>
      <c r="V58" s="17">
        <f t="shared" si="9"/>
        <v>905287.82</v>
      </c>
      <c r="W58" s="18">
        <v>400</v>
      </c>
      <c r="X58" s="17">
        <v>131326.85</v>
      </c>
      <c r="Y58" s="18">
        <v>377</v>
      </c>
      <c r="Z58" s="17">
        <v>199192.93</v>
      </c>
      <c r="AA58" s="18">
        <v>556</v>
      </c>
      <c r="AB58" s="17">
        <v>574768.04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7">
        <v>0</v>
      </c>
      <c r="AI58" s="18">
        <v>0</v>
      </c>
      <c r="AJ58" s="17">
        <v>0</v>
      </c>
      <c r="AK58" s="18">
        <v>0</v>
      </c>
      <c r="AL58" s="17">
        <v>0</v>
      </c>
      <c r="AM58" s="17">
        <f t="shared" si="11"/>
        <v>922601.74</v>
      </c>
      <c r="AN58" s="17">
        <f t="shared" si="12"/>
        <v>922601.74</v>
      </c>
      <c r="AO58" s="18">
        <v>318</v>
      </c>
      <c r="AP58" s="17">
        <v>166464.68</v>
      </c>
      <c r="AQ58" s="18">
        <v>345</v>
      </c>
      <c r="AR58" s="17">
        <v>299607.59999999998</v>
      </c>
      <c r="AS58" s="18">
        <v>599</v>
      </c>
      <c r="AT58" s="17">
        <v>456529.46</v>
      </c>
      <c r="AU58" s="18">
        <v>0</v>
      </c>
      <c r="AV58" s="17">
        <v>0</v>
      </c>
      <c r="AW58" s="18">
        <v>0</v>
      </c>
      <c r="AX58" s="17">
        <v>0</v>
      </c>
      <c r="AY58" s="18">
        <v>0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7">
        <f t="shared" si="13"/>
        <v>865108.78</v>
      </c>
      <c r="BF58" s="17">
        <f t="shared" si="14"/>
        <v>865108.78</v>
      </c>
      <c r="BG58" s="18">
        <v>0</v>
      </c>
      <c r="BH58" s="17">
        <v>0</v>
      </c>
      <c r="BI58" s="18">
        <v>435</v>
      </c>
      <c r="BJ58" s="17">
        <v>297088.08</v>
      </c>
      <c r="BK58" s="18">
        <v>463</v>
      </c>
      <c r="BL58" s="17">
        <v>568020.69999999995</v>
      </c>
      <c r="BM58" s="18">
        <v>0</v>
      </c>
      <c r="BN58" s="17">
        <v>0</v>
      </c>
      <c r="BO58" s="18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7">
        <f t="shared" si="15"/>
        <v>0</v>
      </c>
      <c r="BX58" s="17">
        <f t="shared" si="16"/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0</v>
      </c>
      <c r="CD58" s="17">
        <v>0</v>
      </c>
      <c r="CE58" s="18">
        <v>0</v>
      </c>
      <c r="CF58" s="17">
        <v>0</v>
      </c>
      <c r="CG58" s="18">
        <v>0</v>
      </c>
      <c r="CH58" s="17">
        <v>0</v>
      </c>
      <c r="CI58" s="18">
        <v>0</v>
      </c>
      <c r="CJ58" s="17">
        <v>0</v>
      </c>
      <c r="CK58" s="18">
        <v>0</v>
      </c>
      <c r="CL58" s="17">
        <v>0</v>
      </c>
      <c r="CM58" s="18">
        <v>0</v>
      </c>
      <c r="CN58" s="17">
        <v>0</v>
      </c>
      <c r="CO58" s="39"/>
    </row>
    <row r="59" spans="1:93" ht="30" x14ac:dyDescent="0.25">
      <c r="A59" s="27">
        <f>1+A58</f>
        <v>45</v>
      </c>
      <c r="B59" s="29" t="s">
        <v>43</v>
      </c>
      <c r="C59" s="17">
        <f t="shared" si="5"/>
        <v>10824781.460000001</v>
      </c>
      <c r="D59" s="17">
        <f t="shared" si="6"/>
        <v>0</v>
      </c>
      <c r="E59" s="18">
        <f t="shared" si="21"/>
        <v>0</v>
      </c>
      <c r="F59" s="17">
        <f t="shared" si="21"/>
        <v>0</v>
      </c>
      <c r="G59" s="18">
        <f t="shared" si="21"/>
        <v>0</v>
      </c>
      <c r="H59" s="17">
        <f t="shared" si="21"/>
        <v>0</v>
      </c>
      <c r="I59" s="18">
        <f t="shared" si="21"/>
        <v>0</v>
      </c>
      <c r="J59" s="17">
        <f t="shared" si="21"/>
        <v>0</v>
      </c>
      <c r="K59" s="18">
        <f t="shared" si="21"/>
        <v>0</v>
      </c>
      <c r="L59" s="17">
        <f t="shared" si="21"/>
        <v>0</v>
      </c>
      <c r="M59" s="18">
        <f t="shared" si="21"/>
        <v>0</v>
      </c>
      <c r="N59" s="17">
        <f t="shared" si="21"/>
        <v>0</v>
      </c>
      <c r="O59" s="18">
        <f t="shared" si="21"/>
        <v>0</v>
      </c>
      <c r="P59" s="17">
        <f t="shared" si="21"/>
        <v>0</v>
      </c>
      <c r="Q59" s="18">
        <f t="shared" si="21"/>
        <v>0</v>
      </c>
      <c r="R59" s="17">
        <f t="shared" si="21"/>
        <v>0</v>
      </c>
      <c r="S59" s="18">
        <f t="shared" si="21"/>
        <v>3886</v>
      </c>
      <c r="T59" s="17">
        <f t="shared" si="21"/>
        <v>10824781.460000001</v>
      </c>
      <c r="U59" s="17">
        <f t="shared" si="8"/>
        <v>2782997.3</v>
      </c>
      <c r="V59" s="17">
        <f t="shared" si="9"/>
        <v>0</v>
      </c>
      <c r="W59" s="18">
        <v>0</v>
      </c>
      <c r="X59" s="17">
        <v>0</v>
      </c>
      <c r="Y59" s="18">
        <v>0</v>
      </c>
      <c r="Z59" s="17"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17">
        <v>0</v>
      </c>
      <c r="AK59" s="18">
        <v>1041</v>
      </c>
      <c r="AL59" s="17">
        <v>2782997.3</v>
      </c>
      <c r="AM59" s="17">
        <f t="shared" si="11"/>
        <v>2714715.46</v>
      </c>
      <c r="AN59" s="17">
        <f t="shared" si="12"/>
        <v>0</v>
      </c>
      <c r="AO59" s="18">
        <v>0</v>
      </c>
      <c r="AP59" s="17">
        <v>0</v>
      </c>
      <c r="AQ59" s="18">
        <v>0</v>
      </c>
      <c r="AR59" s="17"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0</v>
      </c>
      <c r="AZ59" s="17">
        <v>0</v>
      </c>
      <c r="BA59" s="18">
        <v>0</v>
      </c>
      <c r="BB59" s="17">
        <v>0</v>
      </c>
      <c r="BC59" s="18">
        <v>1101</v>
      </c>
      <c r="BD59" s="17">
        <v>2714715.46</v>
      </c>
      <c r="BE59" s="17">
        <f t="shared" si="13"/>
        <v>2799354.48</v>
      </c>
      <c r="BF59" s="17">
        <f t="shared" si="14"/>
        <v>0</v>
      </c>
      <c r="BG59" s="18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1037</v>
      </c>
      <c r="BV59" s="17">
        <v>2799354.48</v>
      </c>
      <c r="BW59" s="17">
        <f t="shared" si="15"/>
        <v>2527714.2200000002</v>
      </c>
      <c r="BX59" s="17">
        <f t="shared" si="16"/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0</v>
      </c>
      <c r="CJ59" s="17">
        <v>0</v>
      </c>
      <c r="CK59" s="18">
        <v>0</v>
      </c>
      <c r="CL59" s="17">
        <v>0</v>
      </c>
      <c r="CM59" s="18">
        <v>707</v>
      </c>
      <c r="CN59" s="17">
        <v>2527714.2200000002</v>
      </c>
      <c r="CO59" s="39"/>
    </row>
    <row r="60" spans="1:93" x14ac:dyDescent="0.25">
      <c r="A60" s="27">
        <f>1+A59</f>
        <v>46</v>
      </c>
      <c r="B60" s="29" t="s">
        <v>156</v>
      </c>
      <c r="C60" s="17">
        <f t="shared" si="5"/>
        <v>258138.7</v>
      </c>
      <c r="D60" s="17">
        <f t="shared" si="6"/>
        <v>258138.7</v>
      </c>
      <c r="E60" s="18">
        <f t="shared" si="21"/>
        <v>53</v>
      </c>
      <c r="F60" s="17">
        <f t="shared" si="21"/>
        <v>15118.97</v>
      </c>
      <c r="G60" s="18">
        <f t="shared" si="21"/>
        <v>84</v>
      </c>
      <c r="H60" s="17">
        <f t="shared" si="21"/>
        <v>42706.44</v>
      </c>
      <c r="I60" s="18">
        <f t="shared" si="21"/>
        <v>209</v>
      </c>
      <c r="J60" s="17">
        <f t="shared" si="21"/>
        <v>200313.29</v>
      </c>
      <c r="K60" s="18">
        <f t="shared" si="21"/>
        <v>0</v>
      </c>
      <c r="L60" s="17">
        <f t="shared" si="21"/>
        <v>0</v>
      </c>
      <c r="M60" s="18">
        <f t="shared" si="21"/>
        <v>0</v>
      </c>
      <c r="N60" s="17">
        <f t="shared" si="21"/>
        <v>0</v>
      </c>
      <c r="O60" s="18">
        <f t="shared" si="21"/>
        <v>0</v>
      </c>
      <c r="P60" s="17">
        <f t="shared" si="21"/>
        <v>0</v>
      </c>
      <c r="Q60" s="18">
        <f t="shared" si="21"/>
        <v>0</v>
      </c>
      <c r="R60" s="17">
        <f t="shared" si="21"/>
        <v>0</v>
      </c>
      <c r="S60" s="18">
        <f t="shared" si="21"/>
        <v>0</v>
      </c>
      <c r="T60" s="17">
        <f t="shared" si="21"/>
        <v>0</v>
      </c>
      <c r="U60" s="17">
        <f t="shared" si="8"/>
        <v>12710.34</v>
      </c>
      <c r="V60" s="17">
        <f t="shared" si="9"/>
        <v>12710.34</v>
      </c>
      <c r="W60" s="18">
        <v>3</v>
      </c>
      <c r="X60" s="17">
        <v>942.24</v>
      </c>
      <c r="Y60" s="18">
        <v>7</v>
      </c>
      <c r="Z60" s="17">
        <v>3558.87</v>
      </c>
      <c r="AA60" s="18">
        <v>6</v>
      </c>
      <c r="AB60" s="17">
        <v>8209.23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17">
        <v>0</v>
      </c>
      <c r="AK60" s="18">
        <v>0</v>
      </c>
      <c r="AL60" s="17">
        <v>0</v>
      </c>
      <c r="AM60" s="17">
        <f t="shared" si="11"/>
        <v>76944.69</v>
      </c>
      <c r="AN60" s="17">
        <f t="shared" si="12"/>
        <v>76944.69</v>
      </c>
      <c r="AO60" s="18">
        <v>30</v>
      </c>
      <c r="AP60" s="17">
        <v>8175.71</v>
      </c>
      <c r="AQ60" s="18">
        <v>31</v>
      </c>
      <c r="AR60" s="17">
        <v>15760.71</v>
      </c>
      <c r="AS60" s="18">
        <v>58</v>
      </c>
      <c r="AT60" s="17">
        <v>53008.27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7">
        <f t="shared" si="13"/>
        <v>168483.67</v>
      </c>
      <c r="BF60" s="17">
        <f t="shared" si="14"/>
        <v>168483.67</v>
      </c>
      <c r="BG60" s="18">
        <v>20</v>
      </c>
      <c r="BH60" s="17">
        <v>6001.02</v>
      </c>
      <c r="BI60" s="18">
        <v>46</v>
      </c>
      <c r="BJ60" s="17">
        <v>23386.86</v>
      </c>
      <c r="BK60" s="18">
        <v>145</v>
      </c>
      <c r="BL60" s="17">
        <v>139095.79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7">
        <f t="shared" si="15"/>
        <v>0</v>
      </c>
      <c r="BX60" s="17">
        <f t="shared" si="16"/>
        <v>0</v>
      </c>
      <c r="BY60" s="18">
        <v>0</v>
      </c>
      <c r="BZ60" s="17">
        <v>0</v>
      </c>
      <c r="CA60" s="18">
        <v>0</v>
      </c>
      <c r="CB60" s="17">
        <v>0</v>
      </c>
      <c r="CC60" s="18">
        <v>0</v>
      </c>
      <c r="CD60" s="17">
        <v>0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17">
        <v>0</v>
      </c>
      <c r="CM60" s="18">
        <v>0</v>
      </c>
      <c r="CN60" s="17">
        <v>0</v>
      </c>
      <c r="CO60" s="39"/>
    </row>
    <row r="61" spans="1:93" x14ac:dyDescent="0.25">
      <c r="A61" s="27"/>
      <c r="B61" s="55" t="s">
        <v>44</v>
      </c>
      <c r="C61" s="17">
        <f t="shared" si="5"/>
        <v>0</v>
      </c>
      <c r="D61" s="17">
        <f t="shared" si="6"/>
        <v>0</v>
      </c>
      <c r="E61" s="18">
        <f t="shared" si="21"/>
        <v>0</v>
      </c>
      <c r="F61" s="17">
        <f t="shared" si="21"/>
        <v>0</v>
      </c>
      <c r="G61" s="18">
        <f t="shared" si="21"/>
        <v>0</v>
      </c>
      <c r="H61" s="17">
        <f t="shared" si="21"/>
        <v>0</v>
      </c>
      <c r="I61" s="18">
        <f t="shared" si="21"/>
        <v>0</v>
      </c>
      <c r="J61" s="17">
        <f t="shared" si="21"/>
        <v>0</v>
      </c>
      <c r="K61" s="18">
        <f t="shared" si="21"/>
        <v>0</v>
      </c>
      <c r="L61" s="17">
        <f t="shared" si="21"/>
        <v>0</v>
      </c>
      <c r="M61" s="18">
        <f t="shared" si="21"/>
        <v>0</v>
      </c>
      <c r="N61" s="17">
        <f t="shared" si="21"/>
        <v>0</v>
      </c>
      <c r="O61" s="18">
        <f t="shared" si="21"/>
        <v>0</v>
      </c>
      <c r="P61" s="17">
        <f t="shared" si="21"/>
        <v>0</v>
      </c>
      <c r="Q61" s="18">
        <f t="shared" si="21"/>
        <v>0</v>
      </c>
      <c r="R61" s="17">
        <f t="shared" si="21"/>
        <v>0</v>
      </c>
      <c r="S61" s="18">
        <f t="shared" si="21"/>
        <v>0</v>
      </c>
      <c r="T61" s="17">
        <f t="shared" si="21"/>
        <v>0</v>
      </c>
      <c r="U61" s="17">
        <f t="shared" si="8"/>
        <v>0</v>
      </c>
      <c r="V61" s="17">
        <f t="shared" si="9"/>
        <v>0</v>
      </c>
      <c r="W61" s="18">
        <v>0</v>
      </c>
      <c r="X61" s="17">
        <v>0</v>
      </c>
      <c r="Y61" s="18">
        <v>0</v>
      </c>
      <c r="Z61" s="17">
        <v>0</v>
      </c>
      <c r="AA61" s="18">
        <v>0</v>
      </c>
      <c r="AB61" s="17">
        <v>0</v>
      </c>
      <c r="AC61" s="18">
        <v>0</v>
      </c>
      <c r="AD61" s="17">
        <v>0</v>
      </c>
      <c r="AE61" s="18">
        <v>0</v>
      </c>
      <c r="AF61" s="17">
        <v>0</v>
      </c>
      <c r="AG61" s="18">
        <v>0</v>
      </c>
      <c r="AH61" s="17">
        <v>0</v>
      </c>
      <c r="AI61" s="18">
        <v>0</v>
      </c>
      <c r="AJ61" s="17">
        <v>0</v>
      </c>
      <c r="AK61" s="18">
        <v>0</v>
      </c>
      <c r="AL61" s="17">
        <v>0</v>
      </c>
      <c r="AM61" s="17">
        <f t="shared" si="11"/>
        <v>0</v>
      </c>
      <c r="AN61" s="17">
        <f t="shared" si="12"/>
        <v>0</v>
      </c>
      <c r="AO61" s="18">
        <v>0</v>
      </c>
      <c r="AP61" s="17">
        <v>0</v>
      </c>
      <c r="AQ61" s="18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17">
        <v>0</v>
      </c>
      <c r="AY61" s="18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7">
        <f t="shared" si="13"/>
        <v>0</v>
      </c>
      <c r="BF61" s="17">
        <f t="shared" si="14"/>
        <v>0</v>
      </c>
      <c r="BG61" s="18">
        <v>0</v>
      </c>
      <c r="BH61" s="17">
        <v>0</v>
      </c>
      <c r="BI61" s="18">
        <v>0</v>
      </c>
      <c r="BJ61" s="17">
        <v>0</v>
      </c>
      <c r="BK61" s="18">
        <v>0</v>
      </c>
      <c r="BL61" s="17">
        <v>0</v>
      </c>
      <c r="BM61" s="18">
        <v>0</v>
      </c>
      <c r="BN61" s="17">
        <v>0</v>
      </c>
      <c r="BO61" s="18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7">
        <f t="shared" si="15"/>
        <v>0</v>
      </c>
      <c r="BX61" s="17">
        <f t="shared" si="16"/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0</v>
      </c>
      <c r="CD61" s="17">
        <v>0</v>
      </c>
      <c r="CE61" s="18">
        <v>0</v>
      </c>
      <c r="CF61" s="17">
        <v>0</v>
      </c>
      <c r="CG61" s="18">
        <v>0</v>
      </c>
      <c r="CH61" s="17">
        <v>0</v>
      </c>
      <c r="CI61" s="18">
        <v>0</v>
      </c>
      <c r="CJ61" s="17">
        <v>0</v>
      </c>
      <c r="CK61" s="18">
        <v>0</v>
      </c>
      <c r="CL61" s="17">
        <v>0</v>
      </c>
      <c r="CM61" s="18">
        <v>0</v>
      </c>
      <c r="CN61" s="17">
        <v>0</v>
      </c>
      <c r="CO61" s="39"/>
    </row>
    <row r="62" spans="1:93" ht="30" x14ac:dyDescent="0.25">
      <c r="A62" s="27">
        <f>1+A60</f>
        <v>47</v>
      </c>
      <c r="B62" s="29" t="s">
        <v>45</v>
      </c>
      <c r="C62" s="17">
        <f t="shared" si="5"/>
        <v>624780.88</v>
      </c>
      <c r="D62" s="17">
        <f t="shared" si="6"/>
        <v>374719.45</v>
      </c>
      <c r="E62" s="18">
        <f t="shared" si="21"/>
        <v>144</v>
      </c>
      <c r="F62" s="17">
        <f t="shared" si="21"/>
        <v>195339.81</v>
      </c>
      <c r="G62" s="18">
        <f t="shared" si="21"/>
        <v>18</v>
      </c>
      <c r="H62" s="17">
        <f t="shared" si="21"/>
        <v>9879.69</v>
      </c>
      <c r="I62" s="18">
        <f t="shared" si="21"/>
        <v>42</v>
      </c>
      <c r="J62" s="17">
        <f t="shared" si="21"/>
        <v>169499.95</v>
      </c>
      <c r="K62" s="18">
        <f t="shared" si="21"/>
        <v>6</v>
      </c>
      <c r="L62" s="17">
        <f t="shared" si="21"/>
        <v>64572.71</v>
      </c>
      <c r="M62" s="18">
        <f t="shared" si="21"/>
        <v>11</v>
      </c>
      <c r="N62" s="17">
        <f t="shared" si="21"/>
        <v>110643.62</v>
      </c>
      <c r="O62" s="18">
        <f t="shared" si="21"/>
        <v>0</v>
      </c>
      <c r="P62" s="17">
        <f t="shared" si="21"/>
        <v>0</v>
      </c>
      <c r="Q62" s="18">
        <f t="shared" si="21"/>
        <v>0</v>
      </c>
      <c r="R62" s="17">
        <f t="shared" si="21"/>
        <v>0</v>
      </c>
      <c r="S62" s="18">
        <f t="shared" si="21"/>
        <v>18</v>
      </c>
      <c r="T62" s="17">
        <f t="shared" si="21"/>
        <v>74845.100000000006</v>
      </c>
      <c r="U62" s="17">
        <f t="shared" si="8"/>
        <v>197653.32</v>
      </c>
      <c r="V62" s="17">
        <f t="shared" si="9"/>
        <v>87172.62</v>
      </c>
      <c r="W62" s="18">
        <v>69</v>
      </c>
      <c r="X62" s="17">
        <v>36336.94</v>
      </c>
      <c r="Y62" s="18">
        <v>0</v>
      </c>
      <c r="Z62" s="17">
        <v>0</v>
      </c>
      <c r="AA62" s="18">
        <v>0</v>
      </c>
      <c r="AB62" s="17">
        <v>50835.68</v>
      </c>
      <c r="AC62" s="18">
        <v>2</v>
      </c>
      <c r="AD62" s="17">
        <v>25215.07</v>
      </c>
      <c r="AE62" s="18">
        <v>5</v>
      </c>
      <c r="AF62" s="17">
        <v>62845.57</v>
      </c>
      <c r="AG62" s="18">
        <v>0</v>
      </c>
      <c r="AH62" s="17">
        <v>0</v>
      </c>
      <c r="AI62" s="18">
        <v>0</v>
      </c>
      <c r="AJ62" s="17">
        <v>0</v>
      </c>
      <c r="AK62" s="18">
        <v>12</v>
      </c>
      <c r="AL62" s="17">
        <v>22420.06</v>
      </c>
      <c r="AM62" s="17">
        <f t="shared" si="11"/>
        <v>146032.97</v>
      </c>
      <c r="AN62" s="17">
        <f t="shared" si="12"/>
        <v>97310.59</v>
      </c>
      <c r="AO62" s="18">
        <v>20</v>
      </c>
      <c r="AP62" s="17">
        <v>74467.62</v>
      </c>
      <c r="AQ62" s="18">
        <v>4</v>
      </c>
      <c r="AR62" s="17">
        <v>2979.65</v>
      </c>
      <c r="AS62" s="18">
        <v>20</v>
      </c>
      <c r="AT62" s="17">
        <v>19863.32</v>
      </c>
      <c r="AU62" s="18">
        <v>0</v>
      </c>
      <c r="AV62" s="17">
        <v>0</v>
      </c>
      <c r="AW62" s="18">
        <v>2</v>
      </c>
      <c r="AX62" s="17">
        <v>35963.94</v>
      </c>
      <c r="AY62" s="18">
        <v>0</v>
      </c>
      <c r="AZ62" s="17">
        <v>0</v>
      </c>
      <c r="BA62" s="18">
        <v>0</v>
      </c>
      <c r="BB62" s="17">
        <v>0</v>
      </c>
      <c r="BC62" s="18">
        <v>0</v>
      </c>
      <c r="BD62" s="17">
        <v>12758.44</v>
      </c>
      <c r="BE62" s="17">
        <f t="shared" si="13"/>
        <v>155882.63</v>
      </c>
      <c r="BF62" s="17">
        <f t="shared" si="14"/>
        <v>112366.62</v>
      </c>
      <c r="BG62" s="18">
        <v>18</v>
      </c>
      <c r="BH62" s="17">
        <v>58571.06</v>
      </c>
      <c r="BI62" s="18">
        <v>6</v>
      </c>
      <c r="BJ62" s="17">
        <v>1657.36</v>
      </c>
      <c r="BK62" s="18">
        <v>10</v>
      </c>
      <c r="BL62" s="17">
        <v>52138.2</v>
      </c>
      <c r="BM62" s="18">
        <v>1</v>
      </c>
      <c r="BN62" s="17">
        <v>9348.6</v>
      </c>
      <c r="BO62" s="18">
        <v>3</v>
      </c>
      <c r="BP62" s="17">
        <v>9834.11</v>
      </c>
      <c r="BQ62" s="18">
        <v>0</v>
      </c>
      <c r="BR62" s="17">
        <v>0</v>
      </c>
      <c r="BS62" s="18">
        <v>0</v>
      </c>
      <c r="BT62" s="17">
        <v>0</v>
      </c>
      <c r="BU62" s="18">
        <v>4</v>
      </c>
      <c r="BV62" s="17">
        <v>24333.3</v>
      </c>
      <c r="BW62" s="17">
        <f t="shared" si="15"/>
        <v>125211.96</v>
      </c>
      <c r="BX62" s="17">
        <f t="shared" si="16"/>
        <v>77869.62</v>
      </c>
      <c r="BY62" s="18">
        <v>37</v>
      </c>
      <c r="BZ62" s="17">
        <v>25964.19</v>
      </c>
      <c r="CA62" s="18">
        <v>8</v>
      </c>
      <c r="CB62" s="17">
        <v>5242.68</v>
      </c>
      <c r="CC62" s="18">
        <v>12</v>
      </c>
      <c r="CD62" s="17">
        <v>46662.75</v>
      </c>
      <c r="CE62" s="18">
        <v>3</v>
      </c>
      <c r="CF62" s="17">
        <v>30009.040000000001</v>
      </c>
      <c r="CG62" s="18">
        <v>1</v>
      </c>
      <c r="CH62" s="17">
        <v>2000</v>
      </c>
      <c r="CI62" s="18">
        <v>0</v>
      </c>
      <c r="CJ62" s="17">
        <v>0</v>
      </c>
      <c r="CK62" s="18">
        <v>0</v>
      </c>
      <c r="CL62" s="17">
        <v>0</v>
      </c>
      <c r="CM62" s="18">
        <v>2</v>
      </c>
      <c r="CN62" s="17">
        <v>15333.3</v>
      </c>
      <c r="CO62" s="39"/>
    </row>
    <row r="63" spans="1:93" x14ac:dyDescent="0.25">
      <c r="A63" s="27">
        <f>1+A62</f>
        <v>48</v>
      </c>
      <c r="B63" s="29" t="s">
        <v>157</v>
      </c>
      <c r="C63" s="17">
        <f t="shared" si="5"/>
        <v>0</v>
      </c>
      <c r="D63" s="17">
        <f t="shared" si="6"/>
        <v>0</v>
      </c>
      <c r="E63" s="18">
        <f t="shared" si="21"/>
        <v>0</v>
      </c>
      <c r="F63" s="17">
        <f t="shared" si="21"/>
        <v>0</v>
      </c>
      <c r="G63" s="18">
        <f t="shared" si="21"/>
        <v>0</v>
      </c>
      <c r="H63" s="17">
        <f t="shared" si="21"/>
        <v>0</v>
      </c>
      <c r="I63" s="18">
        <f t="shared" si="21"/>
        <v>0</v>
      </c>
      <c r="J63" s="17">
        <f t="shared" si="21"/>
        <v>0</v>
      </c>
      <c r="K63" s="18">
        <f t="shared" si="21"/>
        <v>0</v>
      </c>
      <c r="L63" s="17">
        <f t="shared" si="21"/>
        <v>0</v>
      </c>
      <c r="M63" s="18">
        <f t="shared" si="21"/>
        <v>0</v>
      </c>
      <c r="N63" s="17">
        <f t="shared" si="21"/>
        <v>0</v>
      </c>
      <c r="O63" s="18">
        <f t="shared" si="21"/>
        <v>0</v>
      </c>
      <c r="P63" s="17">
        <f t="shared" si="21"/>
        <v>0</v>
      </c>
      <c r="Q63" s="18">
        <f t="shared" si="21"/>
        <v>0</v>
      </c>
      <c r="R63" s="17">
        <f t="shared" si="21"/>
        <v>0</v>
      </c>
      <c r="S63" s="18">
        <f t="shared" si="21"/>
        <v>0</v>
      </c>
      <c r="T63" s="17">
        <f t="shared" si="21"/>
        <v>0</v>
      </c>
      <c r="U63" s="17">
        <f t="shared" si="8"/>
        <v>0</v>
      </c>
      <c r="V63" s="17">
        <f t="shared" si="9"/>
        <v>0</v>
      </c>
      <c r="W63" s="18">
        <v>0</v>
      </c>
      <c r="X63" s="17">
        <v>0</v>
      </c>
      <c r="Y63" s="18">
        <v>0</v>
      </c>
      <c r="Z63" s="17"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17">
        <v>0</v>
      </c>
      <c r="AK63" s="18">
        <v>0</v>
      </c>
      <c r="AL63" s="17">
        <v>0</v>
      </c>
      <c r="AM63" s="17">
        <f t="shared" si="11"/>
        <v>0</v>
      </c>
      <c r="AN63" s="17">
        <f t="shared" si="12"/>
        <v>0</v>
      </c>
      <c r="AO63" s="18">
        <v>0</v>
      </c>
      <c r="AP63" s="17">
        <v>0</v>
      </c>
      <c r="AQ63" s="18">
        <v>0</v>
      </c>
      <c r="AR63" s="17">
        <v>0</v>
      </c>
      <c r="AS63" s="18">
        <v>0</v>
      </c>
      <c r="AT63" s="17">
        <v>0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7">
        <f t="shared" si="13"/>
        <v>0</v>
      </c>
      <c r="BF63" s="17">
        <f t="shared" si="14"/>
        <v>0</v>
      </c>
      <c r="BG63" s="18">
        <v>0</v>
      </c>
      <c r="BH63" s="17">
        <v>0</v>
      </c>
      <c r="BI63" s="18">
        <v>0</v>
      </c>
      <c r="BJ63" s="17">
        <v>0</v>
      </c>
      <c r="BK63" s="18">
        <v>0</v>
      </c>
      <c r="BL63" s="17">
        <v>0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7">
        <f t="shared" si="15"/>
        <v>0</v>
      </c>
      <c r="BX63" s="17">
        <f t="shared" si="16"/>
        <v>0</v>
      </c>
      <c r="BY63" s="18">
        <v>0</v>
      </c>
      <c r="BZ63" s="17">
        <v>0</v>
      </c>
      <c r="CA63" s="18">
        <v>0</v>
      </c>
      <c r="CB63" s="17">
        <v>0</v>
      </c>
      <c r="CC63" s="18">
        <v>0</v>
      </c>
      <c r="CD63" s="17">
        <v>0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8">
        <v>0</v>
      </c>
      <c r="CN63" s="17">
        <v>0</v>
      </c>
      <c r="CO63" s="39"/>
    </row>
    <row r="64" spans="1:93" x14ac:dyDescent="0.25">
      <c r="A64" s="27"/>
      <c r="B64" s="55" t="s">
        <v>46</v>
      </c>
      <c r="C64" s="17">
        <f t="shared" si="5"/>
        <v>0</v>
      </c>
      <c r="D64" s="17">
        <f t="shared" si="6"/>
        <v>0</v>
      </c>
      <c r="E64" s="18">
        <f t="shared" si="21"/>
        <v>0</v>
      </c>
      <c r="F64" s="17">
        <f t="shared" si="21"/>
        <v>0</v>
      </c>
      <c r="G64" s="18">
        <f t="shared" si="21"/>
        <v>0</v>
      </c>
      <c r="H64" s="17">
        <f t="shared" si="21"/>
        <v>0</v>
      </c>
      <c r="I64" s="18">
        <f t="shared" si="21"/>
        <v>0</v>
      </c>
      <c r="J64" s="17">
        <f t="shared" si="21"/>
        <v>0</v>
      </c>
      <c r="K64" s="18">
        <f t="shared" si="21"/>
        <v>0</v>
      </c>
      <c r="L64" s="17">
        <f t="shared" si="21"/>
        <v>0</v>
      </c>
      <c r="M64" s="18">
        <f t="shared" si="21"/>
        <v>0</v>
      </c>
      <c r="N64" s="17">
        <f t="shared" si="21"/>
        <v>0</v>
      </c>
      <c r="O64" s="18">
        <f t="shared" si="21"/>
        <v>0</v>
      </c>
      <c r="P64" s="17">
        <f t="shared" si="21"/>
        <v>0</v>
      </c>
      <c r="Q64" s="18">
        <f t="shared" si="21"/>
        <v>0</v>
      </c>
      <c r="R64" s="17">
        <f t="shared" si="21"/>
        <v>0</v>
      </c>
      <c r="S64" s="18">
        <f t="shared" si="21"/>
        <v>0</v>
      </c>
      <c r="T64" s="17">
        <f t="shared" si="21"/>
        <v>0</v>
      </c>
      <c r="U64" s="17">
        <f t="shared" si="8"/>
        <v>0</v>
      </c>
      <c r="V64" s="17">
        <f t="shared" si="9"/>
        <v>0</v>
      </c>
      <c r="W64" s="18">
        <v>0</v>
      </c>
      <c r="X64" s="17">
        <v>0</v>
      </c>
      <c r="Y64" s="18">
        <v>0</v>
      </c>
      <c r="Z64" s="17">
        <v>0</v>
      </c>
      <c r="AA64" s="18">
        <v>0</v>
      </c>
      <c r="AB64" s="17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0</v>
      </c>
      <c r="AH64" s="17">
        <v>0</v>
      </c>
      <c r="AI64" s="18">
        <v>0</v>
      </c>
      <c r="AJ64" s="17">
        <v>0</v>
      </c>
      <c r="AK64" s="18">
        <v>0</v>
      </c>
      <c r="AL64" s="17">
        <v>0</v>
      </c>
      <c r="AM64" s="17">
        <f t="shared" si="11"/>
        <v>0</v>
      </c>
      <c r="AN64" s="17">
        <f t="shared" si="12"/>
        <v>0</v>
      </c>
      <c r="AO64" s="18">
        <v>0</v>
      </c>
      <c r="AP64" s="17">
        <v>0</v>
      </c>
      <c r="AQ64" s="18">
        <v>0</v>
      </c>
      <c r="AR64" s="17">
        <v>0</v>
      </c>
      <c r="AS64" s="18">
        <v>0</v>
      </c>
      <c r="AT64" s="17">
        <v>0</v>
      </c>
      <c r="AU64" s="18">
        <v>0</v>
      </c>
      <c r="AV64" s="17">
        <v>0</v>
      </c>
      <c r="AW64" s="18">
        <v>0</v>
      </c>
      <c r="AX64" s="17">
        <v>0</v>
      </c>
      <c r="AY64" s="18">
        <v>0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7">
        <f t="shared" si="13"/>
        <v>0</v>
      </c>
      <c r="BF64" s="17">
        <f t="shared" si="14"/>
        <v>0</v>
      </c>
      <c r="BG64" s="18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17">
        <v>0</v>
      </c>
      <c r="BO64" s="18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7">
        <f t="shared" si="15"/>
        <v>0</v>
      </c>
      <c r="BX64" s="17">
        <f t="shared" si="16"/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0</v>
      </c>
      <c r="CD64" s="17">
        <v>0</v>
      </c>
      <c r="CE64" s="18">
        <v>0</v>
      </c>
      <c r="CF64" s="17">
        <v>0</v>
      </c>
      <c r="CG64" s="18">
        <v>0</v>
      </c>
      <c r="CH64" s="17">
        <v>0</v>
      </c>
      <c r="CI64" s="18">
        <v>0</v>
      </c>
      <c r="CJ64" s="17">
        <v>0</v>
      </c>
      <c r="CK64" s="18">
        <v>0</v>
      </c>
      <c r="CL64" s="17">
        <v>0</v>
      </c>
      <c r="CM64" s="18">
        <v>0</v>
      </c>
      <c r="CN64" s="17">
        <v>0</v>
      </c>
      <c r="CO64" s="39"/>
    </row>
    <row r="65" spans="1:93" x14ac:dyDescent="0.25">
      <c r="A65" s="27">
        <f>A63+1</f>
        <v>49</v>
      </c>
      <c r="B65" s="29" t="s">
        <v>137</v>
      </c>
      <c r="C65" s="17">
        <f t="shared" si="5"/>
        <v>224117879.5</v>
      </c>
      <c r="D65" s="17">
        <f t="shared" si="6"/>
        <v>122659768.20999999</v>
      </c>
      <c r="E65" s="18">
        <f t="shared" si="21"/>
        <v>50108</v>
      </c>
      <c r="F65" s="17">
        <f t="shared" si="21"/>
        <v>35935156.850000001</v>
      </c>
      <c r="G65" s="18">
        <f t="shared" si="21"/>
        <v>8856</v>
      </c>
      <c r="H65" s="17">
        <f t="shared" si="21"/>
        <v>4163990.5</v>
      </c>
      <c r="I65" s="18">
        <f t="shared" si="21"/>
        <v>32139</v>
      </c>
      <c r="J65" s="17">
        <f t="shared" si="21"/>
        <v>82560620.859999999</v>
      </c>
      <c r="K65" s="18">
        <f t="shared" si="21"/>
        <v>1387</v>
      </c>
      <c r="L65" s="17">
        <f t="shared" si="21"/>
        <v>21359199.649999999</v>
      </c>
      <c r="M65" s="18">
        <f t="shared" si="21"/>
        <v>4259</v>
      </c>
      <c r="N65" s="17">
        <f t="shared" si="21"/>
        <v>80098911.640000001</v>
      </c>
      <c r="O65" s="18">
        <f t="shared" si="21"/>
        <v>0</v>
      </c>
      <c r="P65" s="17">
        <f t="shared" si="21"/>
        <v>0</v>
      </c>
      <c r="Q65" s="18">
        <f t="shared" si="21"/>
        <v>0</v>
      </c>
      <c r="R65" s="17">
        <f t="shared" si="21"/>
        <v>0</v>
      </c>
      <c r="S65" s="18">
        <f t="shared" si="21"/>
        <v>0</v>
      </c>
      <c r="T65" s="17">
        <f t="shared" si="21"/>
        <v>0</v>
      </c>
      <c r="U65" s="17">
        <f t="shared" si="8"/>
        <v>50945197.600000001</v>
      </c>
      <c r="V65" s="17">
        <f t="shared" si="9"/>
        <v>27990938.190000001</v>
      </c>
      <c r="W65" s="18">
        <v>12235</v>
      </c>
      <c r="X65" s="17">
        <v>7695018.3399999999</v>
      </c>
      <c r="Y65" s="18">
        <v>2289</v>
      </c>
      <c r="Z65" s="17">
        <v>1086752.96</v>
      </c>
      <c r="AA65" s="18">
        <v>7983</v>
      </c>
      <c r="AB65" s="17">
        <v>19209166.890000001</v>
      </c>
      <c r="AC65" s="18">
        <v>317</v>
      </c>
      <c r="AD65" s="17">
        <v>4912334.82</v>
      </c>
      <c r="AE65" s="18">
        <v>973</v>
      </c>
      <c r="AF65" s="17">
        <v>18041924.59</v>
      </c>
      <c r="AG65" s="18">
        <v>0</v>
      </c>
      <c r="AH65" s="17">
        <v>0</v>
      </c>
      <c r="AI65" s="18">
        <v>0</v>
      </c>
      <c r="AJ65" s="17">
        <v>0</v>
      </c>
      <c r="AK65" s="18">
        <v>0</v>
      </c>
      <c r="AL65" s="17">
        <v>0</v>
      </c>
      <c r="AM65" s="17">
        <f t="shared" si="11"/>
        <v>57361109.079999998</v>
      </c>
      <c r="AN65" s="17">
        <f t="shared" si="12"/>
        <v>29930965.719999999</v>
      </c>
      <c r="AO65" s="18">
        <v>12027</v>
      </c>
      <c r="AP65" s="17">
        <v>8255586.6299999999</v>
      </c>
      <c r="AQ65" s="18">
        <v>2143</v>
      </c>
      <c r="AR65" s="17">
        <v>1000066.47</v>
      </c>
      <c r="AS65" s="18">
        <v>7804</v>
      </c>
      <c r="AT65" s="17">
        <v>20675312.620000001</v>
      </c>
      <c r="AU65" s="18">
        <v>302</v>
      </c>
      <c r="AV65" s="17">
        <v>4583723.3499999996</v>
      </c>
      <c r="AW65" s="18">
        <v>1158</v>
      </c>
      <c r="AX65" s="17">
        <v>22846420.010000002</v>
      </c>
      <c r="AY65" s="18">
        <v>0</v>
      </c>
      <c r="AZ65" s="17">
        <v>0</v>
      </c>
      <c r="BA65" s="18">
        <v>0</v>
      </c>
      <c r="BB65" s="17">
        <v>0</v>
      </c>
      <c r="BC65" s="18">
        <v>0</v>
      </c>
      <c r="BD65" s="17">
        <v>0</v>
      </c>
      <c r="BE65" s="17">
        <f t="shared" si="13"/>
        <v>59583307.600000001</v>
      </c>
      <c r="BF65" s="17">
        <f t="shared" si="14"/>
        <v>33023288.640000001</v>
      </c>
      <c r="BG65" s="18">
        <v>12489</v>
      </c>
      <c r="BH65" s="17">
        <v>10259080.689999999</v>
      </c>
      <c r="BI65" s="18">
        <v>2029</v>
      </c>
      <c r="BJ65" s="17">
        <v>953623.98</v>
      </c>
      <c r="BK65" s="18">
        <v>7802</v>
      </c>
      <c r="BL65" s="17">
        <v>21810583.969999999</v>
      </c>
      <c r="BM65" s="18">
        <v>409</v>
      </c>
      <c r="BN65" s="17">
        <v>6242576.7999999998</v>
      </c>
      <c r="BO65" s="18">
        <v>1081</v>
      </c>
      <c r="BP65" s="17">
        <v>20317442.16</v>
      </c>
      <c r="BQ65" s="18">
        <v>0</v>
      </c>
      <c r="BR65" s="17">
        <v>0</v>
      </c>
      <c r="BS65" s="18">
        <v>0</v>
      </c>
      <c r="BT65" s="17">
        <v>0</v>
      </c>
      <c r="BU65" s="18">
        <v>0</v>
      </c>
      <c r="BV65" s="17">
        <v>0</v>
      </c>
      <c r="BW65" s="17">
        <f t="shared" si="15"/>
        <v>56228265.219999999</v>
      </c>
      <c r="BX65" s="17">
        <f t="shared" si="16"/>
        <v>31714575.66</v>
      </c>
      <c r="BY65" s="18">
        <v>13357</v>
      </c>
      <c r="BZ65" s="17">
        <v>9725471.1899999995</v>
      </c>
      <c r="CA65" s="18">
        <v>2395</v>
      </c>
      <c r="CB65" s="17">
        <v>1123547.0900000001</v>
      </c>
      <c r="CC65" s="18">
        <v>8550</v>
      </c>
      <c r="CD65" s="17">
        <v>20865557.379999999</v>
      </c>
      <c r="CE65" s="18">
        <v>359</v>
      </c>
      <c r="CF65" s="17">
        <v>5620564.6799999997</v>
      </c>
      <c r="CG65" s="18">
        <v>1047</v>
      </c>
      <c r="CH65" s="17">
        <v>18893124.879999999</v>
      </c>
      <c r="CI65" s="18">
        <v>0</v>
      </c>
      <c r="CJ65" s="17">
        <v>0</v>
      </c>
      <c r="CK65" s="18">
        <v>0</v>
      </c>
      <c r="CL65" s="17">
        <v>0</v>
      </c>
      <c r="CM65" s="18">
        <v>0</v>
      </c>
      <c r="CN65" s="17">
        <v>0</v>
      </c>
      <c r="CO65" s="39"/>
    </row>
    <row r="66" spans="1:93" ht="30" x14ac:dyDescent="0.25">
      <c r="A66" s="27">
        <f t="shared" ref="A66:A75" si="22">1+A65</f>
        <v>50</v>
      </c>
      <c r="B66" s="29" t="s">
        <v>47</v>
      </c>
      <c r="C66" s="17">
        <f t="shared" si="5"/>
        <v>33130808.109999999</v>
      </c>
      <c r="D66" s="17">
        <f t="shared" si="6"/>
        <v>26132608.600000001</v>
      </c>
      <c r="E66" s="18">
        <f t="shared" si="21"/>
        <v>29469</v>
      </c>
      <c r="F66" s="17">
        <f t="shared" si="21"/>
        <v>7461889.6399999997</v>
      </c>
      <c r="G66" s="18">
        <f t="shared" si="21"/>
        <v>4148</v>
      </c>
      <c r="H66" s="17">
        <f t="shared" si="21"/>
        <v>1573757.7</v>
      </c>
      <c r="I66" s="18">
        <f t="shared" si="21"/>
        <v>12892</v>
      </c>
      <c r="J66" s="17">
        <f t="shared" si="21"/>
        <v>17096961.260000002</v>
      </c>
      <c r="K66" s="18">
        <f t="shared" si="21"/>
        <v>155</v>
      </c>
      <c r="L66" s="17">
        <f t="shared" si="21"/>
        <v>1558663.02</v>
      </c>
      <c r="M66" s="18">
        <f t="shared" si="21"/>
        <v>329</v>
      </c>
      <c r="N66" s="17">
        <f t="shared" si="21"/>
        <v>5439536.4900000002</v>
      </c>
      <c r="O66" s="18">
        <f t="shared" si="21"/>
        <v>0</v>
      </c>
      <c r="P66" s="17">
        <f t="shared" si="21"/>
        <v>0</v>
      </c>
      <c r="Q66" s="18">
        <f t="shared" si="21"/>
        <v>0</v>
      </c>
      <c r="R66" s="17">
        <f t="shared" si="21"/>
        <v>0</v>
      </c>
      <c r="S66" s="18">
        <f t="shared" si="21"/>
        <v>0</v>
      </c>
      <c r="T66" s="17">
        <f t="shared" si="21"/>
        <v>0</v>
      </c>
      <c r="U66" s="17">
        <f t="shared" si="8"/>
        <v>7470469.7000000002</v>
      </c>
      <c r="V66" s="17">
        <f t="shared" si="9"/>
        <v>6188250.8099999996</v>
      </c>
      <c r="W66" s="18">
        <v>8294</v>
      </c>
      <c r="X66" s="17">
        <v>2404833.39</v>
      </c>
      <c r="Y66" s="18">
        <v>1288</v>
      </c>
      <c r="Z66" s="17">
        <v>494443.14</v>
      </c>
      <c r="AA66" s="18">
        <v>2573</v>
      </c>
      <c r="AB66" s="17">
        <v>3288974.28</v>
      </c>
      <c r="AC66" s="18">
        <v>28</v>
      </c>
      <c r="AD66" s="17">
        <v>268192</v>
      </c>
      <c r="AE66" s="18">
        <v>55</v>
      </c>
      <c r="AF66" s="17">
        <v>1014026.89</v>
      </c>
      <c r="AG66" s="18">
        <v>0</v>
      </c>
      <c r="AH66" s="17">
        <v>0</v>
      </c>
      <c r="AI66" s="18">
        <v>0</v>
      </c>
      <c r="AJ66" s="17">
        <v>0</v>
      </c>
      <c r="AK66" s="18">
        <v>0</v>
      </c>
      <c r="AL66" s="17">
        <v>0</v>
      </c>
      <c r="AM66" s="17">
        <f t="shared" si="11"/>
        <v>7722871.3499999996</v>
      </c>
      <c r="AN66" s="17">
        <f t="shared" si="12"/>
        <v>6060756.6699999999</v>
      </c>
      <c r="AO66" s="18">
        <v>6702</v>
      </c>
      <c r="AP66" s="17">
        <v>1445787.04</v>
      </c>
      <c r="AQ66" s="18">
        <v>900</v>
      </c>
      <c r="AR66" s="17">
        <v>337481.42</v>
      </c>
      <c r="AS66" s="18">
        <v>3104</v>
      </c>
      <c r="AT66" s="17">
        <v>4277488.21</v>
      </c>
      <c r="AU66" s="18">
        <v>37</v>
      </c>
      <c r="AV66" s="17">
        <v>361045.32</v>
      </c>
      <c r="AW66" s="18">
        <v>88</v>
      </c>
      <c r="AX66" s="17">
        <v>1301069.3600000001</v>
      </c>
      <c r="AY66" s="18">
        <v>0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7">
        <f t="shared" si="13"/>
        <v>8895662.3599999994</v>
      </c>
      <c r="BF66" s="17">
        <f t="shared" si="14"/>
        <v>6893272.3899999997</v>
      </c>
      <c r="BG66" s="18">
        <v>6672</v>
      </c>
      <c r="BH66" s="17">
        <v>1643139.85</v>
      </c>
      <c r="BI66" s="18">
        <v>983</v>
      </c>
      <c r="BJ66" s="17">
        <v>371940.95</v>
      </c>
      <c r="BK66" s="18">
        <v>3215</v>
      </c>
      <c r="BL66" s="17">
        <v>4878191.59</v>
      </c>
      <c r="BM66" s="18">
        <v>46</v>
      </c>
      <c r="BN66" s="17">
        <v>474478.16</v>
      </c>
      <c r="BO66" s="18">
        <v>91</v>
      </c>
      <c r="BP66" s="17">
        <v>1527911.81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7">
        <f t="shared" si="15"/>
        <v>9041804.6999999993</v>
      </c>
      <c r="BX66" s="17">
        <f t="shared" si="16"/>
        <v>6990328.7300000004</v>
      </c>
      <c r="BY66" s="18">
        <v>7801</v>
      </c>
      <c r="BZ66" s="17">
        <v>1968129.36</v>
      </c>
      <c r="CA66" s="18">
        <v>977</v>
      </c>
      <c r="CB66" s="17">
        <v>369892.19</v>
      </c>
      <c r="CC66" s="18">
        <v>4000</v>
      </c>
      <c r="CD66" s="17">
        <v>4652307.18</v>
      </c>
      <c r="CE66" s="18">
        <v>44</v>
      </c>
      <c r="CF66" s="17">
        <v>454947.54</v>
      </c>
      <c r="CG66" s="18">
        <v>95</v>
      </c>
      <c r="CH66" s="17">
        <v>1596528.43</v>
      </c>
      <c r="CI66" s="18">
        <v>0</v>
      </c>
      <c r="CJ66" s="17">
        <v>0</v>
      </c>
      <c r="CK66" s="18">
        <v>0</v>
      </c>
      <c r="CL66" s="17">
        <v>0</v>
      </c>
      <c r="CM66" s="18">
        <v>0</v>
      </c>
      <c r="CN66" s="17">
        <v>0</v>
      </c>
      <c r="CO66" s="39"/>
    </row>
    <row r="67" spans="1:93" ht="30" x14ac:dyDescent="0.25">
      <c r="A67" s="27">
        <f t="shared" si="22"/>
        <v>51</v>
      </c>
      <c r="B67" s="29" t="s">
        <v>48</v>
      </c>
      <c r="C67" s="17">
        <f t="shared" si="5"/>
        <v>9036805.7599999998</v>
      </c>
      <c r="D67" s="17">
        <f t="shared" si="6"/>
        <v>9036805.7599999998</v>
      </c>
      <c r="E67" s="18">
        <f t="shared" si="21"/>
        <v>5990</v>
      </c>
      <c r="F67" s="17">
        <f t="shared" si="21"/>
        <v>1827679.27</v>
      </c>
      <c r="G67" s="18">
        <f t="shared" si="21"/>
        <v>1230</v>
      </c>
      <c r="H67" s="17">
        <f t="shared" si="21"/>
        <v>620093</v>
      </c>
      <c r="I67" s="18">
        <f t="shared" si="21"/>
        <v>6866</v>
      </c>
      <c r="J67" s="17">
        <f t="shared" si="21"/>
        <v>6589033.4900000002</v>
      </c>
      <c r="K67" s="18">
        <f t="shared" si="21"/>
        <v>0</v>
      </c>
      <c r="L67" s="17">
        <f t="shared" si="21"/>
        <v>0</v>
      </c>
      <c r="M67" s="18">
        <f t="shared" si="21"/>
        <v>0</v>
      </c>
      <c r="N67" s="17">
        <f t="shared" si="21"/>
        <v>0</v>
      </c>
      <c r="O67" s="18">
        <f t="shared" si="21"/>
        <v>0</v>
      </c>
      <c r="P67" s="17">
        <f t="shared" si="21"/>
        <v>0</v>
      </c>
      <c r="Q67" s="18">
        <f t="shared" si="21"/>
        <v>0</v>
      </c>
      <c r="R67" s="17">
        <f t="shared" si="21"/>
        <v>0</v>
      </c>
      <c r="S67" s="18">
        <f t="shared" si="21"/>
        <v>0</v>
      </c>
      <c r="T67" s="17">
        <f t="shared" si="21"/>
        <v>0</v>
      </c>
      <c r="U67" s="17">
        <f t="shared" si="8"/>
        <v>2224462.21</v>
      </c>
      <c r="V67" s="17">
        <f t="shared" si="9"/>
        <v>2224462.21</v>
      </c>
      <c r="W67" s="18">
        <v>1416</v>
      </c>
      <c r="X67" s="17">
        <v>432008.51</v>
      </c>
      <c r="Y67" s="18">
        <v>280</v>
      </c>
      <c r="Z67" s="17">
        <v>164681.14000000001</v>
      </c>
      <c r="AA67" s="18">
        <v>1695</v>
      </c>
      <c r="AB67" s="17">
        <v>1627772.56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17">
        <v>0</v>
      </c>
      <c r="AK67" s="18">
        <v>0</v>
      </c>
      <c r="AL67" s="17">
        <v>0</v>
      </c>
      <c r="AM67" s="17">
        <f t="shared" si="11"/>
        <v>2491041.63</v>
      </c>
      <c r="AN67" s="17">
        <f t="shared" si="12"/>
        <v>2491041.63</v>
      </c>
      <c r="AO67" s="18">
        <v>1470</v>
      </c>
      <c r="AP67" s="17">
        <v>448641.59</v>
      </c>
      <c r="AQ67" s="18">
        <v>311</v>
      </c>
      <c r="AR67" s="17">
        <v>130537.87</v>
      </c>
      <c r="AS67" s="18">
        <v>1991</v>
      </c>
      <c r="AT67" s="17">
        <v>1911862.17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7">
        <f t="shared" si="13"/>
        <v>2328826.9500000002</v>
      </c>
      <c r="BF67" s="17">
        <f t="shared" si="14"/>
        <v>2328826.9500000002</v>
      </c>
      <c r="BG67" s="18">
        <v>1645</v>
      </c>
      <c r="BH67" s="17">
        <v>501883.86</v>
      </c>
      <c r="BI67" s="18">
        <v>320</v>
      </c>
      <c r="BJ67" s="17">
        <v>162691.20000000001</v>
      </c>
      <c r="BK67" s="18">
        <v>1733</v>
      </c>
      <c r="BL67" s="17">
        <v>1664251.89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7">
        <f t="shared" si="15"/>
        <v>1992474.97</v>
      </c>
      <c r="BX67" s="17">
        <f t="shared" si="16"/>
        <v>1992474.97</v>
      </c>
      <c r="BY67" s="18">
        <v>1459</v>
      </c>
      <c r="BZ67" s="17">
        <v>445145.31</v>
      </c>
      <c r="CA67" s="18">
        <v>319</v>
      </c>
      <c r="CB67" s="17">
        <v>162182.79</v>
      </c>
      <c r="CC67" s="18">
        <v>1447</v>
      </c>
      <c r="CD67" s="17">
        <v>1385146.87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17">
        <v>0</v>
      </c>
      <c r="CM67" s="18">
        <v>0</v>
      </c>
      <c r="CN67" s="17">
        <v>0</v>
      </c>
      <c r="CO67" s="39"/>
    </row>
    <row r="68" spans="1:93" ht="30" x14ac:dyDescent="0.25">
      <c r="A68" s="27">
        <f t="shared" si="22"/>
        <v>52</v>
      </c>
      <c r="B68" s="29" t="s">
        <v>49</v>
      </c>
      <c r="C68" s="17">
        <f t="shared" si="5"/>
        <v>19563686.859999999</v>
      </c>
      <c r="D68" s="17">
        <f t="shared" si="6"/>
        <v>0</v>
      </c>
      <c r="E68" s="18">
        <f t="shared" si="21"/>
        <v>0</v>
      </c>
      <c r="F68" s="17">
        <f t="shared" si="21"/>
        <v>0</v>
      </c>
      <c r="G68" s="18">
        <f t="shared" si="21"/>
        <v>0</v>
      </c>
      <c r="H68" s="17">
        <f t="shared" si="21"/>
        <v>0</v>
      </c>
      <c r="I68" s="18">
        <f t="shared" si="21"/>
        <v>0</v>
      </c>
      <c r="J68" s="17">
        <f t="shared" si="21"/>
        <v>0</v>
      </c>
      <c r="K68" s="18">
        <f t="shared" si="21"/>
        <v>0</v>
      </c>
      <c r="L68" s="17">
        <f t="shared" si="21"/>
        <v>0</v>
      </c>
      <c r="M68" s="18">
        <f t="shared" si="21"/>
        <v>0</v>
      </c>
      <c r="N68" s="17">
        <f t="shared" si="21"/>
        <v>0</v>
      </c>
      <c r="O68" s="18">
        <f t="shared" si="21"/>
        <v>0</v>
      </c>
      <c r="P68" s="17">
        <f t="shared" si="21"/>
        <v>0</v>
      </c>
      <c r="Q68" s="18">
        <f t="shared" si="21"/>
        <v>0</v>
      </c>
      <c r="R68" s="17">
        <f t="shared" si="21"/>
        <v>0</v>
      </c>
      <c r="S68" s="18">
        <f t="shared" si="21"/>
        <v>9458</v>
      </c>
      <c r="T68" s="17">
        <f t="shared" si="21"/>
        <v>19563686.859999999</v>
      </c>
      <c r="U68" s="17">
        <f t="shared" si="8"/>
        <v>4853164.07</v>
      </c>
      <c r="V68" s="17">
        <f t="shared" si="9"/>
        <v>0</v>
      </c>
      <c r="W68" s="18">
        <v>0</v>
      </c>
      <c r="X68" s="17">
        <v>0</v>
      </c>
      <c r="Y68" s="18">
        <v>0</v>
      </c>
      <c r="Z68" s="17">
        <v>0</v>
      </c>
      <c r="AA68" s="18">
        <v>0</v>
      </c>
      <c r="AB68" s="17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7">
        <v>0</v>
      </c>
      <c r="AI68" s="18">
        <v>0</v>
      </c>
      <c r="AJ68" s="17">
        <v>0</v>
      </c>
      <c r="AK68" s="18">
        <v>2468</v>
      </c>
      <c r="AL68" s="17">
        <v>4853164.07</v>
      </c>
      <c r="AM68" s="17">
        <f t="shared" si="11"/>
        <v>4912872.7</v>
      </c>
      <c r="AN68" s="17">
        <f t="shared" si="12"/>
        <v>0</v>
      </c>
      <c r="AO68" s="18">
        <v>0</v>
      </c>
      <c r="AP68" s="17">
        <v>0</v>
      </c>
      <c r="AQ68" s="18">
        <v>0</v>
      </c>
      <c r="AR68" s="17">
        <v>0</v>
      </c>
      <c r="AS68" s="18">
        <v>0</v>
      </c>
      <c r="AT68" s="17">
        <v>0</v>
      </c>
      <c r="AU68" s="18">
        <v>0</v>
      </c>
      <c r="AV68" s="17">
        <v>0</v>
      </c>
      <c r="AW68" s="18">
        <v>0</v>
      </c>
      <c r="AX68" s="17">
        <v>0</v>
      </c>
      <c r="AY68" s="18">
        <v>0</v>
      </c>
      <c r="AZ68" s="17">
        <v>0</v>
      </c>
      <c r="BA68" s="18">
        <v>0</v>
      </c>
      <c r="BB68" s="17">
        <v>0</v>
      </c>
      <c r="BC68" s="18">
        <v>1402</v>
      </c>
      <c r="BD68" s="17">
        <v>4912872.7</v>
      </c>
      <c r="BE68" s="17">
        <f t="shared" si="13"/>
        <v>5065992.05</v>
      </c>
      <c r="BF68" s="17">
        <f t="shared" si="14"/>
        <v>0</v>
      </c>
      <c r="BG68" s="18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17">
        <v>0</v>
      </c>
      <c r="BO68" s="18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1279</v>
      </c>
      <c r="BV68" s="17">
        <v>5065992.05</v>
      </c>
      <c r="BW68" s="17">
        <f t="shared" si="15"/>
        <v>4731658.04</v>
      </c>
      <c r="BX68" s="17">
        <f t="shared" si="16"/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0</v>
      </c>
      <c r="CD68" s="17">
        <v>0</v>
      </c>
      <c r="CE68" s="18">
        <v>0</v>
      </c>
      <c r="CF68" s="17">
        <v>0</v>
      </c>
      <c r="CG68" s="18">
        <v>0</v>
      </c>
      <c r="CH68" s="17">
        <v>0</v>
      </c>
      <c r="CI68" s="18">
        <v>0</v>
      </c>
      <c r="CJ68" s="17">
        <v>0</v>
      </c>
      <c r="CK68" s="18">
        <v>0</v>
      </c>
      <c r="CL68" s="17">
        <v>0</v>
      </c>
      <c r="CM68" s="18">
        <v>4309</v>
      </c>
      <c r="CN68" s="17">
        <v>4731658.04</v>
      </c>
      <c r="CO68" s="39"/>
    </row>
    <row r="69" spans="1:93" x14ac:dyDescent="0.25">
      <c r="A69" s="27">
        <f t="shared" si="22"/>
        <v>53</v>
      </c>
      <c r="B69" s="29" t="s">
        <v>50</v>
      </c>
      <c r="C69" s="17">
        <f t="shared" si="5"/>
        <v>10272563.939999999</v>
      </c>
      <c r="D69" s="17">
        <f t="shared" si="6"/>
        <v>3555042.48</v>
      </c>
      <c r="E69" s="18">
        <f t="shared" si="21"/>
        <v>3153</v>
      </c>
      <c r="F69" s="17">
        <f t="shared" si="21"/>
        <v>1132537.95</v>
      </c>
      <c r="G69" s="18">
        <f t="shared" si="21"/>
        <v>1357</v>
      </c>
      <c r="H69" s="17">
        <f t="shared" si="21"/>
        <v>667273.06999999995</v>
      </c>
      <c r="I69" s="18">
        <f t="shared" si="21"/>
        <v>2931</v>
      </c>
      <c r="J69" s="17">
        <f t="shared" si="21"/>
        <v>1755231.46</v>
      </c>
      <c r="K69" s="18">
        <f t="shared" si="21"/>
        <v>335</v>
      </c>
      <c r="L69" s="17">
        <f t="shared" si="21"/>
        <v>3572791.41</v>
      </c>
      <c r="M69" s="18">
        <f t="shared" si="21"/>
        <v>38</v>
      </c>
      <c r="N69" s="17">
        <f t="shared" si="21"/>
        <v>657938.6</v>
      </c>
      <c r="O69" s="18">
        <f t="shared" si="21"/>
        <v>0</v>
      </c>
      <c r="P69" s="17">
        <f t="shared" si="21"/>
        <v>0</v>
      </c>
      <c r="Q69" s="18">
        <f t="shared" si="21"/>
        <v>0</v>
      </c>
      <c r="R69" s="17">
        <f t="shared" si="21"/>
        <v>0</v>
      </c>
      <c r="S69" s="18">
        <f t="shared" si="21"/>
        <v>676</v>
      </c>
      <c r="T69" s="17">
        <f t="shared" si="21"/>
        <v>2486791.4500000002</v>
      </c>
      <c r="U69" s="17">
        <f t="shared" si="8"/>
        <v>3089719.71</v>
      </c>
      <c r="V69" s="17">
        <f t="shared" si="9"/>
        <v>1234355.3600000001</v>
      </c>
      <c r="W69" s="18">
        <v>604</v>
      </c>
      <c r="X69" s="17">
        <v>372262.04</v>
      </c>
      <c r="Y69" s="18">
        <v>396</v>
      </c>
      <c r="Z69" s="17">
        <v>197279.3</v>
      </c>
      <c r="AA69" s="18">
        <v>720</v>
      </c>
      <c r="AB69" s="17">
        <v>664814.02</v>
      </c>
      <c r="AC69" s="18">
        <v>85</v>
      </c>
      <c r="AD69" s="17">
        <v>858920.53</v>
      </c>
      <c r="AE69" s="18">
        <v>14</v>
      </c>
      <c r="AF69" s="17">
        <v>229915.56</v>
      </c>
      <c r="AG69" s="18">
        <v>0</v>
      </c>
      <c r="AH69" s="17">
        <v>0</v>
      </c>
      <c r="AI69" s="18">
        <v>0</v>
      </c>
      <c r="AJ69" s="17">
        <v>0</v>
      </c>
      <c r="AK69" s="18">
        <v>175</v>
      </c>
      <c r="AL69" s="17">
        <v>766528.26</v>
      </c>
      <c r="AM69" s="17">
        <f t="shared" si="11"/>
        <v>2176970.2400000002</v>
      </c>
      <c r="AN69" s="17">
        <f t="shared" si="12"/>
        <v>641077.85</v>
      </c>
      <c r="AO69" s="18">
        <v>908</v>
      </c>
      <c r="AP69" s="17">
        <v>103626.68</v>
      </c>
      <c r="AQ69" s="18">
        <v>243</v>
      </c>
      <c r="AR69" s="17">
        <v>118716.3</v>
      </c>
      <c r="AS69" s="18">
        <v>689</v>
      </c>
      <c r="AT69" s="17">
        <v>418734.87</v>
      </c>
      <c r="AU69" s="18">
        <v>84</v>
      </c>
      <c r="AV69" s="17">
        <v>904124.3</v>
      </c>
      <c r="AW69" s="18">
        <v>4</v>
      </c>
      <c r="AX69" s="17">
        <v>84376.13</v>
      </c>
      <c r="AY69" s="18">
        <v>0</v>
      </c>
      <c r="AZ69" s="17">
        <v>0</v>
      </c>
      <c r="BA69" s="18">
        <v>0</v>
      </c>
      <c r="BB69" s="17">
        <v>0</v>
      </c>
      <c r="BC69" s="18">
        <v>256</v>
      </c>
      <c r="BD69" s="17">
        <v>547391.96</v>
      </c>
      <c r="BE69" s="17">
        <f t="shared" si="13"/>
        <v>2767091.49</v>
      </c>
      <c r="BF69" s="17">
        <f t="shared" si="14"/>
        <v>1020902.7</v>
      </c>
      <c r="BG69" s="18">
        <v>762</v>
      </c>
      <c r="BH69" s="17">
        <v>452855.7</v>
      </c>
      <c r="BI69" s="18">
        <v>338</v>
      </c>
      <c r="BJ69" s="17">
        <v>171032.17</v>
      </c>
      <c r="BK69" s="18">
        <v>767</v>
      </c>
      <c r="BL69" s="17">
        <v>397014.83</v>
      </c>
      <c r="BM69" s="18">
        <v>88</v>
      </c>
      <c r="BN69" s="17">
        <v>963376.5</v>
      </c>
      <c r="BO69" s="18">
        <v>11</v>
      </c>
      <c r="BP69" s="17">
        <v>207328.14</v>
      </c>
      <c r="BQ69" s="18">
        <v>0</v>
      </c>
      <c r="BR69" s="17">
        <v>0</v>
      </c>
      <c r="BS69" s="18">
        <v>0</v>
      </c>
      <c r="BT69" s="17">
        <v>0</v>
      </c>
      <c r="BU69" s="18">
        <v>243</v>
      </c>
      <c r="BV69" s="17">
        <v>575484.15</v>
      </c>
      <c r="BW69" s="17">
        <f t="shared" si="15"/>
        <v>2238782.5</v>
      </c>
      <c r="BX69" s="17">
        <f t="shared" si="16"/>
        <v>658706.56999999995</v>
      </c>
      <c r="BY69" s="18">
        <v>879</v>
      </c>
      <c r="BZ69" s="17">
        <v>203793.53</v>
      </c>
      <c r="CA69" s="18">
        <v>380</v>
      </c>
      <c r="CB69" s="17">
        <v>180245.3</v>
      </c>
      <c r="CC69" s="18">
        <v>755</v>
      </c>
      <c r="CD69" s="17">
        <v>274667.74</v>
      </c>
      <c r="CE69" s="18">
        <v>78</v>
      </c>
      <c r="CF69" s="17">
        <v>846370.08</v>
      </c>
      <c r="CG69" s="18">
        <v>9</v>
      </c>
      <c r="CH69" s="17">
        <v>136318.76999999999</v>
      </c>
      <c r="CI69" s="18">
        <v>0</v>
      </c>
      <c r="CJ69" s="17">
        <v>0</v>
      </c>
      <c r="CK69" s="18">
        <v>0</v>
      </c>
      <c r="CL69" s="17">
        <v>0</v>
      </c>
      <c r="CM69" s="18">
        <v>2</v>
      </c>
      <c r="CN69" s="17">
        <v>597387.07999999996</v>
      </c>
      <c r="CO69" s="39"/>
    </row>
    <row r="70" spans="1:93" x14ac:dyDescent="0.25">
      <c r="A70" s="27">
        <f t="shared" si="22"/>
        <v>54</v>
      </c>
      <c r="B70" s="29" t="s">
        <v>51</v>
      </c>
      <c r="C70" s="17">
        <f t="shared" si="5"/>
        <v>13527328.720000001</v>
      </c>
      <c r="D70" s="17">
        <f t="shared" si="6"/>
        <v>7758924.2000000002</v>
      </c>
      <c r="E70" s="18">
        <f t="shared" si="21"/>
        <v>6051</v>
      </c>
      <c r="F70" s="17">
        <f t="shared" si="21"/>
        <v>2793368.2</v>
      </c>
      <c r="G70" s="18">
        <f t="shared" si="21"/>
        <v>2227</v>
      </c>
      <c r="H70" s="17">
        <f t="shared" si="21"/>
        <v>920925.4</v>
      </c>
      <c r="I70" s="18">
        <f t="shared" si="21"/>
        <v>2524</v>
      </c>
      <c r="J70" s="17">
        <f t="shared" si="21"/>
        <v>4044630.6</v>
      </c>
      <c r="K70" s="18">
        <f t="shared" si="21"/>
        <v>512</v>
      </c>
      <c r="L70" s="17">
        <f t="shared" si="21"/>
        <v>2976964.12</v>
      </c>
      <c r="M70" s="18">
        <f t="shared" si="21"/>
        <v>27</v>
      </c>
      <c r="N70" s="17">
        <f t="shared" si="21"/>
        <v>365770.28</v>
      </c>
      <c r="O70" s="18">
        <f t="shared" si="21"/>
        <v>0</v>
      </c>
      <c r="P70" s="17">
        <f t="shared" si="21"/>
        <v>0</v>
      </c>
      <c r="Q70" s="18">
        <f t="shared" si="21"/>
        <v>0</v>
      </c>
      <c r="R70" s="17">
        <f t="shared" si="21"/>
        <v>0</v>
      </c>
      <c r="S70" s="18">
        <f t="shared" si="21"/>
        <v>934</v>
      </c>
      <c r="T70" s="17">
        <f t="shared" si="21"/>
        <v>2425670.12</v>
      </c>
      <c r="U70" s="17">
        <f t="shared" si="8"/>
        <v>4172937.62</v>
      </c>
      <c r="V70" s="17">
        <f t="shared" si="9"/>
        <v>2587968.89</v>
      </c>
      <c r="W70" s="18">
        <v>1470</v>
      </c>
      <c r="X70" s="17">
        <v>1104368</v>
      </c>
      <c r="Y70" s="18">
        <v>540</v>
      </c>
      <c r="Z70" s="17">
        <v>284943.24</v>
      </c>
      <c r="AA70" s="18">
        <v>656</v>
      </c>
      <c r="AB70" s="17">
        <v>1198657.6499999999</v>
      </c>
      <c r="AC70" s="18">
        <v>120</v>
      </c>
      <c r="AD70" s="17">
        <v>795736.62</v>
      </c>
      <c r="AE70" s="18">
        <v>10</v>
      </c>
      <c r="AF70" s="17">
        <v>187964.16</v>
      </c>
      <c r="AG70" s="18">
        <v>0</v>
      </c>
      <c r="AH70" s="17">
        <v>0</v>
      </c>
      <c r="AI70" s="18">
        <v>0</v>
      </c>
      <c r="AJ70" s="17">
        <v>0</v>
      </c>
      <c r="AK70" s="18">
        <v>250</v>
      </c>
      <c r="AL70" s="17">
        <v>601267.94999999995</v>
      </c>
      <c r="AM70" s="17">
        <f t="shared" si="11"/>
        <v>3465857.81</v>
      </c>
      <c r="AN70" s="17">
        <f t="shared" si="12"/>
        <v>1921103.01</v>
      </c>
      <c r="AO70" s="18">
        <v>1950</v>
      </c>
      <c r="AP70" s="17">
        <v>414690.88</v>
      </c>
      <c r="AQ70" s="18">
        <v>560</v>
      </c>
      <c r="AR70" s="17">
        <v>207754.48</v>
      </c>
      <c r="AS70" s="18">
        <v>651</v>
      </c>
      <c r="AT70" s="17">
        <v>1298657.6499999999</v>
      </c>
      <c r="AU70" s="18">
        <v>130</v>
      </c>
      <c r="AV70" s="17">
        <v>914931.11</v>
      </c>
      <c r="AW70" s="18">
        <v>1</v>
      </c>
      <c r="AX70" s="17">
        <v>28555.74</v>
      </c>
      <c r="AY70" s="18">
        <v>0</v>
      </c>
      <c r="AZ70" s="17">
        <v>0</v>
      </c>
      <c r="BA70" s="18">
        <v>0</v>
      </c>
      <c r="BB70" s="17">
        <v>0</v>
      </c>
      <c r="BC70" s="18">
        <v>449</v>
      </c>
      <c r="BD70" s="17">
        <v>601267.94999999995</v>
      </c>
      <c r="BE70" s="17">
        <f t="shared" si="13"/>
        <v>4112812.69</v>
      </c>
      <c r="BF70" s="17">
        <f t="shared" si="14"/>
        <v>2375559.09</v>
      </c>
      <c r="BG70" s="18">
        <v>1261</v>
      </c>
      <c r="BH70" s="17">
        <v>910043.21</v>
      </c>
      <c r="BI70" s="18">
        <v>563</v>
      </c>
      <c r="BJ70" s="17">
        <v>266815.88</v>
      </c>
      <c r="BK70" s="18">
        <v>606</v>
      </c>
      <c r="BL70" s="17">
        <v>1198700</v>
      </c>
      <c r="BM70" s="18">
        <v>130</v>
      </c>
      <c r="BN70" s="17">
        <v>899528.35</v>
      </c>
      <c r="BO70" s="18">
        <v>8</v>
      </c>
      <c r="BP70" s="17">
        <v>143982.07999999999</v>
      </c>
      <c r="BQ70" s="18">
        <v>0</v>
      </c>
      <c r="BR70" s="17">
        <v>0</v>
      </c>
      <c r="BS70" s="18">
        <v>0</v>
      </c>
      <c r="BT70" s="17">
        <v>0</v>
      </c>
      <c r="BU70" s="18">
        <v>150</v>
      </c>
      <c r="BV70" s="17">
        <v>693743.17</v>
      </c>
      <c r="BW70" s="17">
        <f t="shared" si="15"/>
        <v>1775720.6</v>
      </c>
      <c r="BX70" s="17">
        <f t="shared" si="16"/>
        <v>874293.21</v>
      </c>
      <c r="BY70" s="18">
        <v>1370</v>
      </c>
      <c r="BZ70" s="17">
        <v>364266.11</v>
      </c>
      <c r="CA70" s="18">
        <v>564</v>
      </c>
      <c r="CB70" s="17">
        <v>161411.79999999999</v>
      </c>
      <c r="CC70" s="18">
        <v>611</v>
      </c>
      <c r="CD70" s="17">
        <v>348615.3</v>
      </c>
      <c r="CE70" s="18">
        <v>132</v>
      </c>
      <c r="CF70" s="17">
        <v>366768.04</v>
      </c>
      <c r="CG70" s="18">
        <v>8</v>
      </c>
      <c r="CH70" s="17">
        <v>5268.3</v>
      </c>
      <c r="CI70" s="18">
        <v>0</v>
      </c>
      <c r="CJ70" s="17">
        <v>0</v>
      </c>
      <c r="CK70" s="18">
        <v>0</v>
      </c>
      <c r="CL70" s="17">
        <v>0</v>
      </c>
      <c r="CM70" s="18">
        <v>85</v>
      </c>
      <c r="CN70" s="17">
        <v>529391.05000000005</v>
      </c>
      <c r="CO70" s="39"/>
    </row>
    <row r="71" spans="1:93" x14ac:dyDescent="0.25">
      <c r="A71" s="27">
        <f t="shared" si="22"/>
        <v>55</v>
      </c>
      <c r="B71" s="29" t="s">
        <v>52</v>
      </c>
      <c r="C71" s="17">
        <f t="shared" si="5"/>
        <v>18256579.329999998</v>
      </c>
      <c r="D71" s="17">
        <f t="shared" si="6"/>
        <v>11156631.91</v>
      </c>
      <c r="E71" s="18">
        <f t="shared" si="21"/>
        <v>10931</v>
      </c>
      <c r="F71" s="17">
        <f t="shared" si="21"/>
        <v>6036485.3700000001</v>
      </c>
      <c r="G71" s="18">
        <f t="shared" si="21"/>
        <v>1081</v>
      </c>
      <c r="H71" s="17">
        <f t="shared" si="21"/>
        <v>534451.25</v>
      </c>
      <c r="I71" s="18">
        <f t="shared" si="21"/>
        <v>2199</v>
      </c>
      <c r="J71" s="17">
        <f t="shared" si="21"/>
        <v>4585695.29</v>
      </c>
      <c r="K71" s="18">
        <f t="shared" si="21"/>
        <v>491</v>
      </c>
      <c r="L71" s="17">
        <f t="shared" si="21"/>
        <v>3724741.94</v>
      </c>
      <c r="M71" s="18">
        <f t="shared" si="21"/>
        <v>48</v>
      </c>
      <c r="N71" s="17">
        <f t="shared" si="21"/>
        <v>818689.91</v>
      </c>
      <c r="O71" s="18">
        <f t="shared" si="21"/>
        <v>0</v>
      </c>
      <c r="P71" s="17">
        <f t="shared" si="21"/>
        <v>0</v>
      </c>
      <c r="Q71" s="18">
        <f t="shared" si="21"/>
        <v>0</v>
      </c>
      <c r="R71" s="17">
        <f t="shared" si="21"/>
        <v>0</v>
      </c>
      <c r="S71" s="18">
        <f t="shared" si="21"/>
        <v>1740</v>
      </c>
      <c r="T71" s="17">
        <f t="shared" si="21"/>
        <v>2556515.5699999998</v>
      </c>
      <c r="U71" s="17">
        <f t="shared" si="8"/>
        <v>4437317.38</v>
      </c>
      <c r="V71" s="17">
        <f t="shared" si="9"/>
        <v>2439270.5299999998</v>
      </c>
      <c r="W71" s="18">
        <v>2552</v>
      </c>
      <c r="X71" s="17">
        <v>1458076.6</v>
      </c>
      <c r="Y71" s="18">
        <v>270</v>
      </c>
      <c r="Z71" s="17">
        <v>117348.53</v>
      </c>
      <c r="AA71" s="18">
        <v>534</v>
      </c>
      <c r="AB71" s="17">
        <v>863845.4</v>
      </c>
      <c r="AC71" s="18">
        <v>124</v>
      </c>
      <c r="AD71" s="17">
        <v>958870.22</v>
      </c>
      <c r="AE71" s="18">
        <v>12</v>
      </c>
      <c r="AF71" s="17">
        <v>243781.58</v>
      </c>
      <c r="AG71" s="18">
        <v>0</v>
      </c>
      <c r="AH71" s="17">
        <v>0</v>
      </c>
      <c r="AI71" s="18">
        <v>0</v>
      </c>
      <c r="AJ71" s="17">
        <v>0</v>
      </c>
      <c r="AK71" s="18">
        <v>435</v>
      </c>
      <c r="AL71" s="17">
        <v>795395.05</v>
      </c>
      <c r="AM71" s="17">
        <f t="shared" si="11"/>
        <v>4004212.55</v>
      </c>
      <c r="AN71" s="17">
        <f t="shared" si="12"/>
        <v>2375531.5499999998</v>
      </c>
      <c r="AO71" s="18">
        <v>2680</v>
      </c>
      <c r="AP71" s="17">
        <v>1128981.76</v>
      </c>
      <c r="AQ71" s="18">
        <v>271</v>
      </c>
      <c r="AR71" s="17">
        <v>150487.73000000001</v>
      </c>
      <c r="AS71" s="18">
        <v>535</v>
      </c>
      <c r="AT71" s="17">
        <v>1096062.06</v>
      </c>
      <c r="AU71" s="18">
        <v>114</v>
      </c>
      <c r="AV71" s="17">
        <v>813838.78</v>
      </c>
      <c r="AW71" s="18">
        <v>13</v>
      </c>
      <c r="AX71" s="17">
        <v>184157.81</v>
      </c>
      <c r="AY71" s="18">
        <v>0</v>
      </c>
      <c r="AZ71" s="17">
        <v>0</v>
      </c>
      <c r="BA71" s="18">
        <v>0</v>
      </c>
      <c r="BB71" s="17">
        <v>0</v>
      </c>
      <c r="BC71" s="18">
        <v>435</v>
      </c>
      <c r="BD71" s="17">
        <v>630684.41</v>
      </c>
      <c r="BE71" s="17">
        <f t="shared" si="13"/>
        <v>4507220.1500000004</v>
      </c>
      <c r="BF71" s="17">
        <f t="shared" si="14"/>
        <v>2734499.91</v>
      </c>
      <c r="BG71" s="18">
        <v>2663</v>
      </c>
      <c r="BH71" s="17">
        <v>1410069.62</v>
      </c>
      <c r="BI71" s="18">
        <v>269</v>
      </c>
      <c r="BJ71" s="17">
        <v>133307.48000000001</v>
      </c>
      <c r="BK71" s="18">
        <v>534</v>
      </c>
      <c r="BL71" s="17">
        <v>1191122.81</v>
      </c>
      <c r="BM71" s="18">
        <v>110</v>
      </c>
      <c r="BN71" s="17">
        <v>990607.14</v>
      </c>
      <c r="BO71" s="18">
        <v>11</v>
      </c>
      <c r="BP71" s="17">
        <v>176174.55</v>
      </c>
      <c r="BQ71" s="18">
        <v>0</v>
      </c>
      <c r="BR71" s="17">
        <v>0</v>
      </c>
      <c r="BS71" s="18">
        <v>0</v>
      </c>
      <c r="BT71" s="17">
        <v>0</v>
      </c>
      <c r="BU71" s="18">
        <v>438</v>
      </c>
      <c r="BV71" s="17">
        <v>605938.55000000005</v>
      </c>
      <c r="BW71" s="17">
        <f t="shared" si="15"/>
        <v>5307829.25</v>
      </c>
      <c r="BX71" s="17">
        <f t="shared" si="16"/>
        <v>3607329.92</v>
      </c>
      <c r="BY71" s="18">
        <v>3036</v>
      </c>
      <c r="BZ71" s="17">
        <v>2039357.39</v>
      </c>
      <c r="CA71" s="18">
        <v>271</v>
      </c>
      <c r="CB71" s="17">
        <v>133307.51</v>
      </c>
      <c r="CC71" s="18">
        <v>596</v>
      </c>
      <c r="CD71" s="17">
        <v>1434665.02</v>
      </c>
      <c r="CE71" s="18">
        <v>143</v>
      </c>
      <c r="CF71" s="17">
        <v>961425.8</v>
      </c>
      <c r="CG71" s="18">
        <v>12</v>
      </c>
      <c r="CH71" s="17">
        <v>214575.97</v>
      </c>
      <c r="CI71" s="18">
        <v>0</v>
      </c>
      <c r="CJ71" s="17">
        <v>0</v>
      </c>
      <c r="CK71" s="18">
        <v>0</v>
      </c>
      <c r="CL71" s="17">
        <v>0</v>
      </c>
      <c r="CM71" s="18">
        <v>432</v>
      </c>
      <c r="CN71" s="17">
        <v>524497.56000000006</v>
      </c>
      <c r="CO71" s="39"/>
    </row>
    <row r="72" spans="1:93" x14ac:dyDescent="0.25">
      <c r="A72" s="27">
        <f t="shared" si="22"/>
        <v>56</v>
      </c>
      <c r="B72" s="29" t="s">
        <v>53</v>
      </c>
      <c r="C72" s="17">
        <f t="shared" si="5"/>
        <v>3159586.06</v>
      </c>
      <c r="D72" s="17">
        <f t="shared" si="6"/>
        <v>2047439.11</v>
      </c>
      <c r="E72" s="18">
        <f t="shared" si="21"/>
        <v>1050</v>
      </c>
      <c r="F72" s="17">
        <f t="shared" si="21"/>
        <v>689027.3</v>
      </c>
      <c r="G72" s="18">
        <f t="shared" si="21"/>
        <v>463</v>
      </c>
      <c r="H72" s="17">
        <f t="shared" si="21"/>
        <v>258326.55</v>
      </c>
      <c r="I72" s="18">
        <f t="shared" si="21"/>
        <v>512</v>
      </c>
      <c r="J72" s="17">
        <f t="shared" si="21"/>
        <v>1100085.26</v>
      </c>
      <c r="K72" s="18">
        <f t="shared" si="21"/>
        <v>25</v>
      </c>
      <c r="L72" s="17">
        <f t="shared" si="21"/>
        <v>199822.63</v>
      </c>
      <c r="M72" s="18">
        <f t="shared" si="21"/>
        <v>0</v>
      </c>
      <c r="N72" s="17">
        <f t="shared" si="21"/>
        <v>0</v>
      </c>
      <c r="O72" s="18">
        <f t="shared" si="21"/>
        <v>0</v>
      </c>
      <c r="P72" s="17">
        <f t="shared" si="21"/>
        <v>0</v>
      </c>
      <c r="Q72" s="18">
        <f t="shared" si="21"/>
        <v>0</v>
      </c>
      <c r="R72" s="17">
        <f t="shared" si="21"/>
        <v>0</v>
      </c>
      <c r="S72" s="18">
        <f t="shared" si="21"/>
        <v>235</v>
      </c>
      <c r="T72" s="17">
        <f t="shared" si="21"/>
        <v>912324.32</v>
      </c>
      <c r="U72" s="17">
        <f t="shared" si="8"/>
        <v>808167.19</v>
      </c>
      <c r="V72" s="17">
        <f t="shared" si="9"/>
        <v>511522.83</v>
      </c>
      <c r="W72" s="18">
        <v>191</v>
      </c>
      <c r="X72" s="17">
        <v>135186.19</v>
      </c>
      <c r="Y72" s="18">
        <v>115</v>
      </c>
      <c r="Z72" s="17">
        <v>64302.38</v>
      </c>
      <c r="AA72" s="18">
        <v>128</v>
      </c>
      <c r="AB72" s="17">
        <v>312034.26</v>
      </c>
      <c r="AC72" s="18">
        <v>6</v>
      </c>
      <c r="AD72" s="17">
        <v>51835.56</v>
      </c>
      <c r="AE72" s="18">
        <v>0</v>
      </c>
      <c r="AF72" s="17">
        <v>0</v>
      </c>
      <c r="AG72" s="18">
        <v>0</v>
      </c>
      <c r="AH72" s="17">
        <v>0</v>
      </c>
      <c r="AI72" s="18">
        <v>0</v>
      </c>
      <c r="AJ72" s="17">
        <v>0</v>
      </c>
      <c r="AK72" s="18">
        <v>59</v>
      </c>
      <c r="AL72" s="17">
        <v>244808.8</v>
      </c>
      <c r="AM72" s="17">
        <f t="shared" si="11"/>
        <v>900461.13</v>
      </c>
      <c r="AN72" s="17">
        <f t="shared" si="12"/>
        <v>562422.64</v>
      </c>
      <c r="AO72" s="18">
        <v>331</v>
      </c>
      <c r="AP72" s="17">
        <v>200609.04</v>
      </c>
      <c r="AQ72" s="18">
        <v>115</v>
      </c>
      <c r="AR72" s="17">
        <v>64302.38</v>
      </c>
      <c r="AS72" s="18">
        <v>128</v>
      </c>
      <c r="AT72" s="17">
        <v>297511.21999999997</v>
      </c>
      <c r="AU72" s="18">
        <v>7</v>
      </c>
      <c r="AV72" s="17">
        <v>60299.53</v>
      </c>
      <c r="AW72" s="18">
        <v>0</v>
      </c>
      <c r="AX72" s="17">
        <v>0</v>
      </c>
      <c r="AY72" s="18">
        <v>0</v>
      </c>
      <c r="AZ72" s="17">
        <v>0</v>
      </c>
      <c r="BA72" s="18">
        <v>0</v>
      </c>
      <c r="BB72" s="17">
        <v>0</v>
      </c>
      <c r="BC72" s="18">
        <v>59</v>
      </c>
      <c r="BD72" s="17">
        <v>277738.96000000002</v>
      </c>
      <c r="BE72" s="17">
        <f t="shared" si="13"/>
        <v>810510.05</v>
      </c>
      <c r="BF72" s="17">
        <f t="shared" si="14"/>
        <v>563403.97</v>
      </c>
      <c r="BG72" s="18">
        <v>288</v>
      </c>
      <c r="BH72" s="17">
        <v>207348.05</v>
      </c>
      <c r="BI72" s="18">
        <v>116</v>
      </c>
      <c r="BJ72" s="17">
        <v>64860.89</v>
      </c>
      <c r="BK72" s="18">
        <v>128</v>
      </c>
      <c r="BL72" s="17">
        <v>291195.03000000003</v>
      </c>
      <c r="BM72" s="18">
        <v>6</v>
      </c>
      <c r="BN72" s="17">
        <v>43738.3</v>
      </c>
      <c r="BO72" s="18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59</v>
      </c>
      <c r="BV72" s="17">
        <v>203367.78</v>
      </c>
      <c r="BW72" s="17">
        <f t="shared" si="15"/>
        <v>640447.68999999994</v>
      </c>
      <c r="BX72" s="17">
        <f t="shared" si="16"/>
        <v>410089.67</v>
      </c>
      <c r="BY72" s="18">
        <v>240</v>
      </c>
      <c r="BZ72" s="17">
        <v>145884.01999999999</v>
      </c>
      <c r="CA72" s="18">
        <v>117</v>
      </c>
      <c r="CB72" s="17">
        <v>64860.9</v>
      </c>
      <c r="CC72" s="18">
        <v>128</v>
      </c>
      <c r="CD72" s="17">
        <v>199344.75</v>
      </c>
      <c r="CE72" s="18">
        <v>6</v>
      </c>
      <c r="CF72" s="17">
        <v>43949.24</v>
      </c>
      <c r="CG72" s="18">
        <v>0</v>
      </c>
      <c r="CH72" s="17">
        <v>0</v>
      </c>
      <c r="CI72" s="18">
        <v>0</v>
      </c>
      <c r="CJ72" s="17">
        <v>0</v>
      </c>
      <c r="CK72" s="18">
        <v>0</v>
      </c>
      <c r="CL72" s="17">
        <v>0</v>
      </c>
      <c r="CM72" s="18">
        <v>58</v>
      </c>
      <c r="CN72" s="17">
        <v>186408.78</v>
      </c>
      <c r="CO72" s="39"/>
    </row>
    <row r="73" spans="1:93" x14ac:dyDescent="0.25">
      <c r="A73" s="27">
        <f t="shared" si="22"/>
        <v>57</v>
      </c>
      <c r="B73" s="29" t="s">
        <v>54</v>
      </c>
      <c r="C73" s="17">
        <f t="shared" si="5"/>
        <v>9073455.9000000004</v>
      </c>
      <c r="D73" s="17">
        <f t="shared" si="6"/>
        <v>6293801.75</v>
      </c>
      <c r="E73" s="18">
        <f t="shared" si="21"/>
        <v>6314</v>
      </c>
      <c r="F73" s="17">
        <f t="shared" si="21"/>
        <v>3412195.26</v>
      </c>
      <c r="G73" s="18">
        <f t="shared" si="21"/>
        <v>279</v>
      </c>
      <c r="H73" s="17">
        <f t="shared" si="21"/>
        <v>117921.45</v>
      </c>
      <c r="I73" s="18">
        <f t="shared" si="21"/>
        <v>1522</v>
      </c>
      <c r="J73" s="17">
        <f t="shared" si="21"/>
        <v>2763685.04</v>
      </c>
      <c r="K73" s="18">
        <f t="shared" si="21"/>
        <v>296</v>
      </c>
      <c r="L73" s="17">
        <f t="shared" si="21"/>
        <v>2779654.15</v>
      </c>
      <c r="M73" s="18">
        <f t="shared" si="21"/>
        <v>0</v>
      </c>
      <c r="N73" s="17">
        <f t="shared" si="21"/>
        <v>0</v>
      </c>
      <c r="O73" s="18">
        <f t="shared" si="21"/>
        <v>0</v>
      </c>
      <c r="P73" s="17">
        <f t="shared" si="21"/>
        <v>0</v>
      </c>
      <c r="Q73" s="18">
        <f t="shared" si="21"/>
        <v>0</v>
      </c>
      <c r="R73" s="17">
        <f t="shared" si="21"/>
        <v>0</v>
      </c>
      <c r="S73" s="18">
        <f t="shared" si="21"/>
        <v>0</v>
      </c>
      <c r="T73" s="17">
        <f t="shared" ref="F73:T89" si="23">AL73+BD73+BV73+CN73</f>
        <v>0</v>
      </c>
      <c r="U73" s="17">
        <f t="shared" si="8"/>
        <v>2126963.71</v>
      </c>
      <c r="V73" s="17">
        <f t="shared" si="9"/>
        <v>1592320.82</v>
      </c>
      <c r="W73" s="18">
        <v>1681</v>
      </c>
      <c r="X73" s="17">
        <v>785892.32</v>
      </c>
      <c r="Y73" s="18">
        <v>72</v>
      </c>
      <c r="Z73" s="17">
        <v>30684.9</v>
      </c>
      <c r="AA73" s="18">
        <v>392</v>
      </c>
      <c r="AB73" s="17">
        <v>775743.6</v>
      </c>
      <c r="AC73" s="18">
        <v>73</v>
      </c>
      <c r="AD73" s="17">
        <v>534642.89</v>
      </c>
      <c r="AE73" s="18">
        <v>0</v>
      </c>
      <c r="AF73" s="17">
        <v>0</v>
      </c>
      <c r="AG73" s="18">
        <v>0</v>
      </c>
      <c r="AH73" s="17">
        <v>0</v>
      </c>
      <c r="AI73" s="18">
        <v>0</v>
      </c>
      <c r="AJ73" s="17">
        <v>0</v>
      </c>
      <c r="AK73" s="18">
        <v>0</v>
      </c>
      <c r="AL73" s="17">
        <v>0</v>
      </c>
      <c r="AM73" s="17">
        <f t="shared" si="11"/>
        <v>1909642.78</v>
      </c>
      <c r="AN73" s="17">
        <f t="shared" si="12"/>
        <v>1299732.48</v>
      </c>
      <c r="AO73" s="18">
        <v>1310</v>
      </c>
      <c r="AP73" s="17">
        <v>655281.98</v>
      </c>
      <c r="AQ73" s="18">
        <v>52</v>
      </c>
      <c r="AR73" s="17">
        <v>22071.7</v>
      </c>
      <c r="AS73" s="18">
        <v>371</v>
      </c>
      <c r="AT73" s="17">
        <v>622378.80000000005</v>
      </c>
      <c r="AU73" s="18">
        <v>49</v>
      </c>
      <c r="AV73" s="17">
        <v>609910.30000000005</v>
      </c>
      <c r="AW73" s="18">
        <v>0</v>
      </c>
      <c r="AX73" s="17">
        <v>0</v>
      </c>
      <c r="AY73" s="18">
        <v>0</v>
      </c>
      <c r="AZ73" s="17">
        <v>0</v>
      </c>
      <c r="BA73" s="18">
        <v>0</v>
      </c>
      <c r="BB73" s="17">
        <v>0</v>
      </c>
      <c r="BC73" s="18">
        <v>0</v>
      </c>
      <c r="BD73" s="17">
        <v>0</v>
      </c>
      <c r="BE73" s="17">
        <f t="shared" si="13"/>
        <v>2283565.73</v>
      </c>
      <c r="BF73" s="17">
        <f t="shared" si="14"/>
        <v>1755148.65</v>
      </c>
      <c r="BG73" s="18">
        <v>1555</v>
      </c>
      <c r="BH73" s="17">
        <v>1046442.52</v>
      </c>
      <c r="BI73" s="18">
        <v>37</v>
      </c>
      <c r="BJ73" s="17">
        <v>15438.5</v>
      </c>
      <c r="BK73" s="18">
        <v>355</v>
      </c>
      <c r="BL73" s="17">
        <v>693267.63</v>
      </c>
      <c r="BM73" s="18">
        <v>57</v>
      </c>
      <c r="BN73" s="17">
        <v>528417.07999999996</v>
      </c>
      <c r="BO73" s="18">
        <v>0</v>
      </c>
      <c r="BP73" s="17">
        <v>0</v>
      </c>
      <c r="BQ73" s="18">
        <v>0</v>
      </c>
      <c r="BR73" s="17">
        <v>0</v>
      </c>
      <c r="BS73" s="18">
        <v>0</v>
      </c>
      <c r="BT73" s="17">
        <v>0</v>
      </c>
      <c r="BU73" s="18">
        <v>0</v>
      </c>
      <c r="BV73" s="17">
        <v>0</v>
      </c>
      <c r="BW73" s="17">
        <f t="shared" si="15"/>
        <v>2753283.68</v>
      </c>
      <c r="BX73" s="17">
        <f t="shared" si="16"/>
        <v>1646599.8</v>
      </c>
      <c r="BY73" s="18">
        <v>1768</v>
      </c>
      <c r="BZ73" s="17">
        <v>924578.44</v>
      </c>
      <c r="CA73" s="18">
        <v>118</v>
      </c>
      <c r="CB73" s="17">
        <v>49726.35</v>
      </c>
      <c r="CC73" s="18">
        <v>404</v>
      </c>
      <c r="CD73" s="17">
        <v>672295.01</v>
      </c>
      <c r="CE73" s="18">
        <v>117</v>
      </c>
      <c r="CF73" s="17">
        <v>1106683.8799999999</v>
      </c>
      <c r="CG73" s="18">
        <v>0</v>
      </c>
      <c r="CH73" s="17">
        <v>0</v>
      </c>
      <c r="CI73" s="18">
        <v>0</v>
      </c>
      <c r="CJ73" s="17">
        <v>0</v>
      </c>
      <c r="CK73" s="18">
        <v>0</v>
      </c>
      <c r="CL73" s="17">
        <v>0</v>
      </c>
      <c r="CM73" s="18">
        <v>0</v>
      </c>
      <c r="CN73" s="17">
        <v>0</v>
      </c>
      <c r="CO73" s="39"/>
    </row>
    <row r="74" spans="1:93" x14ac:dyDescent="0.25">
      <c r="A74" s="27">
        <f t="shared" si="22"/>
        <v>58</v>
      </c>
      <c r="B74" s="29" t="s">
        <v>138</v>
      </c>
      <c r="C74" s="17">
        <f t="shared" si="5"/>
        <v>317736.75</v>
      </c>
      <c r="D74" s="17">
        <f t="shared" si="6"/>
        <v>317736.75</v>
      </c>
      <c r="E74" s="18">
        <f t="shared" ref="E74:T104" si="24">W74+AO74+BG74+BY74</f>
        <v>110</v>
      </c>
      <c r="F74" s="17">
        <f t="shared" si="23"/>
        <v>35059.32</v>
      </c>
      <c r="G74" s="18">
        <f t="shared" si="23"/>
        <v>42</v>
      </c>
      <c r="H74" s="17">
        <f t="shared" si="23"/>
        <v>26719.16</v>
      </c>
      <c r="I74" s="18">
        <f t="shared" si="23"/>
        <v>286</v>
      </c>
      <c r="J74" s="17">
        <f t="shared" si="23"/>
        <v>255958.27</v>
      </c>
      <c r="K74" s="18">
        <f t="shared" si="23"/>
        <v>0</v>
      </c>
      <c r="L74" s="17">
        <f t="shared" si="23"/>
        <v>0</v>
      </c>
      <c r="M74" s="18">
        <f t="shared" si="23"/>
        <v>0</v>
      </c>
      <c r="N74" s="17">
        <f t="shared" si="23"/>
        <v>0</v>
      </c>
      <c r="O74" s="18">
        <f t="shared" si="23"/>
        <v>0</v>
      </c>
      <c r="P74" s="17">
        <f t="shared" si="23"/>
        <v>0</v>
      </c>
      <c r="Q74" s="18">
        <f t="shared" si="23"/>
        <v>0</v>
      </c>
      <c r="R74" s="17">
        <f t="shared" si="23"/>
        <v>0</v>
      </c>
      <c r="S74" s="18">
        <f t="shared" si="23"/>
        <v>0</v>
      </c>
      <c r="T74" s="17">
        <f t="shared" si="23"/>
        <v>0</v>
      </c>
      <c r="U74" s="17">
        <f t="shared" si="8"/>
        <v>168310.88</v>
      </c>
      <c r="V74" s="17">
        <f t="shared" si="9"/>
        <v>168310.88</v>
      </c>
      <c r="W74" s="18">
        <v>35</v>
      </c>
      <c r="X74" s="17">
        <v>25347.78</v>
      </c>
      <c r="Y74" s="18">
        <v>12</v>
      </c>
      <c r="Z74" s="17">
        <v>7846.06</v>
      </c>
      <c r="AA74" s="18">
        <v>72</v>
      </c>
      <c r="AB74" s="17">
        <v>135117.04</v>
      </c>
      <c r="AC74" s="18">
        <v>0</v>
      </c>
      <c r="AD74" s="17">
        <v>0</v>
      </c>
      <c r="AE74" s="18">
        <v>0</v>
      </c>
      <c r="AF74" s="17">
        <v>0</v>
      </c>
      <c r="AG74" s="18">
        <v>0</v>
      </c>
      <c r="AH74" s="17">
        <v>0</v>
      </c>
      <c r="AI74" s="18">
        <v>0</v>
      </c>
      <c r="AJ74" s="17">
        <v>0</v>
      </c>
      <c r="AK74" s="18">
        <v>0</v>
      </c>
      <c r="AL74" s="17">
        <v>0</v>
      </c>
      <c r="AM74" s="17">
        <f t="shared" si="11"/>
        <v>25461.05</v>
      </c>
      <c r="AN74" s="17">
        <f t="shared" si="12"/>
        <v>25461.05</v>
      </c>
      <c r="AO74" s="18">
        <v>15</v>
      </c>
      <c r="AP74" s="17">
        <v>1942.3</v>
      </c>
      <c r="AQ74" s="18">
        <v>6</v>
      </c>
      <c r="AR74" s="17">
        <v>3774.62</v>
      </c>
      <c r="AS74" s="18">
        <v>30</v>
      </c>
      <c r="AT74" s="17">
        <v>19744.13</v>
      </c>
      <c r="AU74" s="18">
        <v>0</v>
      </c>
      <c r="AV74" s="17">
        <v>0</v>
      </c>
      <c r="AW74" s="18">
        <v>0</v>
      </c>
      <c r="AX74" s="17">
        <v>0</v>
      </c>
      <c r="AY74" s="18">
        <v>0</v>
      </c>
      <c r="AZ74" s="17">
        <v>0</v>
      </c>
      <c r="BA74" s="18">
        <v>0</v>
      </c>
      <c r="BB74" s="17">
        <v>0</v>
      </c>
      <c r="BC74" s="18">
        <v>0</v>
      </c>
      <c r="BD74" s="17">
        <v>0</v>
      </c>
      <c r="BE74" s="17">
        <f t="shared" si="13"/>
        <v>51982.41</v>
      </c>
      <c r="BF74" s="17">
        <f t="shared" si="14"/>
        <v>51982.41</v>
      </c>
      <c r="BG74" s="18">
        <v>30</v>
      </c>
      <c r="BH74" s="17">
        <v>3884.62</v>
      </c>
      <c r="BI74" s="18">
        <v>12</v>
      </c>
      <c r="BJ74" s="17">
        <v>7549.24</v>
      </c>
      <c r="BK74" s="18">
        <v>92</v>
      </c>
      <c r="BL74" s="17">
        <v>40548.550000000003</v>
      </c>
      <c r="BM74" s="18">
        <v>0</v>
      </c>
      <c r="BN74" s="17">
        <v>0</v>
      </c>
      <c r="BO74" s="18">
        <v>0</v>
      </c>
      <c r="BP74" s="17">
        <v>0</v>
      </c>
      <c r="BQ74" s="18">
        <v>0</v>
      </c>
      <c r="BR74" s="17">
        <v>0</v>
      </c>
      <c r="BS74" s="18">
        <v>0</v>
      </c>
      <c r="BT74" s="17">
        <v>0</v>
      </c>
      <c r="BU74" s="18">
        <v>0</v>
      </c>
      <c r="BV74" s="17">
        <v>0</v>
      </c>
      <c r="BW74" s="17">
        <f t="shared" si="15"/>
        <v>71982.41</v>
      </c>
      <c r="BX74" s="17">
        <f t="shared" si="16"/>
        <v>71982.41</v>
      </c>
      <c r="BY74" s="18">
        <v>30</v>
      </c>
      <c r="BZ74" s="17">
        <v>3884.62</v>
      </c>
      <c r="CA74" s="18">
        <v>12</v>
      </c>
      <c r="CB74" s="17">
        <v>7549.24</v>
      </c>
      <c r="CC74" s="18">
        <v>92</v>
      </c>
      <c r="CD74" s="17">
        <v>60548.55</v>
      </c>
      <c r="CE74" s="18">
        <v>0</v>
      </c>
      <c r="CF74" s="17">
        <v>0</v>
      </c>
      <c r="CG74" s="18">
        <v>0</v>
      </c>
      <c r="CH74" s="17">
        <v>0</v>
      </c>
      <c r="CI74" s="18">
        <v>0</v>
      </c>
      <c r="CJ74" s="17">
        <v>0</v>
      </c>
      <c r="CK74" s="18">
        <v>0</v>
      </c>
      <c r="CL74" s="17">
        <v>0</v>
      </c>
      <c r="CM74" s="18">
        <v>0</v>
      </c>
      <c r="CN74" s="17">
        <v>0</v>
      </c>
      <c r="CO74" s="39"/>
    </row>
    <row r="75" spans="1:93" x14ac:dyDescent="0.25">
      <c r="A75" s="27">
        <f t="shared" si="22"/>
        <v>59</v>
      </c>
      <c r="B75" s="29" t="s">
        <v>139</v>
      </c>
      <c r="C75" s="17">
        <f t="shared" ref="C75:C138" si="25">D75+L75+N75+T75</f>
        <v>1162500.74</v>
      </c>
      <c r="D75" s="17">
        <f t="shared" ref="D75:D138" si="26">F75+H75+J75</f>
        <v>1162500.74</v>
      </c>
      <c r="E75" s="18">
        <f t="shared" si="24"/>
        <v>1173</v>
      </c>
      <c r="F75" s="17">
        <f t="shared" si="23"/>
        <v>377673.75</v>
      </c>
      <c r="G75" s="18">
        <f t="shared" si="23"/>
        <v>0</v>
      </c>
      <c r="H75" s="17">
        <f t="shared" si="23"/>
        <v>0</v>
      </c>
      <c r="I75" s="18">
        <f t="shared" si="23"/>
        <v>861</v>
      </c>
      <c r="J75" s="17">
        <f t="shared" si="23"/>
        <v>784826.99</v>
      </c>
      <c r="K75" s="18">
        <f t="shared" si="23"/>
        <v>0</v>
      </c>
      <c r="L75" s="17">
        <f t="shared" si="23"/>
        <v>0</v>
      </c>
      <c r="M75" s="18">
        <f t="shared" si="23"/>
        <v>0</v>
      </c>
      <c r="N75" s="17">
        <f t="shared" si="23"/>
        <v>0</v>
      </c>
      <c r="O75" s="18">
        <f t="shared" si="23"/>
        <v>0</v>
      </c>
      <c r="P75" s="17">
        <f t="shared" si="23"/>
        <v>0</v>
      </c>
      <c r="Q75" s="18">
        <f t="shared" si="23"/>
        <v>0</v>
      </c>
      <c r="R75" s="17">
        <f t="shared" si="23"/>
        <v>0</v>
      </c>
      <c r="S75" s="18">
        <f t="shared" si="23"/>
        <v>0</v>
      </c>
      <c r="T75" s="17">
        <f t="shared" si="23"/>
        <v>0</v>
      </c>
      <c r="U75" s="17">
        <f t="shared" ref="U75:U138" si="27">V75+AD75+AF75+AL75</f>
        <v>439682</v>
      </c>
      <c r="V75" s="17">
        <f t="shared" ref="V75:V138" si="28">X75+Z75+AB75</f>
        <v>439682</v>
      </c>
      <c r="W75" s="18">
        <v>349</v>
      </c>
      <c r="X75" s="17">
        <v>74515</v>
      </c>
      <c r="Y75" s="18">
        <v>0</v>
      </c>
      <c r="Z75" s="17">
        <v>0</v>
      </c>
      <c r="AA75" s="18">
        <v>253</v>
      </c>
      <c r="AB75" s="17">
        <v>365167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7">
        <v>0</v>
      </c>
      <c r="AI75" s="18">
        <v>0</v>
      </c>
      <c r="AJ75" s="17">
        <v>0</v>
      </c>
      <c r="AK75" s="18">
        <v>0</v>
      </c>
      <c r="AL75" s="17">
        <v>0</v>
      </c>
      <c r="AM75" s="17">
        <f t="shared" si="11"/>
        <v>576166.81000000006</v>
      </c>
      <c r="AN75" s="17">
        <f t="shared" si="12"/>
        <v>576166.81000000006</v>
      </c>
      <c r="AO75" s="18">
        <v>330</v>
      </c>
      <c r="AP75" s="17">
        <v>188031.76</v>
      </c>
      <c r="AQ75" s="18">
        <v>0</v>
      </c>
      <c r="AR75" s="17">
        <v>0</v>
      </c>
      <c r="AS75" s="18">
        <v>559</v>
      </c>
      <c r="AT75" s="17">
        <v>388135.05</v>
      </c>
      <c r="AU75" s="18">
        <v>0</v>
      </c>
      <c r="AV75" s="17">
        <v>0</v>
      </c>
      <c r="AW75" s="18">
        <v>0</v>
      </c>
      <c r="AX75" s="17">
        <v>0</v>
      </c>
      <c r="AY75" s="18">
        <v>0</v>
      </c>
      <c r="AZ75" s="17">
        <v>0</v>
      </c>
      <c r="BA75" s="18">
        <v>0</v>
      </c>
      <c r="BB75" s="17">
        <v>0</v>
      </c>
      <c r="BC75" s="18">
        <v>0</v>
      </c>
      <c r="BD75" s="17">
        <v>0</v>
      </c>
      <c r="BE75" s="17">
        <f t="shared" si="13"/>
        <v>138202.13</v>
      </c>
      <c r="BF75" s="17">
        <f t="shared" si="14"/>
        <v>138202.13</v>
      </c>
      <c r="BG75" s="18">
        <v>290</v>
      </c>
      <c r="BH75" s="17">
        <v>106677.19</v>
      </c>
      <c r="BI75" s="18">
        <v>0</v>
      </c>
      <c r="BJ75" s="17">
        <v>0</v>
      </c>
      <c r="BK75" s="18">
        <v>49</v>
      </c>
      <c r="BL75" s="17">
        <v>31524.94</v>
      </c>
      <c r="BM75" s="18">
        <v>0</v>
      </c>
      <c r="BN75" s="17">
        <v>0</v>
      </c>
      <c r="BO75" s="18">
        <v>0</v>
      </c>
      <c r="BP75" s="17">
        <v>0</v>
      </c>
      <c r="BQ75" s="18">
        <v>0</v>
      </c>
      <c r="BR75" s="17">
        <v>0</v>
      </c>
      <c r="BS75" s="18">
        <v>0</v>
      </c>
      <c r="BT75" s="17">
        <v>0</v>
      </c>
      <c r="BU75" s="18">
        <v>0</v>
      </c>
      <c r="BV75" s="17">
        <v>0</v>
      </c>
      <c r="BW75" s="17">
        <f t="shared" si="15"/>
        <v>8449.7999999999993</v>
      </c>
      <c r="BX75" s="17">
        <f t="shared" si="16"/>
        <v>8449.7999999999993</v>
      </c>
      <c r="BY75" s="18">
        <v>204</v>
      </c>
      <c r="BZ75" s="17">
        <v>8449.7999999999993</v>
      </c>
      <c r="CA75" s="18">
        <v>0</v>
      </c>
      <c r="CB75" s="17">
        <v>0</v>
      </c>
      <c r="CC75" s="18">
        <v>0</v>
      </c>
      <c r="CD75" s="17">
        <v>0</v>
      </c>
      <c r="CE75" s="18">
        <v>0</v>
      </c>
      <c r="CF75" s="17">
        <v>0</v>
      </c>
      <c r="CG75" s="18">
        <v>0</v>
      </c>
      <c r="CH75" s="17">
        <v>0</v>
      </c>
      <c r="CI75" s="18">
        <v>0</v>
      </c>
      <c r="CJ75" s="17">
        <v>0</v>
      </c>
      <c r="CK75" s="18">
        <v>0</v>
      </c>
      <c r="CL75" s="17">
        <v>0</v>
      </c>
      <c r="CM75" s="18">
        <v>0</v>
      </c>
      <c r="CN75" s="17">
        <v>0</v>
      </c>
      <c r="CO75" s="39"/>
    </row>
    <row r="76" spans="1:93" x14ac:dyDescent="0.25">
      <c r="A76" s="27"/>
      <c r="B76" s="55" t="s">
        <v>55</v>
      </c>
      <c r="C76" s="17">
        <f t="shared" si="25"/>
        <v>0</v>
      </c>
      <c r="D76" s="17">
        <f t="shared" si="26"/>
        <v>0</v>
      </c>
      <c r="E76" s="18">
        <f t="shared" si="24"/>
        <v>0</v>
      </c>
      <c r="F76" s="17">
        <f t="shared" si="23"/>
        <v>0</v>
      </c>
      <c r="G76" s="18">
        <f t="shared" si="23"/>
        <v>0</v>
      </c>
      <c r="H76" s="17">
        <f t="shared" si="23"/>
        <v>0</v>
      </c>
      <c r="I76" s="18">
        <f t="shared" si="23"/>
        <v>0</v>
      </c>
      <c r="J76" s="17">
        <f t="shared" si="23"/>
        <v>0</v>
      </c>
      <c r="K76" s="18">
        <f t="shared" si="23"/>
        <v>0</v>
      </c>
      <c r="L76" s="17">
        <f t="shared" si="23"/>
        <v>0</v>
      </c>
      <c r="M76" s="18">
        <f t="shared" si="23"/>
        <v>0</v>
      </c>
      <c r="N76" s="17">
        <f t="shared" si="23"/>
        <v>0</v>
      </c>
      <c r="O76" s="18">
        <f t="shared" si="23"/>
        <v>0</v>
      </c>
      <c r="P76" s="17">
        <f t="shared" si="23"/>
        <v>0</v>
      </c>
      <c r="Q76" s="18">
        <f t="shared" si="23"/>
        <v>0</v>
      </c>
      <c r="R76" s="17">
        <f t="shared" si="23"/>
        <v>0</v>
      </c>
      <c r="S76" s="18">
        <f t="shared" si="23"/>
        <v>0</v>
      </c>
      <c r="T76" s="17">
        <f t="shared" si="23"/>
        <v>0</v>
      </c>
      <c r="U76" s="17">
        <f t="shared" si="27"/>
        <v>0</v>
      </c>
      <c r="V76" s="17">
        <f t="shared" si="28"/>
        <v>0</v>
      </c>
      <c r="W76" s="18">
        <v>0</v>
      </c>
      <c r="X76" s="17">
        <v>0</v>
      </c>
      <c r="Y76" s="18">
        <v>0</v>
      </c>
      <c r="Z76" s="17">
        <v>0</v>
      </c>
      <c r="AA76" s="18">
        <v>0</v>
      </c>
      <c r="AB76" s="17">
        <v>0</v>
      </c>
      <c r="AC76" s="18">
        <v>0</v>
      </c>
      <c r="AD76" s="17">
        <v>0</v>
      </c>
      <c r="AE76" s="18">
        <v>0</v>
      </c>
      <c r="AF76" s="17">
        <v>0</v>
      </c>
      <c r="AG76" s="18">
        <v>0</v>
      </c>
      <c r="AH76" s="17">
        <v>0</v>
      </c>
      <c r="AI76" s="18">
        <v>0</v>
      </c>
      <c r="AJ76" s="17">
        <v>0</v>
      </c>
      <c r="AK76" s="18">
        <v>0</v>
      </c>
      <c r="AL76" s="17">
        <v>0</v>
      </c>
      <c r="AM76" s="17">
        <f t="shared" ref="AM76:AM139" si="29">AN76+AV76+AX76+BD76</f>
        <v>0</v>
      </c>
      <c r="AN76" s="17">
        <f t="shared" ref="AN76:AN139" si="30">AP76+AR76+AT76</f>
        <v>0</v>
      </c>
      <c r="AO76" s="18">
        <v>0</v>
      </c>
      <c r="AP76" s="17">
        <v>0</v>
      </c>
      <c r="AQ76" s="18">
        <v>0</v>
      </c>
      <c r="AR76" s="17">
        <v>0</v>
      </c>
      <c r="AS76" s="18">
        <v>0</v>
      </c>
      <c r="AT76" s="17">
        <v>0</v>
      </c>
      <c r="AU76" s="18">
        <v>0</v>
      </c>
      <c r="AV76" s="17">
        <v>0</v>
      </c>
      <c r="AW76" s="18">
        <v>0</v>
      </c>
      <c r="AX76" s="17">
        <v>0</v>
      </c>
      <c r="AY76" s="18">
        <v>0</v>
      </c>
      <c r="AZ76" s="17">
        <v>0</v>
      </c>
      <c r="BA76" s="18">
        <v>0</v>
      </c>
      <c r="BB76" s="17">
        <v>0</v>
      </c>
      <c r="BC76" s="18">
        <v>0</v>
      </c>
      <c r="BD76" s="17">
        <v>0</v>
      </c>
      <c r="BE76" s="17">
        <f t="shared" ref="BE76:BE139" si="31">BF76+BN76+BP76+BV76</f>
        <v>0</v>
      </c>
      <c r="BF76" s="17">
        <f t="shared" ref="BF76:BF139" si="32">BH76+BJ76+BL76</f>
        <v>0</v>
      </c>
      <c r="BG76" s="18">
        <v>0</v>
      </c>
      <c r="BH76" s="17">
        <v>0</v>
      </c>
      <c r="BI76" s="18">
        <v>0</v>
      </c>
      <c r="BJ76" s="17">
        <v>0</v>
      </c>
      <c r="BK76" s="18">
        <v>0</v>
      </c>
      <c r="BL76" s="17">
        <v>0</v>
      </c>
      <c r="BM76" s="18">
        <v>0</v>
      </c>
      <c r="BN76" s="17">
        <v>0</v>
      </c>
      <c r="BO76" s="18">
        <v>0</v>
      </c>
      <c r="BP76" s="17">
        <v>0</v>
      </c>
      <c r="BQ76" s="18">
        <v>0</v>
      </c>
      <c r="BR76" s="17">
        <v>0</v>
      </c>
      <c r="BS76" s="18">
        <v>0</v>
      </c>
      <c r="BT76" s="17">
        <v>0</v>
      </c>
      <c r="BU76" s="18">
        <v>0</v>
      </c>
      <c r="BV76" s="17">
        <v>0</v>
      </c>
      <c r="BW76" s="17">
        <f t="shared" ref="BW76:BW139" si="33">BX76+CF76+CH76+CN76</f>
        <v>0</v>
      </c>
      <c r="BX76" s="17">
        <f t="shared" ref="BX76:BX139" si="34">BZ76+CB76+CD76</f>
        <v>0</v>
      </c>
      <c r="BY76" s="18">
        <v>0</v>
      </c>
      <c r="BZ76" s="17">
        <v>0</v>
      </c>
      <c r="CA76" s="18">
        <v>0</v>
      </c>
      <c r="CB76" s="17">
        <v>0</v>
      </c>
      <c r="CC76" s="18">
        <v>0</v>
      </c>
      <c r="CD76" s="17">
        <v>0</v>
      </c>
      <c r="CE76" s="18">
        <v>0</v>
      </c>
      <c r="CF76" s="17">
        <v>0</v>
      </c>
      <c r="CG76" s="18">
        <v>0</v>
      </c>
      <c r="CH76" s="17">
        <v>0</v>
      </c>
      <c r="CI76" s="18">
        <v>0</v>
      </c>
      <c r="CJ76" s="17">
        <v>0</v>
      </c>
      <c r="CK76" s="18">
        <v>0</v>
      </c>
      <c r="CL76" s="17">
        <v>0</v>
      </c>
      <c r="CM76" s="18">
        <v>0</v>
      </c>
      <c r="CN76" s="17">
        <v>0</v>
      </c>
      <c r="CO76" s="39"/>
    </row>
    <row r="77" spans="1:93" ht="30" x14ac:dyDescent="0.25">
      <c r="A77" s="27">
        <f>1+A75</f>
        <v>60</v>
      </c>
      <c r="B77" s="29" t="s">
        <v>56</v>
      </c>
      <c r="C77" s="17">
        <f t="shared" si="25"/>
        <v>5565670.7699999996</v>
      </c>
      <c r="D77" s="17">
        <f t="shared" si="26"/>
        <v>3265570.27</v>
      </c>
      <c r="E77" s="18">
        <f t="shared" si="24"/>
        <v>2236</v>
      </c>
      <c r="F77" s="17">
        <f t="shared" si="23"/>
        <v>1216200</v>
      </c>
      <c r="G77" s="18">
        <f t="shared" si="23"/>
        <v>280</v>
      </c>
      <c r="H77" s="17">
        <f t="shared" si="23"/>
        <v>118182.12</v>
      </c>
      <c r="I77" s="18">
        <f t="shared" si="23"/>
        <v>816</v>
      </c>
      <c r="J77" s="17">
        <f t="shared" si="23"/>
        <v>1931188.15</v>
      </c>
      <c r="K77" s="18">
        <f t="shared" si="23"/>
        <v>23</v>
      </c>
      <c r="L77" s="17">
        <f t="shared" si="23"/>
        <v>230874</v>
      </c>
      <c r="M77" s="18">
        <f t="shared" si="23"/>
        <v>88</v>
      </c>
      <c r="N77" s="17">
        <f t="shared" si="23"/>
        <v>1228658.1299999999</v>
      </c>
      <c r="O77" s="18">
        <f t="shared" si="23"/>
        <v>0</v>
      </c>
      <c r="P77" s="17">
        <f t="shared" si="23"/>
        <v>0</v>
      </c>
      <c r="Q77" s="18">
        <f t="shared" si="23"/>
        <v>0</v>
      </c>
      <c r="R77" s="17">
        <f t="shared" si="23"/>
        <v>0</v>
      </c>
      <c r="S77" s="18">
        <f t="shared" si="23"/>
        <v>406</v>
      </c>
      <c r="T77" s="17">
        <f t="shared" si="23"/>
        <v>840568.37</v>
      </c>
      <c r="U77" s="17">
        <f t="shared" si="27"/>
        <v>1546264.8</v>
      </c>
      <c r="V77" s="17">
        <f t="shared" si="28"/>
        <v>782373.66</v>
      </c>
      <c r="W77" s="18">
        <v>434</v>
      </c>
      <c r="X77" s="17">
        <v>359870.63</v>
      </c>
      <c r="Y77" s="18">
        <v>46</v>
      </c>
      <c r="Z77" s="17">
        <v>21551.33</v>
      </c>
      <c r="AA77" s="18">
        <v>150</v>
      </c>
      <c r="AB77" s="17">
        <v>400951.7</v>
      </c>
      <c r="AC77" s="18">
        <v>10</v>
      </c>
      <c r="AD77" s="17">
        <v>101526.28</v>
      </c>
      <c r="AE77" s="18">
        <v>25</v>
      </c>
      <c r="AF77" s="17">
        <v>374155.42</v>
      </c>
      <c r="AG77" s="18">
        <v>0</v>
      </c>
      <c r="AH77" s="17">
        <v>0</v>
      </c>
      <c r="AI77" s="18">
        <v>0</v>
      </c>
      <c r="AJ77" s="17">
        <v>0</v>
      </c>
      <c r="AK77" s="18">
        <v>135</v>
      </c>
      <c r="AL77" s="17">
        <v>288209.44</v>
      </c>
      <c r="AM77" s="17">
        <f t="shared" si="29"/>
        <v>1372721.17</v>
      </c>
      <c r="AN77" s="17">
        <f t="shared" si="30"/>
        <v>762485.11</v>
      </c>
      <c r="AO77" s="18">
        <v>620</v>
      </c>
      <c r="AP77" s="17">
        <v>331484.87</v>
      </c>
      <c r="AQ77" s="18">
        <v>78</v>
      </c>
      <c r="AR77" s="17">
        <v>34024.85</v>
      </c>
      <c r="AS77" s="18">
        <v>221</v>
      </c>
      <c r="AT77" s="17">
        <v>396975.39</v>
      </c>
      <c r="AU77" s="18">
        <v>5</v>
      </c>
      <c r="AV77" s="17">
        <v>55868.5</v>
      </c>
      <c r="AW77" s="18">
        <v>21</v>
      </c>
      <c r="AX77" s="17">
        <v>333811.21000000002</v>
      </c>
      <c r="AY77" s="18">
        <v>0</v>
      </c>
      <c r="AZ77" s="17">
        <v>0</v>
      </c>
      <c r="BA77" s="18">
        <v>0</v>
      </c>
      <c r="BB77" s="17">
        <v>0</v>
      </c>
      <c r="BC77" s="18">
        <v>103</v>
      </c>
      <c r="BD77" s="17">
        <v>220556.35</v>
      </c>
      <c r="BE77" s="17">
        <f t="shared" si="31"/>
        <v>1300530.75</v>
      </c>
      <c r="BF77" s="17">
        <f t="shared" si="32"/>
        <v>719980.27</v>
      </c>
      <c r="BG77" s="18">
        <v>584</v>
      </c>
      <c r="BH77" s="17">
        <v>290217.03000000003</v>
      </c>
      <c r="BI77" s="18">
        <v>67</v>
      </c>
      <c r="BJ77" s="17">
        <v>36452.89</v>
      </c>
      <c r="BK77" s="18">
        <v>222</v>
      </c>
      <c r="BL77" s="17">
        <v>393310.35</v>
      </c>
      <c r="BM77" s="18">
        <v>5</v>
      </c>
      <c r="BN77" s="17">
        <v>56309.5</v>
      </c>
      <c r="BO77" s="18">
        <v>21</v>
      </c>
      <c r="BP77" s="17">
        <v>304850.89</v>
      </c>
      <c r="BQ77" s="18">
        <v>0</v>
      </c>
      <c r="BR77" s="17">
        <v>0</v>
      </c>
      <c r="BS77" s="18">
        <v>0</v>
      </c>
      <c r="BT77" s="17">
        <v>0</v>
      </c>
      <c r="BU77" s="18">
        <v>103</v>
      </c>
      <c r="BV77" s="17">
        <v>219390.09</v>
      </c>
      <c r="BW77" s="17">
        <f t="shared" si="33"/>
        <v>1346154.05</v>
      </c>
      <c r="BX77" s="17">
        <f t="shared" si="34"/>
        <v>1000731.23</v>
      </c>
      <c r="BY77" s="18">
        <v>598</v>
      </c>
      <c r="BZ77" s="17">
        <v>234627.47</v>
      </c>
      <c r="CA77" s="18">
        <v>89</v>
      </c>
      <c r="CB77" s="17">
        <v>26153.05</v>
      </c>
      <c r="CC77" s="18">
        <v>223</v>
      </c>
      <c r="CD77" s="17">
        <v>739950.71</v>
      </c>
      <c r="CE77" s="18">
        <v>3</v>
      </c>
      <c r="CF77" s="17">
        <v>17169.72</v>
      </c>
      <c r="CG77" s="18">
        <v>21</v>
      </c>
      <c r="CH77" s="17">
        <v>215840.61</v>
      </c>
      <c r="CI77" s="18">
        <v>0</v>
      </c>
      <c r="CJ77" s="17">
        <v>0</v>
      </c>
      <c r="CK77" s="18">
        <v>0</v>
      </c>
      <c r="CL77" s="17">
        <v>0</v>
      </c>
      <c r="CM77" s="18">
        <v>65</v>
      </c>
      <c r="CN77" s="17">
        <v>112412.49</v>
      </c>
      <c r="CO77" s="39"/>
    </row>
    <row r="78" spans="1:93" x14ac:dyDescent="0.25">
      <c r="A78" s="27"/>
      <c r="B78" s="55" t="s">
        <v>57</v>
      </c>
      <c r="C78" s="17">
        <f t="shared" si="25"/>
        <v>0</v>
      </c>
      <c r="D78" s="17">
        <f t="shared" si="26"/>
        <v>0</v>
      </c>
      <c r="E78" s="18">
        <f t="shared" si="24"/>
        <v>0</v>
      </c>
      <c r="F78" s="17">
        <f t="shared" si="23"/>
        <v>0</v>
      </c>
      <c r="G78" s="18">
        <f t="shared" si="23"/>
        <v>0</v>
      </c>
      <c r="H78" s="17">
        <f t="shared" si="23"/>
        <v>0</v>
      </c>
      <c r="I78" s="18">
        <f t="shared" si="23"/>
        <v>0</v>
      </c>
      <c r="J78" s="17">
        <f t="shared" si="23"/>
        <v>0</v>
      </c>
      <c r="K78" s="18">
        <f t="shared" si="23"/>
        <v>0</v>
      </c>
      <c r="L78" s="17">
        <f t="shared" si="23"/>
        <v>0</v>
      </c>
      <c r="M78" s="18">
        <f t="shared" si="23"/>
        <v>0</v>
      </c>
      <c r="N78" s="17">
        <f t="shared" si="23"/>
        <v>0</v>
      </c>
      <c r="O78" s="18">
        <f t="shared" si="23"/>
        <v>0</v>
      </c>
      <c r="P78" s="17">
        <f t="shared" si="23"/>
        <v>0</v>
      </c>
      <c r="Q78" s="18">
        <f t="shared" si="23"/>
        <v>0</v>
      </c>
      <c r="R78" s="17">
        <f t="shared" si="23"/>
        <v>0</v>
      </c>
      <c r="S78" s="18">
        <f t="shared" si="23"/>
        <v>0</v>
      </c>
      <c r="T78" s="17">
        <f t="shared" si="23"/>
        <v>0</v>
      </c>
      <c r="U78" s="17">
        <f t="shared" si="27"/>
        <v>0</v>
      </c>
      <c r="V78" s="17">
        <f t="shared" si="28"/>
        <v>0</v>
      </c>
      <c r="W78" s="18">
        <v>0</v>
      </c>
      <c r="X78" s="17">
        <v>0</v>
      </c>
      <c r="Y78" s="18">
        <v>0</v>
      </c>
      <c r="Z78" s="17"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17">
        <v>0</v>
      </c>
      <c r="AK78" s="18">
        <v>0</v>
      </c>
      <c r="AL78" s="17">
        <v>0</v>
      </c>
      <c r="AM78" s="17">
        <f t="shared" si="29"/>
        <v>0</v>
      </c>
      <c r="AN78" s="17">
        <f t="shared" si="30"/>
        <v>0</v>
      </c>
      <c r="AO78" s="18">
        <v>0</v>
      </c>
      <c r="AP78" s="17">
        <v>0</v>
      </c>
      <c r="AQ78" s="18">
        <v>0</v>
      </c>
      <c r="AR78" s="17"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17">
        <v>0</v>
      </c>
      <c r="BC78" s="18">
        <v>0</v>
      </c>
      <c r="BD78" s="17">
        <v>0</v>
      </c>
      <c r="BE78" s="17">
        <f t="shared" si="31"/>
        <v>0</v>
      </c>
      <c r="BF78" s="17">
        <f t="shared" si="32"/>
        <v>0</v>
      </c>
      <c r="BG78" s="18">
        <v>0</v>
      </c>
      <c r="BH78" s="17">
        <v>0</v>
      </c>
      <c r="BI78" s="18">
        <v>0</v>
      </c>
      <c r="BJ78" s="17"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17">
        <v>0</v>
      </c>
      <c r="BU78" s="18">
        <v>0</v>
      </c>
      <c r="BV78" s="17">
        <v>0</v>
      </c>
      <c r="BW78" s="17">
        <f t="shared" si="33"/>
        <v>0</v>
      </c>
      <c r="BX78" s="17">
        <f t="shared" si="34"/>
        <v>0</v>
      </c>
      <c r="BY78" s="18">
        <v>0</v>
      </c>
      <c r="BZ78" s="17">
        <v>0</v>
      </c>
      <c r="CA78" s="18">
        <v>0</v>
      </c>
      <c r="CB78" s="17"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17">
        <v>0</v>
      </c>
      <c r="CM78" s="18">
        <v>0</v>
      </c>
      <c r="CN78" s="17">
        <v>0</v>
      </c>
      <c r="CO78" s="39"/>
    </row>
    <row r="79" spans="1:93" x14ac:dyDescent="0.25">
      <c r="A79" s="27">
        <f>1+A77</f>
        <v>61</v>
      </c>
      <c r="B79" s="29" t="s">
        <v>58</v>
      </c>
      <c r="C79" s="17">
        <f t="shared" si="25"/>
        <v>3250098.18</v>
      </c>
      <c r="D79" s="17">
        <f t="shared" si="26"/>
        <v>350002.73</v>
      </c>
      <c r="E79" s="18">
        <f t="shared" si="24"/>
        <v>231</v>
      </c>
      <c r="F79" s="17">
        <f t="shared" si="23"/>
        <v>130326.42</v>
      </c>
      <c r="G79" s="18">
        <f t="shared" si="23"/>
        <v>38</v>
      </c>
      <c r="H79" s="17">
        <f t="shared" si="23"/>
        <v>18000</v>
      </c>
      <c r="I79" s="18">
        <f t="shared" si="23"/>
        <v>251</v>
      </c>
      <c r="J79" s="17">
        <f t="shared" si="23"/>
        <v>201676.31</v>
      </c>
      <c r="K79" s="18">
        <f t="shared" si="23"/>
        <v>79</v>
      </c>
      <c r="L79" s="17">
        <f t="shared" si="23"/>
        <v>2396531.9</v>
      </c>
      <c r="M79" s="18">
        <f t="shared" si="23"/>
        <v>33</v>
      </c>
      <c r="N79" s="17">
        <f t="shared" si="23"/>
        <v>354199.78</v>
      </c>
      <c r="O79" s="18">
        <f t="shared" si="23"/>
        <v>0</v>
      </c>
      <c r="P79" s="17">
        <f t="shared" si="23"/>
        <v>0</v>
      </c>
      <c r="Q79" s="18">
        <f t="shared" si="23"/>
        <v>0</v>
      </c>
      <c r="R79" s="17">
        <f t="shared" si="23"/>
        <v>0</v>
      </c>
      <c r="S79" s="18">
        <f t="shared" si="23"/>
        <v>51</v>
      </c>
      <c r="T79" s="17">
        <f t="shared" si="23"/>
        <v>149363.76999999999</v>
      </c>
      <c r="U79" s="17">
        <f t="shared" si="27"/>
        <v>271662.77</v>
      </c>
      <c r="V79" s="17">
        <f t="shared" si="28"/>
        <v>74648.77</v>
      </c>
      <c r="W79" s="18">
        <v>50</v>
      </c>
      <c r="X79" s="17">
        <v>25615.42</v>
      </c>
      <c r="Y79" s="18">
        <v>6</v>
      </c>
      <c r="Z79" s="17">
        <v>1700</v>
      </c>
      <c r="AA79" s="18">
        <v>60</v>
      </c>
      <c r="AB79" s="17">
        <v>47333.35</v>
      </c>
      <c r="AC79" s="18">
        <v>1</v>
      </c>
      <c r="AD79" s="17">
        <v>12772.28</v>
      </c>
      <c r="AE79" s="18">
        <v>7</v>
      </c>
      <c r="AF79" s="17">
        <v>148700</v>
      </c>
      <c r="AG79" s="18">
        <v>0</v>
      </c>
      <c r="AH79" s="17">
        <v>0</v>
      </c>
      <c r="AI79" s="18">
        <v>0</v>
      </c>
      <c r="AJ79" s="17">
        <v>0</v>
      </c>
      <c r="AK79" s="18">
        <v>12</v>
      </c>
      <c r="AL79" s="17">
        <v>35541.72</v>
      </c>
      <c r="AM79" s="17">
        <f t="shared" si="29"/>
        <v>332699.15999999997</v>
      </c>
      <c r="AN79" s="17">
        <f t="shared" si="30"/>
        <v>79771.850000000006</v>
      </c>
      <c r="AO79" s="18">
        <v>60</v>
      </c>
      <c r="AP79" s="17">
        <v>30738.5</v>
      </c>
      <c r="AQ79" s="18">
        <v>6</v>
      </c>
      <c r="AR79" s="17">
        <v>1700</v>
      </c>
      <c r="AS79" s="18">
        <v>60</v>
      </c>
      <c r="AT79" s="17">
        <v>47333.35</v>
      </c>
      <c r="AU79" s="18">
        <v>2</v>
      </c>
      <c r="AV79" s="17">
        <v>30500</v>
      </c>
      <c r="AW79" s="18">
        <v>9</v>
      </c>
      <c r="AX79" s="17">
        <v>181700</v>
      </c>
      <c r="AY79" s="18">
        <v>0</v>
      </c>
      <c r="AZ79" s="17">
        <v>0</v>
      </c>
      <c r="BA79" s="18">
        <v>0</v>
      </c>
      <c r="BB79" s="17">
        <v>0</v>
      </c>
      <c r="BC79" s="18">
        <v>12</v>
      </c>
      <c r="BD79" s="17">
        <v>40727.31</v>
      </c>
      <c r="BE79" s="17">
        <f t="shared" si="31"/>
        <v>175922.03</v>
      </c>
      <c r="BF79" s="17">
        <f t="shared" si="32"/>
        <v>74786.5</v>
      </c>
      <c r="BG79" s="18">
        <v>60</v>
      </c>
      <c r="BH79" s="17">
        <v>30738.5</v>
      </c>
      <c r="BI79" s="18">
        <v>6</v>
      </c>
      <c r="BJ79" s="17">
        <v>1700</v>
      </c>
      <c r="BK79" s="18">
        <v>50</v>
      </c>
      <c r="BL79" s="17">
        <v>42348</v>
      </c>
      <c r="BM79" s="18">
        <v>3</v>
      </c>
      <c r="BN79" s="17">
        <v>46022.48</v>
      </c>
      <c r="BO79" s="18">
        <v>8</v>
      </c>
      <c r="BP79" s="17">
        <v>11900</v>
      </c>
      <c r="BQ79" s="18">
        <v>0</v>
      </c>
      <c r="BR79" s="17">
        <v>0</v>
      </c>
      <c r="BS79" s="18">
        <v>0</v>
      </c>
      <c r="BT79" s="17">
        <v>0</v>
      </c>
      <c r="BU79" s="18">
        <v>12</v>
      </c>
      <c r="BV79" s="17">
        <v>43213.05</v>
      </c>
      <c r="BW79" s="17">
        <f t="shared" si="33"/>
        <v>2469814.2200000002</v>
      </c>
      <c r="BX79" s="17">
        <f t="shared" si="34"/>
        <v>120795.61</v>
      </c>
      <c r="BY79" s="18">
        <v>61</v>
      </c>
      <c r="BZ79" s="17">
        <v>43234</v>
      </c>
      <c r="CA79" s="18">
        <v>20</v>
      </c>
      <c r="CB79" s="17">
        <v>12900</v>
      </c>
      <c r="CC79" s="18">
        <v>81</v>
      </c>
      <c r="CD79" s="17">
        <v>64661.61</v>
      </c>
      <c r="CE79" s="18">
        <v>73</v>
      </c>
      <c r="CF79" s="17">
        <v>2307237.14</v>
      </c>
      <c r="CG79" s="18">
        <v>9</v>
      </c>
      <c r="CH79" s="17">
        <v>11899.78</v>
      </c>
      <c r="CI79" s="18">
        <v>0</v>
      </c>
      <c r="CJ79" s="17">
        <v>0</v>
      </c>
      <c r="CK79" s="18">
        <v>0</v>
      </c>
      <c r="CL79" s="17">
        <v>0</v>
      </c>
      <c r="CM79" s="18">
        <v>15</v>
      </c>
      <c r="CN79" s="17">
        <v>29881.69</v>
      </c>
      <c r="CO79" s="39"/>
    </row>
    <row r="80" spans="1:93" x14ac:dyDescent="0.25">
      <c r="A80" s="27">
        <f>1+A79</f>
        <v>62</v>
      </c>
      <c r="B80" s="29" t="s">
        <v>140</v>
      </c>
      <c r="C80" s="17">
        <f t="shared" si="25"/>
        <v>560.69000000000005</v>
      </c>
      <c r="D80" s="17">
        <f t="shared" si="26"/>
        <v>560.69000000000005</v>
      </c>
      <c r="E80" s="18">
        <f t="shared" si="24"/>
        <v>0</v>
      </c>
      <c r="F80" s="17">
        <f t="shared" si="23"/>
        <v>0</v>
      </c>
      <c r="G80" s="18">
        <f t="shared" si="23"/>
        <v>0</v>
      </c>
      <c r="H80" s="17">
        <f t="shared" si="23"/>
        <v>0</v>
      </c>
      <c r="I80" s="18">
        <f t="shared" si="23"/>
        <v>1</v>
      </c>
      <c r="J80" s="17">
        <f t="shared" si="23"/>
        <v>560.69000000000005</v>
      </c>
      <c r="K80" s="18">
        <f t="shared" si="23"/>
        <v>0</v>
      </c>
      <c r="L80" s="17">
        <f t="shared" si="23"/>
        <v>0</v>
      </c>
      <c r="M80" s="18">
        <f t="shared" si="23"/>
        <v>0</v>
      </c>
      <c r="N80" s="17">
        <f t="shared" si="23"/>
        <v>0</v>
      </c>
      <c r="O80" s="18">
        <f t="shared" si="23"/>
        <v>0</v>
      </c>
      <c r="P80" s="17">
        <f t="shared" si="23"/>
        <v>0</v>
      </c>
      <c r="Q80" s="18">
        <f t="shared" si="23"/>
        <v>0</v>
      </c>
      <c r="R80" s="17">
        <f t="shared" si="23"/>
        <v>0</v>
      </c>
      <c r="S80" s="18">
        <f t="shared" si="23"/>
        <v>0</v>
      </c>
      <c r="T80" s="17">
        <f t="shared" si="23"/>
        <v>0</v>
      </c>
      <c r="U80" s="17">
        <f t="shared" si="27"/>
        <v>0</v>
      </c>
      <c r="V80" s="17">
        <f t="shared" si="28"/>
        <v>0</v>
      </c>
      <c r="W80" s="18">
        <v>0</v>
      </c>
      <c r="X80" s="17">
        <v>0</v>
      </c>
      <c r="Y80" s="18">
        <v>0</v>
      </c>
      <c r="Z80" s="17"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17">
        <v>0</v>
      </c>
      <c r="AK80" s="18">
        <v>0</v>
      </c>
      <c r="AL80" s="17">
        <v>0</v>
      </c>
      <c r="AM80" s="17">
        <f t="shared" si="29"/>
        <v>560.69000000000005</v>
      </c>
      <c r="AN80" s="17">
        <f t="shared" si="30"/>
        <v>560.69000000000005</v>
      </c>
      <c r="AO80" s="18">
        <v>0</v>
      </c>
      <c r="AP80" s="17">
        <v>0</v>
      </c>
      <c r="AQ80" s="18">
        <v>0</v>
      </c>
      <c r="AR80" s="17">
        <v>0</v>
      </c>
      <c r="AS80" s="18">
        <v>1</v>
      </c>
      <c r="AT80" s="17">
        <v>560.69000000000005</v>
      </c>
      <c r="AU80" s="18">
        <v>0</v>
      </c>
      <c r="AV80" s="17">
        <v>0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17">
        <v>0</v>
      </c>
      <c r="BC80" s="18">
        <v>0</v>
      </c>
      <c r="BD80" s="17">
        <v>0</v>
      </c>
      <c r="BE80" s="17">
        <f t="shared" si="31"/>
        <v>0</v>
      </c>
      <c r="BF80" s="17">
        <f t="shared" si="32"/>
        <v>0</v>
      </c>
      <c r="BG80" s="18">
        <v>0</v>
      </c>
      <c r="BH80" s="17">
        <v>0</v>
      </c>
      <c r="BI80" s="18">
        <v>0</v>
      </c>
      <c r="BJ80" s="17">
        <v>0</v>
      </c>
      <c r="BK80" s="18">
        <v>0</v>
      </c>
      <c r="BL80" s="17">
        <v>0</v>
      </c>
      <c r="BM80" s="18">
        <v>0</v>
      </c>
      <c r="BN80" s="17">
        <v>0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17">
        <v>0</v>
      </c>
      <c r="BU80" s="18">
        <v>0</v>
      </c>
      <c r="BV80" s="17">
        <v>0</v>
      </c>
      <c r="BW80" s="17">
        <f t="shared" si="33"/>
        <v>0</v>
      </c>
      <c r="BX80" s="17">
        <f t="shared" si="34"/>
        <v>0</v>
      </c>
      <c r="BY80" s="18">
        <v>0</v>
      </c>
      <c r="BZ80" s="17">
        <v>0</v>
      </c>
      <c r="CA80" s="18">
        <v>0</v>
      </c>
      <c r="CB80" s="17">
        <v>0</v>
      </c>
      <c r="CC80" s="18">
        <v>0</v>
      </c>
      <c r="CD80" s="17">
        <v>0</v>
      </c>
      <c r="CE80" s="18">
        <v>0</v>
      </c>
      <c r="CF80" s="17">
        <v>0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17">
        <v>0</v>
      </c>
      <c r="CM80" s="18">
        <v>0</v>
      </c>
      <c r="CN80" s="17">
        <v>0</v>
      </c>
      <c r="CO80" s="39"/>
    </row>
    <row r="81" spans="1:93" x14ac:dyDescent="0.25">
      <c r="A81" s="27"/>
      <c r="B81" s="55" t="s">
        <v>59</v>
      </c>
      <c r="C81" s="17">
        <f t="shared" si="25"/>
        <v>0</v>
      </c>
      <c r="D81" s="17">
        <f t="shared" si="26"/>
        <v>0</v>
      </c>
      <c r="E81" s="18">
        <f t="shared" si="24"/>
        <v>0</v>
      </c>
      <c r="F81" s="17">
        <f t="shared" si="23"/>
        <v>0</v>
      </c>
      <c r="G81" s="18">
        <f t="shared" si="23"/>
        <v>0</v>
      </c>
      <c r="H81" s="17">
        <f t="shared" si="23"/>
        <v>0</v>
      </c>
      <c r="I81" s="18">
        <f t="shared" si="23"/>
        <v>0</v>
      </c>
      <c r="J81" s="17">
        <f t="shared" si="23"/>
        <v>0</v>
      </c>
      <c r="K81" s="18">
        <f t="shared" si="23"/>
        <v>0</v>
      </c>
      <c r="L81" s="17">
        <f t="shared" si="23"/>
        <v>0</v>
      </c>
      <c r="M81" s="18">
        <f t="shared" si="23"/>
        <v>0</v>
      </c>
      <c r="N81" s="17">
        <f t="shared" si="23"/>
        <v>0</v>
      </c>
      <c r="O81" s="18">
        <f t="shared" si="23"/>
        <v>0</v>
      </c>
      <c r="P81" s="17">
        <f t="shared" si="23"/>
        <v>0</v>
      </c>
      <c r="Q81" s="18">
        <f t="shared" si="23"/>
        <v>0</v>
      </c>
      <c r="R81" s="17">
        <f t="shared" si="23"/>
        <v>0</v>
      </c>
      <c r="S81" s="18">
        <f t="shared" si="23"/>
        <v>0</v>
      </c>
      <c r="T81" s="17">
        <f t="shared" si="23"/>
        <v>0</v>
      </c>
      <c r="U81" s="17">
        <f t="shared" si="27"/>
        <v>0</v>
      </c>
      <c r="V81" s="17">
        <f t="shared" si="28"/>
        <v>0</v>
      </c>
      <c r="W81" s="18">
        <v>0</v>
      </c>
      <c r="X81" s="17">
        <v>0</v>
      </c>
      <c r="Y81" s="18">
        <v>0</v>
      </c>
      <c r="Z81" s="17">
        <v>0</v>
      </c>
      <c r="AA81" s="18">
        <v>0</v>
      </c>
      <c r="AB81" s="17">
        <v>0</v>
      </c>
      <c r="AC81" s="18">
        <v>0</v>
      </c>
      <c r="AD81" s="17">
        <v>0</v>
      </c>
      <c r="AE81" s="18">
        <v>0</v>
      </c>
      <c r="AF81" s="17">
        <v>0</v>
      </c>
      <c r="AG81" s="18">
        <v>0</v>
      </c>
      <c r="AH81" s="17">
        <v>0</v>
      </c>
      <c r="AI81" s="18">
        <v>0</v>
      </c>
      <c r="AJ81" s="17">
        <v>0</v>
      </c>
      <c r="AK81" s="18">
        <v>0</v>
      </c>
      <c r="AL81" s="17">
        <v>0</v>
      </c>
      <c r="AM81" s="17">
        <f t="shared" si="29"/>
        <v>0</v>
      </c>
      <c r="AN81" s="17">
        <f t="shared" si="30"/>
        <v>0</v>
      </c>
      <c r="AO81" s="18">
        <v>0</v>
      </c>
      <c r="AP81" s="17">
        <v>0</v>
      </c>
      <c r="AQ81" s="18">
        <v>0</v>
      </c>
      <c r="AR81" s="17">
        <v>0</v>
      </c>
      <c r="AS81" s="18">
        <v>0</v>
      </c>
      <c r="AT81" s="17">
        <v>0</v>
      </c>
      <c r="AU81" s="18">
        <v>0</v>
      </c>
      <c r="AV81" s="17">
        <v>0</v>
      </c>
      <c r="AW81" s="18">
        <v>0</v>
      </c>
      <c r="AX81" s="17">
        <v>0</v>
      </c>
      <c r="AY81" s="18">
        <v>0</v>
      </c>
      <c r="AZ81" s="17">
        <v>0</v>
      </c>
      <c r="BA81" s="18">
        <v>0</v>
      </c>
      <c r="BB81" s="17">
        <v>0</v>
      </c>
      <c r="BC81" s="18">
        <v>0</v>
      </c>
      <c r="BD81" s="17">
        <v>0</v>
      </c>
      <c r="BE81" s="17">
        <f t="shared" si="31"/>
        <v>0</v>
      </c>
      <c r="BF81" s="17">
        <f t="shared" si="32"/>
        <v>0</v>
      </c>
      <c r="BG81" s="18">
        <v>0</v>
      </c>
      <c r="BH81" s="17">
        <v>0</v>
      </c>
      <c r="BI81" s="18">
        <v>0</v>
      </c>
      <c r="BJ81" s="17">
        <v>0</v>
      </c>
      <c r="BK81" s="18">
        <v>0</v>
      </c>
      <c r="BL81" s="17">
        <v>0</v>
      </c>
      <c r="BM81" s="18">
        <v>0</v>
      </c>
      <c r="BN81" s="17">
        <v>0</v>
      </c>
      <c r="BO81" s="18">
        <v>0</v>
      </c>
      <c r="BP81" s="17">
        <v>0</v>
      </c>
      <c r="BQ81" s="18">
        <v>0</v>
      </c>
      <c r="BR81" s="17">
        <v>0</v>
      </c>
      <c r="BS81" s="18">
        <v>0</v>
      </c>
      <c r="BT81" s="17">
        <v>0</v>
      </c>
      <c r="BU81" s="18">
        <v>0</v>
      </c>
      <c r="BV81" s="17">
        <v>0</v>
      </c>
      <c r="BW81" s="17">
        <f t="shared" si="33"/>
        <v>0</v>
      </c>
      <c r="BX81" s="17">
        <f t="shared" si="34"/>
        <v>0</v>
      </c>
      <c r="BY81" s="18">
        <v>0</v>
      </c>
      <c r="BZ81" s="17">
        <v>0</v>
      </c>
      <c r="CA81" s="18">
        <v>0</v>
      </c>
      <c r="CB81" s="17">
        <v>0</v>
      </c>
      <c r="CC81" s="18">
        <v>0</v>
      </c>
      <c r="CD81" s="17">
        <v>0</v>
      </c>
      <c r="CE81" s="18">
        <v>0</v>
      </c>
      <c r="CF81" s="17">
        <v>0</v>
      </c>
      <c r="CG81" s="18">
        <v>0</v>
      </c>
      <c r="CH81" s="17">
        <v>0</v>
      </c>
      <c r="CI81" s="18">
        <v>0</v>
      </c>
      <c r="CJ81" s="17">
        <v>0</v>
      </c>
      <c r="CK81" s="18">
        <v>0</v>
      </c>
      <c r="CL81" s="17">
        <v>0</v>
      </c>
      <c r="CM81" s="18">
        <v>0</v>
      </c>
      <c r="CN81" s="17">
        <v>0</v>
      </c>
      <c r="CO81" s="39"/>
    </row>
    <row r="82" spans="1:93" ht="30" x14ac:dyDescent="0.25">
      <c r="A82" s="27">
        <f>1+A80</f>
        <v>63</v>
      </c>
      <c r="B82" s="29" t="s">
        <v>60</v>
      </c>
      <c r="C82" s="17">
        <f t="shared" si="25"/>
        <v>290676460.93000001</v>
      </c>
      <c r="D82" s="17">
        <f t="shared" si="26"/>
        <v>61960442.920000002</v>
      </c>
      <c r="E82" s="18">
        <f t="shared" si="24"/>
        <v>25462</v>
      </c>
      <c r="F82" s="17">
        <f t="shared" si="23"/>
        <v>6286392.5</v>
      </c>
      <c r="G82" s="18">
        <f t="shared" si="23"/>
        <v>7181</v>
      </c>
      <c r="H82" s="17">
        <f t="shared" si="23"/>
        <v>3703594.14</v>
      </c>
      <c r="I82" s="18">
        <f t="shared" si="23"/>
        <v>14735</v>
      </c>
      <c r="J82" s="17">
        <f t="shared" si="23"/>
        <v>51970456.280000001</v>
      </c>
      <c r="K82" s="18">
        <f t="shared" si="23"/>
        <v>1325</v>
      </c>
      <c r="L82" s="17">
        <f t="shared" si="23"/>
        <v>21733977.690000001</v>
      </c>
      <c r="M82" s="18">
        <f t="shared" si="23"/>
        <v>7085</v>
      </c>
      <c r="N82" s="17">
        <f t="shared" si="23"/>
        <v>206982040.31999999</v>
      </c>
      <c r="O82" s="18">
        <f t="shared" si="23"/>
        <v>0</v>
      </c>
      <c r="P82" s="17">
        <f t="shared" si="23"/>
        <v>0</v>
      </c>
      <c r="Q82" s="18">
        <f t="shared" si="23"/>
        <v>115</v>
      </c>
      <c r="R82" s="17">
        <f t="shared" si="23"/>
        <v>22144413.41</v>
      </c>
      <c r="S82" s="18">
        <f t="shared" si="23"/>
        <v>0</v>
      </c>
      <c r="T82" s="17">
        <f t="shared" si="23"/>
        <v>0</v>
      </c>
      <c r="U82" s="17">
        <f t="shared" si="27"/>
        <v>76124418.790000007</v>
      </c>
      <c r="V82" s="17">
        <f t="shared" si="28"/>
        <v>16731305.35</v>
      </c>
      <c r="W82" s="18">
        <v>8362</v>
      </c>
      <c r="X82" s="17">
        <v>1373733.98</v>
      </c>
      <c r="Y82" s="18">
        <v>2043</v>
      </c>
      <c r="Z82" s="17">
        <v>1003807.41</v>
      </c>
      <c r="AA82" s="18">
        <v>3992</v>
      </c>
      <c r="AB82" s="17">
        <v>14353763.960000001</v>
      </c>
      <c r="AC82" s="18">
        <v>197</v>
      </c>
      <c r="AD82" s="17">
        <v>5425258.6200000001</v>
      </c>
      <c r="AE82" s="18">
        <v>1780</v>
      </c>
      <c r="AF82" s="17">
        <v>53967854.82</v>
      </c>
      <c r="AG82" s="18">
        <v>0</v>
      </c>
      <c r="AH82" s="17">
        <v>0</v>
      </c>
      <c r="AI82" s="18">
        <v>32</v>
      </c>
      <c r="AJ82" s="17">
        <v>6276957.7400000002</v>
      </c>
      <c r="AK82" s="18">
        <v>0</v>
      </c>
      <c r="AL82" s="17">
        <v>0</v>
      </c>
      <c r="AM82" s="17">
        <f t="shared" si="29"/>
        <v>86897815.099999994</v>
      </c>
      <c r="AN82" s="17">
        <f t="shared" si="30"/>
        <v>21692793.25</v>
      </c>
      <c r="AO82" s="18">
        <v>4805</v>
      </c>
      <c r="AP82" s="17">
        <v>1170182.58</v>
      </c>
      <c r="AQ82" s="18">
        <v>1639</v>
      </c>
      <c r="AR82" s="17">
        <v>830943.5</v>
      </c>
      <c r="AS82" s="18">
        <v>3171</v>
      </c>
      <c r="AT82" s="17">
        <v>19691667.170000002</v>
      </c>
      <c r="AU82" s="18">
        <v>350</v>
      </c>
      <c r="AV82" s="17">
        <v>7644811.1500000004</v>
      </c>
      <c r="AW82" s="18">
        <v>1740</v>
      </c>
      <c r="AX82" s="17">
        <v>57560210.700000003</v>
      </c>
      <c r="AY82" s="18">
        <v>0</v>
      </c>
      <c r="AZ82" s="17">
        <v>0</v>
      </c>
      <c r="BA82" s="18">
        <v>25</v>
      </c>
      <c r="BB82" s="17">
        <v>5019171.67</v>
      </c>
      <c r="BC82" s="18">
        <v>0</v>
      </c>
      <c r="BD82" s="17">
        <v>0</v>
      </c>
      <c r="BE82" s="17">
        <f t="shared" si="31"/>
        <v>71155151.769999996</v>
      </c>
      <c r="BF82" s="17">
        <f t="shared" si="32"/>
        <v>11143620.9</v>
      </c>
      <c r="BG82" s="18">
        <v>5442</v>
      </c>
      <c r="BH82" s="17">
        <v>1419201.54</v>
      </c>
      <c r="BI82" s="18">
        <v>1624</v>
      </c>
      <c r="BJ82" s="17">
        <v>810199.36</v>
      </c>
      <c r="BK82" s="18">
        <v>3378</v>
      </c>
      <c r="BL82" s="17">
        <v>8914220</v>
      </c>
      <c r="BM82" s="18">
        <v>388</v>
      </c>
      <c r="BN82" s="17">
        <v>8061850.8399999999</v>
      </c>
      <c r="BO82" s="18">
        <v>1739</v>
      </c>
      <c r="BP82" s="17">
        <v>51949680.030000001</v>
      </c>
      <c r="BQ82" s="18">
        <v>0</v>
      </c>
      <c r="BR82" s="17">
        <v>0</v>
      </c>
      <c r="BS82" s="18">
        <v>29</v>
      </c>
      <c r="BT82" s="17">
        <v>5924142</v>
      </c>
      <c r="BU82" s="18">
        <v>0</v>
      </c>
      <c r="BV82" s="17">
        <v>0</v>
      </c>
      <c r="BW82" s="17">
        <f t="shared" si="33"/>
        <v>56499075.270000003</v>
      </c>
      <c r="BX82" s="17">
        <f t="shared" si="34"/>
        <v>12392723.42</v>
      </c>
      <c r="BY82" s="18">
        <v>6853</v>
      </c>
      <c r="BZ82" s="17">
        <v>2323274.4</v>
      </c>
      <c r="CA82" s="18">
        <v>1875</v>
      </c>
      <c r="CB82" s="17">
        <v>1058643.8700000001</v>
      </c>
      <c r="CC82" s="18">
        <v>4194</v>
      </c>
      <c r="CD82" s="17">
        <v>9010805.1500000004</v>
      </c>
      <c r="CE82" s="18">
        <v>390</v>
      </c>
      <c r="CF82" s="17">
        <v>602057.07999999996</v>
      </c>
      <c r="CG82" s="18">
        <v>1826</v>
      </c>
      <c r="CH82" s="17">
        <v>43504294.770000003</v>
      </c>
      <c r="CI82" s="18">
        <v>0</v>
      </c>
      <c r="CJ82" s="17">
        <v>0</v>
      </c>
      <c r="CK82" s="18">
        <v>29</v>
      </c>
      <c r="CL82" s="17">
        <v>4924142</v>
      </c>
      <c r="CM82" s="18">
        <v>0</v>
      </c>
      <c r="CN82" s="17">
        <v>0</v>
      </c>
      <c r="CO82" s="39"/>
    </row>
    <row r="83" spans="1:93" ht="30" x14ac:dyDescent="0.25">
      <c r="A83" s="27">
        <f t="shared" ref="A83:A91" si="35">1+A82</f>
        <v>64</v>
      </c>
      <c r="B83" s="29" t="s">
        <v>61</v>
      </c>
      <c r="C83" s="17">
        <f t="shared" si="25"/>
        <v>70424265.280000001</v>
      </c>
      <c r="D83" s="17">
        <f t="shared" si="26"/>
        <v>32198156.949999999</v>
      </c>
      <c r="E83" s="18">
        <f t="shared" si="24"/>
        <v>29283</v>
      </c>
      <c r="F83" s="17">
        <f t="shared" si="23"/>
        <v>13002110.91</v>
      </c>
      <c r="G83" s="18">
        <f t="shared" si="23"/>
        <v>4161</v>
      </c>
      <c r="H83" s="17">
        <f t="shared" si="23"/>
        <v>1709578.46</v>
      </c>
      <c r="I83" s="18">
        <f t="shared" si="23"/>
        <v>16595</v>
      </c>
      <c r="J83" s="17">
        <f t="shared" si="23"/>
        <v>17486467.579999998</v>
      </c>
      <c r="K83" s="18">
        <f t="shared" si="23"/>
        <v>927</v>
      </c>
      <c r="L83" s="17">
        <f t="shared" si="23"/>
        <v>12378700.34</v>
      </c>
      <c r="M83" s="18">
        <f t="shared" si="23"/>
        <v>870</v>
      </c>
      <c r="N83" s="17">
        <f t="shared" si="23"/>
        <v>25847407.989999998</v>
      </c>
      <c r="O83" s="18">
        <f t="shared" si="23"/>
        <v>0</v>
      </c>
      <c r="P83" s="17">
        <f t="shared" si="23"/>
        <v>0</v>
      </c>
      <c r="Q83" s="18">
        <f t="shared" si="23"/>
        <v>0</v>
      </c>
      <c r="R83" s="17">
        <f t="shared" si="23"/>
        <v>0</v>
      </c>
      <c r="S83" s="18">
        <f t="shared" si="23"/>
        <v>0</v>
      </c>
      <c r="T83" s="17">
        <f t="shared" si="23"/>
        <v>0</v>
      </c>
      <c r="U83" s="17">
        <f t="shared" si="27"/>
        <v>16442953.300000001</v>
      </c>
      <c r="V83" s="17">
        <f t="shared" si="28"/>
        <v>7472886.0700000003</v>
      </c>
      <c r="W83" s="18">
        <v>6981</v>
      </c>
      <c r="X83" s="17">
        <v>2860700.99</v>
      </c>
      <c r="Y83" s="18">
        <v>1006</v>
      </c>
      <c r="Z83" s="17">
        <v>444625.61</v>
      </c>
      <c r="AA83" s="18">
        <v>3950</v>
      </c>
      <c r="AB83" s="17">
        <v>4167559.47</v>
      </c>
      <c r="AC83" s="18">
        <v>240</v>
      </c>
      <c r="AD83" s="17">
        <v>3131965.23</v>
      </c>
      <c r="AE83" s="18">
        <v>232</v>
      </c>
      <c r="AF83" s="17">
        <v>5838102</v>
      </c>
      <c r="AG83" s="18">
        <v>0</v>
      </c>
      <c r="AH83" s="17">
        <v>0</v>
      </c>
      <c r="AI83" s="18">
        <v>0</v>
      </c>
      <c r="AJ83" s="17">
        <v>0</v>
      </c>
      <c r="AK83" s="18">
        <v>0</v>
      </c>
      <c r="AL83" s="17">
        <v>0</v>
      </c>
      <c r="AM83" s="17">
        <f t="shared" si="29"/>
        <v>16468935.59</v>
      </c>
      <c r="AN83" s="17">
        <f t="shared" si="30"/>
        <v>7485868.3600000003</v>
      </c>
      <c r="AO83" s="18">
        <v>7381</v>
      </c>
      <c r="AP83" s="17">
        <v>2760700.99</v>
      </c>
      <c r="AQ83" s="18">
        <v>586</v>
      </c>
      <c r="AR83" s="17">
        <v>377607.9</v>
      </c>
      <c r="AS83" s="18">
        <v>3950</v>
      </c>
      <c r="AT83" s="17">
        <v>4347559.47</v>
      </c>
      <c r="AU83" s="18">
        <v>196</v>
      </c>
      <c r="AV83" s="17">
        <v>2701965.23</v>
      </c>
      <c r="AW83" s="18">
        <v>225</v>
      </c>
      <c r="AX83" s="17">
        <v>6281102</v>
      </c>
      <c r="AY83" s="18">
        <v>0</v>
      </c>
      <c r="AZ83" s="17">
        <v>0</v>
      </c>
      <c r="BA83" s="18">
        <v>0</v>
      </c>
      <c r="BB83" s="17">
        <v>0</v>
      </c>
      <c r="BC83" s="18">
        <v>0</v>
      </c>
      <c r="BD83" s="17">
        <v>0</v>
      </c>
      <c r="BE83" s="17">
        <f t="shared" si="31"/>
        <v>19076948.75</v>
      </c>
      <c r="BF83" s="17">
        <f t="shared" si="32"/>
        <v>7954042.0899999999</v>
      </c>
      <c r="BG83" s="18">
        <v>6118</v>
      </c>
      <c r="BH83" s="17">
        <v>5291928.45</v>
      </c>
      <c r="BI83" s="18">
        <v>606</v>
      </c>
      <c r="BJ83" s="17">
        <v>322737.37</v>
      </c>
      <c r="BK83" s="18">
        <v>1665</v>
      </c>
      <c r="BL83" s="17">
        <v>2339376.27</v>
      </c>
      <c r="BM83" s="18">
        <v>231</v>
      </c>
      <c r="BN83" s="17">
        <v>3494804.66</v>
      </c>
      <c r="BO83" s="18">
        <v>237</v>
      </c>
      <c r="BP83" s="17">
        <v>7628102</v>
      </c>
      <c r="BQ83" s="18">
        <v>0</v>
      </c>
      <c r="BR83" s="17">
        <v>0</v>
      </c>
      <c r="BS83" s="18">
        <v>0</v>
      </c>
      <c r="BT83" s="17">
        <v>0</v>
      </c>
      <c r="BU83" s="18">
        <v>0</v>
      </c>
      <c r="BV83" s="17">
        <v>0</v>
      </c>
      <c r="BW83" s="17">
        <f t="shared" si="33"/>
        <v>18435427.640000001</v>
      </c>
      <c r="BX83" s="17">
        <f t="shared" si="34"/>
        <v>9285360.4299999997</v>
      </c>
      <c r="BY83" s="18">
        <v>8803</v>
      </c>
      <c r="BZ83" s="17">
        <v>2088780.48</v>
      </c>
      <c r="CA83" s="18">
        <v>1963</v>
      </c>
      <c r="CB83" s="17">
        <v>564607.57999999996</v>
      </c>
      <c r="CC83" s="18">
        <v>7030</v>
      </c>
      <c r="CD83" s="17">
        <v>6631972.3700000001</v>
      </c>
      <c r="CE83" s="18">
        <v>260</v>
      </c>
      <c r="CF83" s="17">
        <v>3049965.22</v>
      </c>
      <c r="CG83" s="18">
        <v>176</v>
      </c>
      <c r="CH83" s="17">
        <v>6100101.9900000002</v>
      </c>
      <c r="CI83" s="18">
        <v>0</v>
      </c>
      <c r="CJ83" s="17">
        <v>0</v>
      </c>
      <c r="CK83" s="18">
        <v>0</v>
      </c>
      <c r="CL83" s="17">
        <v>0</v>
      </c>
      <c r="CM83" s="18">
        <v>0</v>
      </c>
      <c r="CN83" s="17">
        <v>0</v>
      </c>
      <c r="CO83" s="39"/>
    </row>
    <row r="84" spans="1:93" x14ac:dyDescent="0.25">
      <c r="A84" s="27">
        <f t="shared" si="35"/>
        <v>65</v>
      </c>
      <c r="B84" s="29" t="s">
        <v>62</v>
      </c>
      <c r="C84" s="17">
        <f t="shared" si="25"/>
        <v>113021497.76000001</v>
      </c>
      <c r="D84" s="17">
        <f t="shared" si="26"/>
        <v>95814208.530000001</v>
      </c>
      <c r="E84" s="18">
        <f t="shared" si="24"/>
        <v>100923</v>
      </c>
      <c r="F84" s="17">
        <f t="shared" si="23"/>
        <v>41691964.240000002</v>
      </c>
      <c r="G84" s="18">
        <f t="shared" si="23"/>
        <v>23593</v>
      </c>
      <c r="H84" s="17">
        <f t="shared" si="23"/>
        <v>5237600.51</v>
      </c>
      <c r="I84" s="18">
        <f t="shared" si="23"/>
        <v>43124</v>
      </c>
      <c r="J84" s="17">
        <f t="shared" si="23"/>
        <v>48884643.780000001</v>
      </c>
      <c r="K84" s="18">
        <f t="shared" si="23"/>
        <v>1067</v>
      </c>
      <c r="L84" s="17">
        <f t="shared" si="23"/>
        <v>9205883.6199999992</v>
      </c>
      <c r="M84" s="18">
        <f t="shared" si="23"/>
        <v>446</v>
      </c>
      <c r="N84" s="17">
        <f t="shared" si="23"/>
        <v>8001405.6100000003</v>
      </c>
      <c r="O84" s="18">
        <f t="shared" si="23"/>
        <v>0</v>
      </c>
      <c r="P84" s="17">
        <f t="shared" si="23"/>
        <v>0</v>
      </c>
      <c r="Q84" s="18">
        <f t="shared" si="23"/>
        <v>0</v>
      </c>
      <c r="R84" s="17">
        <f t="shared" si="23"/>
        <v>0</v>
      </c>
      <c r="S84" s="18">
        <f t="shared" si="23"/>
        <v>0</v>
      </c>
      <c r="T84" s="17">
        <f t="shared" si="23"/>
        <v>0</v>
      </c>
      <c r="U84" s="17">
        <f t="shared" si="27"/>
        <v>27861720.469999999</v>
      </c>
      <c r="V84" s="17">
        <f t="shared" si="28"/>
        <v>23720581.710000001</v>
      </c>
      <c r="W84" s="18">
        <v>24165</v>
      </c>
      <c r="X84" s="17">
        <v>12035299.039999999</v>
      </c>
      <c r="Y84" s="18">
        <v>5272</v>
      </c>
      <c r="Z84" s="17">
        <v>2376964.44</v>
      </c>
      <c r="AA84" s="18">
        <v>10658</v>
      </c>
      <c r="AB84" s="17">
        <v>9308318.2300000004</v>
      </c>
      <c r="AC84" s="18">
        <v>273</v>
      </c>
      <c r="AD84" s="17">
        <v>2383149.19</v>
      </c>
      <c r="AE84" s="18">
        <v>113</v>
      </c>
      <c r="AF84" s="17">
        <v>1757989.57</v>
      </c>
      <c r="AG84" s="18">
        <v>0</v>
      </c>
      <c r="AH84" s="17">
        <v>0</v>
      </c>
      <c r="AI84" s="18">
        <v>0</v>
      </c>
      <c r="AJ84" s="17">
        <v>0</v>
      </c>
      <c r="AK84" s="18">
        <v>0</v>
      </c>
      <c r="AL84" s="17">
        <v>0</v>
      </c>
      <c r="AM84" s="17">
        <f t="shared" si="29"/>
        <v>25951018.940000001</v>
      </c>
      <c r="AN84" s="17">
        <f t="shared" si="30"/>
        <v>22038533.719999999</v>
      </c>
      <c r="AO84" s="18">
        <v>25864</v>
      </c>
      <c r="AP84" s="17">
        <v>5689468.1600000001</v>
      </c>
      <c r="AQ84" s="18">
        <v>5125</v>
      </c>
      <c r="AR84" s="17">
        <v>2189705.4700000002</v>
      </c>
      <c r="AS84" s="18">
        <v>10350</v>
      </c>
      <c r="AT84" s="17">
        <v>14159360.09</v>
      </c>
      <c r="AU84" s="18">
        <v>258</v>
      </c>
      <c r="AV84" s="17">
        <v>2177602.02</v>
      </c>
      <c r="AW84" s="18">
        <v>104</v>
      </c>
      <c r="AX84" s="17">
        <v>1734883.2</v>
      </c>
      <c r="AY84" s="18">
        <v>0</v>
      </c>
      <c r="AZ84" s="17">
        <v>0</v>
      </c>
      <c r="BA84" s="18">
        <v>0</v>
      </c>
      <c r="BB84" s="17">
        <v>0</v>
      </c>
      <c r="BC84" s="18">
        <v>0</v>
      </c>
      <c r="BD84" s="17">
        <v>0</v>
      </c>
      <c r="BE84" s="17">
        <f t="shared" si="31"/>
        <v>30134654.079999998</v>
      </c>
      <c r="BF84" s="17">
        <f t="shared" si="32"/>
        <v>25929075.07</v>
      </c>
      <c r="BG84" s="18">
        <v>24229</v>
      </c>
      <c r="BH84" s="17">
        <v>14366412.5</v>
      </c>
      <c r="BI84" s="18">
        <v>47</v>
      </c>
      <c r="BJ84" s="17">
        <v>157563.07</v>
      </c>
      <c r="BK84" s="18">
        <v>6236</v>
      </c>
      <c r="BL84" s="17">
        <v>11405099.5</v>
      </c>
      <c r="BM84" s="18">
        <v>273</v>
      </c>
      <c r="BN84" s="17">
        <v>2362024.4700000002</v>
      </c>
      <c r="BO84" s="18">
        <v>103</v>
      </c>
      <c r="BP84" s="17">
        <v>1843554.54</v>
      </c>
      <c r="BQ84" s="18">
        <v>0</v>
      </c>
      <c r="BR84" s="17">
        <v>0</v>
      </c>
      <c r="BS84" s="18">
        <v>0</v>
      </c>
      <c r="BT84" s="17">
        <v>0</v>
      </c>
      <c r="BU84" s="18">
        <v>0</v>
      </c>
      <c r="BV84" s="17">
        <v>0</v>
      </c>
      <c r="BW84" s="17">
        <f t="shared" si="33"/>
        <v>29074104.27</v>
      </c>
      <c r="BX84" s="17">
        <f t="shared" si="34"/>
        <v>24126018.030000001</v>
      </c>
      <c r="BY84" s="18">
        <v>26665</v>
      </c>
      <c r="BZ84" s="17">
        <v>9600784.5399999991</v>
      </c>
      <c r="CA84" s="18">
        <v>13149</v>
      </c>
      <c r="CB84" s="17">
        <v>513367.53</v>
      </c>
      <c r="CC84" s="18">
        <v>15880</v>
      </c>
      <c r="CD84" s="17">
        <v>14011865.960000001</v>
      </c>
      <c r="CE84" s="18">
        <v>263</v>
      </c>
      <c r="CF84" s="17">
        <v>2283107.94</v>
      </c>
      <c r="CG84" s="18">
        <v>126</v>
      </c>
      <c r="CH84" s="17">
        <v>2664978.2999999998</v>
      </c>
      <c r="CI84" s="18">
        <v>0</v>
      </c>
      <c r="CJ84" s="17">
        <v>0</v>
      </c>
      <c r="CK84" s="18">
        <v>0</v>
      </c>
      <c r="CL84" s="17">
        <v>0</v>
      </c>
      <c r="CM84" s="18">
        <v>0</v>
      </c>
      <c r="CN84" s="17">
        <v>0</v>
      </c>
      <c r="CO84" s="39"/>
    </row>
    <row r="85" spans="1:93" ht="30" x14ac:dyDescent="0.25">
      <c r="A85" s="27">
        <f t="shared" si="35"/>
        <v>66</v>
      </c>
      <c r="B85" s="29" t="s">
        <v>63</v>
      </c>
      <c r="C85" s="17">
        <f t="shared" si="25"/>
        <v>8925323.0899999999</v>
      </c>
      <c r="D85" s="17">
        <f t="shared" si="26"/>
        <v>8925323.0899999999</v>
      </c>
      <c r="E85" s="18">
        <f t="shared" si="24"/>
        <v>6311</v>
      </c>
      <c r="F85" s="17">
        <f t="shared" si="23"/>
        <v>1925107.49</v>
      </c>
      <c r="G85" s="18">
        <f t="shared" si="23"/>
        <v>1078</v>
      </c>
      <c r="H85" s="17">
        <f t="shared" si="23"/>
        <v>582647.55000000005</v>
      </c>
      <c r="I85" s="18">
        <f t="shared" si="23"/>
        <v>6481</v>
      </c>
      <c r="J85" s="17">
        <f t="shared" si="23"/>
        <v>6417568.0499999998</v>
      </c>
      <c r="K85" s="18">
        <f t="shared" si="23"/>
        <v>0</v>
      </c>
      <c r="L85" s="17">
        <f t="shared" si="23"/>
        <v>0</v>
      </c>
      <c r="M85" s="18">
        <f t="shared" si="23"/>
        <v>0</v>
      </c>
      <c r="N85" s="17">
        <f t="shared" si="23"/>
        <v>0</v>
      </c>
      <c r="O85" s="18">
        <f t="shared" si="23"/>
        <v>0</v>
      </c>
      <c r="P85" s="17">
        <f t="shared" si="23"/>
        <v>0</v>
      </c>
      <c r="Q85" s="18">
        <f t="shared" si="23"/>
        <v>0</v>
      </c>
      <c r="R85" s="17">
        <f t="shared" si="23"/>
        <v>0</v>
      </c>
      <c r="S85" s="18">
        <f t="shared" si="23"/>
        <v>0</v>
      </c>
      <c r="T85" s="17">
        <f t="shared" si="23"/>
        <v>0</v>
      </c>
      <c r="U85" s="17">
        <f t="shared" si="27"/>
        <v>2267437.4300000002</v>
      </c>
      <c r="V85" s="17">
        <f t="shared" si="28"/>
        <v>2267437.4300000002</v>
      </c>
      <c r="W85" s="18">
        <v>1578</v>
      </c>
      <c r="X85" s="17">
        <v>481276.87</v>
      </c>
      <c r="Y85" s="18">
        <v>270</v>
      </c>
      <c r="Z85" s="17">
        <v>131168.17000000001</v>
      </c>
      <c r="AA85" s="18">
        <v>1723</v>
      </c>
      <c r="AB85" s="17">
        <v>1654992.39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7">
        <v>0</v>
      </c>
      <c r="AI85" s="18">
        <v>0</v>
      </c>
      <c r="AJ85" s="17">
        <v>0</v>
      </c>
      <c r="AK85" s="18">
        <v>0</v>
      </c>
      <c r="AL85" s="17">
        <v>0</v>
      </c>
      <c r="AM85" s="17">
        <f t="shared" si="29"/>
        <v>2660120.58</v>
      </c>
      <c r="AN85" s="17">
        <f t="shared" si="30"/>
        <v>2660120.58</v>
      </c>
      <c r="AO85" s="18">
        <v>1558</v>
      </c>
      <c r="AP85" s="17">
        <v>475481</v>
      </c>
      <c r="AQ85" s="18">
        <v>268</v>
      </c>
      <c r="AR85" s="17">
        <v>159647.19</v>
      </c>
      <c r="AS85" s="18">
        <v>1723</v>
      </c>
      <c r="AT85" s="17">
        <v>2024992.39</v>
      </c>
      <c r="AU85" s="18">
        <v>0</v>
      </c>
      <c r="AV85" s="17">
        <v>0</v>
      </c>
      <c r="AW85" s="18">
        <v>0</v>
      </c>
      <c r="AX85" s="17">
        <v>0</v>
      </c>
      <c r="AY85" s="18">
        <v>0</v>
      </c>
      <c r="AZ85" s="17">
        <v>0</v>
      </c>
      <c r="BA85" s="18">
        <v>0</v>
      </c>
      <c r="BB85" s="17">
        <v>0</v>
      </c>
      <c r="BC85" s="18">
        <v>0</v>
      </c>
      <c r="BD85" s="17">
        <v>0</v>
      </c>
      <c r="BE85" s="17">
        <f t="shared" si="31"/>
        <v>2289048.89</v>
      </c>
      <c r="BF85" s="17">
        <f t="shared" si="32"/>
        <v>2289048.89</v>
      </c>
      <c r="BG85" s="18">
        <v>1600</v>
      </c>
      <c r="BH85" s="17">
        <v>488140.41</v>
      </c>
      <c r="BI85" s="18">
        <v>270</v>
      </c>
      <c r="BJ85" s="17">
        <v>145916.09</v>
      </c>
      <c r="BK85" s="18">
        <v>1723</v>
      </c>
      <c r="BL85" s="17">
        <v>1654992.39</v>
      </c>
      <c r="BM85" s="18">
        <v>0</v>
      </c>
      <c r="BN85" s="17">
        <v>0</v>
      </c>
      <c r="BO85" s="18">
        <v>0</v>
      </c>
      <c r="BP85" s="17">
        <v>0</v>
      </c>
      <c r="BQ85" s="18">
        <v>0</v>
      </c>
      <c r="BR85" s="17">
        <v>0</v>
      </c>
      <c r="BS85" s="18">
        <v>0</v>
      </c>
      <c r="BT85" s="17">
        <v>0</v>
      </c>
      <c r="BU85" s="18">
        <v>0</v>
      </c>
      <c r="BV85" s="17">
        <v>0</v>
      </c>
      <c r="BW85" s="17">
        <f t="shared" si="33"/>
        <v>1708716.19</v>
      </c>
      <c r="BX85" s="17">
        <f t="shared" si="34"/>
        <v>1708716.19</v>
      </c>
      <c r="BY85" s="18">
        <v>1575</v>
      </c>
      <c r="BZ85" s="17">
        <v>480209.21</v>
      </c>
      <c r="CA85" s="18">
        <v>270</v>
      </c>
      <c r="CB85" s="17">
        <v>145916.1</v>
      </c>
      <c r="CC85" s="18">
        <v>1312</v>
      </c>
      <c r="CD85" s="17">
        <v>1082590.8799999999</v>
      </c>
      <c r="CE85" s="18">
        <v>0</v>
      </c>
      <c r="CF85" s="17">
        <v>0</v>
      </c>
      <c r="CG85" s="18">
        <v>0</v>
      </c>
      <c r="CH85" s="17">
        <v>0</v>
      </c>
      <c r="CI85" s="18">
        <v>0</v>
      </c>
      <c r="CJ85" s="17">
        <v>0</v>
      </c>
      <c r="CK85" s="18">
        <v>0</v>
      </c>
      <c r="CL85" s="17">
        <v>0</v>
      </c>
      <c r="CM85" s="18">
        <v>0</v>
      </c>
      <c r="CN85" s="17">
        <v>0</v>
      </c>
      <c r="CO85" s="39"/>
    </row>
    <row r="86" spans="1:93" ht="30" x14ac:dyDescent="0.25">
      <c r="A86" s="27">
        <f t="shared" si="35"/>
        <v>67</v>
      </c>
      <c r="B86" s="29" t="s">
        <v>64</v>
      </c>
      <c r="C86" s="17">
        <f t="shared" si="25"/>
        <v>54643500.109999999</v>
      </c>
      <c r="D86" s="17">
        <f t="shared" si="26"/>
        <v>0</v>
      </c>
      <c r="E86" s="18">
        <f t="shared" si="24"/>
        <v>0</v>
      </c>
      <c r="F86" s="17">
        <f t="shared" si="23"/>
        <v>0</v>
      </c>
      <c r="G86" s="18">
        <f t="shared" si="23"/>
        <v>0</v>
      </c>
      <c r="H86" s="17">
        <f t="shared" si="23"/>
        <v>0</v>
      </c>
      <c r="I86" s="18">
        <f t="shared" si="23"/>
        <v>0</v>
      </c>
      <c r="J86" s="17">
        <f t="shared" si="23"/>
        <v>0</v>
      </c>
      <c r="K86" s="18">
        <f t="shared" si="23"/>
        <v>0</v>
      </c>
      <c r="L86" s="17">
        <f t="shared" si="23"/>
        <v>0</v>
      </c>
      <c r="M86" s="18">
        <f t="shared" si="23"/>
        <v>0</v>
      </c>
      <c r="N86" s="17">
        <f t="shared" si="23"/>
        <v>0</v>
      </c>
      <c r="O86" s="18">
        <f t="shared" si="23"/>
        <v>0</v>
      </c>
      <c r="P86" s="17">
        <f t="shared" si="23"/>
        <v>0</v>
      </c>
      <c r="Q86" s="18">
        <f t="shared" si="23"/>
        <v>0</v>
      </c>
      <c r="R86" s="17">
        <f t="shared" si="23"/>
        <v>0</v>
      </c>
      <c r="S86" s="18">
        <f t="shared" si="23"/>
        <v>20736</v>
      </c>
      <c r="T86" s="17">
        <f t="shared" si="23"/>
        <v>54643500.109999999</v>
      </c>
      <c r="U86" s="17">
        <f t="shared" si="27"/>
        <v>13748080.82</v>
      </c>
      <c r="V86" s="17">
        <f t="shared" si="28"/>
        <v>0</v>
      </c>
      <c r="W86" s="18">
        <v>0</v>
      </c>
      <c r="X86" s="17">
        <v>0</v>
      </c>
      <c r="Y86" s="18">
        <v>0</v>
      </c>
      <c r="Z86" s="17">
        <v>0</v>
      </c>
      <c r="AA86" s="18">
        <v>0</v>
      </c>
      <c r="AB86" s="17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7">
        <v>0</v>
      </c>
      <c r="AI86" s="18">
        <v>0</v>
      </c>
      <c r="AJ86" s="17">
        <v>0</v>
      </c>
      <c r="AK86" s="18">
        <v>5487</v>
      </c>
      <c r="AL86" s="17">
        <v>13748080.82</v>
      </c>
      <c r="AM86" s="17">
        <f t="shared" si="29"/>
        <v>13783284.439999999</v>
      </c>
      <c r="AN86" s="17">
        <f t="shared" si="30"/>
        <v>0</v>
      </c>
      <c r="AO86" s="18">
        <v>0</v>
      </c>
      <c r="AP86" s="17">
        <v>0</v>
      </c>
      <c r="AQ86" s="18">
        <v>0</v>
      </c>
      <c r="AR86" s="17">
        <v>0</v>
      </c>
      <c r="AS86" s="18">
        <v>0</v>
      </c>
      <c r="AT86" s="17">
        <v>0</v>
      </c>
      <c r="AU86" s="18">
        <v>0</v>
      </c>
      <c r="AV86" s="17">
        <v>0</v>
      </c>
      <c r="AW86" s="18">
        <v>0</v>
      </c>
      <c r="AX86" s="17">
        <v>0</v>
      </c>
      <c r="AY86" s="18">
        <v>0</v>
      </c>
      <c r="AZ86" s="17">
        <v>0</v>
      </c>
      <c r="BA86" s="18">
        <v>0</v>
      </c>
      <c r="BB86" s="17">
        <v>0</v>
      </c>
      <c r="BC86" s="18">
        <v>5237</v>
      </c>
      <c r="BD86" s="17">
        <v>13783284.439999999</v>
      </c>
      <c r="BE86" s="17">
        <f t="shared" si="31"/>
        <v>13678563.24</v>
      </c>
      <c r="BF86" s="17">
        <f t="shared" si="32"/>
        <v>0</v>
      </c>
      <c r="BG86" s="18">
        <v>0</v>
      </c>
      <c r="BH86" s="17">
        <v>0</v>
      </c>
      <c r="BI86" s="18">
        <v>0</v>
      </c>
      <c r="BJ86" s="17">
        <v>0</v>
      </c>
      <c r="BK86" s="18">
        <v>0</v>
      </c>
      <c r="BL86" s="17">
        <v>0</v>
      </c>
      <c r="BM86" s="18">
        <v>0</v>
      </c>
      <c r="BN86" s="17">
        <v>0</v>
      </c>
      <c r="BO86" s="18">
        <v>0</v>
      </c>
      <c r="BP86" s="17">
        <v>0</v>
      </c>
      <c r="BQ86" s="18">
        <v>0</v>
      </c>
      <c r="BR86" s="17">
        <v>0</v>
      </c>
      <c r="BS86" s="18">
        <v>0</v>
      </c>
      <c r="BT86" s="17">
        <v>0</v>
      </c>
      <c r="BU86" s="18">
        <v>5000</v>
      </c>
      <c r="BV86" s="17">
        <v>13678563.24</v>
      </c>
      <c r="BW86" s="17">
        <f t="shared" si="33"/>
        <v>13433571.609999999</v>
      </c>
      <c r="BX86" s="17">
        <f t="shared" si="34"/>
        <v>0</v>
      </c>
      <c r="BY86" s="18">
        <v>0</v>
      </c>
      <c r="BZ86" s="17">
        <v>0</v>
      </c>
      <c r="CA86" s="18">
        <v>0</v>
      </c>
      <c r="CB86" s="17">
        <v>0</v>
      </c>
      <c r="CC86" s="18">
        <v>0</v>
      </c>
      <c r="CD86" s="17">
        <v>0</v>
      </c>
      <c r="CE86" s="18">
        <v>0</v>
      </c>
      <c r="CF86" s="17">
        <v>0</v>
      </c>
      <c r="CG86" s="18">
        <v>0</v>
      </c>
      <c r="CH86" s="17">
        <v>0</v>
      </c>
      <c r="CI86" s="18">
        <v>0</v>
      </c>
      <c r="CJ86" s="17">
        <v>0</v>
      </c>
      <c r="CK86" s="18">
        <v>0</v>
      </c>
      <c r="CL86" s="17">
        <v>0</v>
      </c>
      <c r="CM86" s="18">
        <v>5012</v>
      </c>
      <c r="CN86" s="17">
        <v>13433571.609999999</v>
      </c>
      <c r="CO86" s="39"/>
    </row>
    <row r="87" spans="1:93" ht="30" x14ac:dyDescent="0.25">
      <c r="A87" s="27">
        <f t="shared" si="35"/>
        <v>68</v>
      </c>
      <c r="B87" s="29" t="s">
        <v>65</v>
      </c>
      <c r="C87" s="17">
        <f t="shared" si="25"/>
        <v>5272295.71</v>
      </c>
      <c r="D87" s="17">
        <f t="shared" si="26"/>
        <v>1224029.95</v>
      </c>
      <c r="E87" s="18">
        <f t="shared" si="24"/>
        <v>3554</v>
      </c>
      <c r="F87" s="17">
        <f t="shared" si="23"/>
        <v>598597.01</v>
      </c>
      <c r="G87" s="18">
        <f t="shared" si="23"/>
        <v>0</v>
      </c>
      <c r="H87" s="17">
        <f t="shared" si="23"/>
        <v>0</v>
      </c>
      <c r="I87" s="18">
        <f t="shared" si="23"/>
        <v>1661</v>
      </c>
      <c r="J87" s="17">
        <f t="shared" si="23"/>
        <v>625432.93999999994</v>
      </c>
      <c r="K87" s="18">
        <f t="shared" si="23"/>
        <v>202</v>
      </c>
      <c r="L87" s="17">
        <f t="shared" si="23"/>
        <v>4048265.76</v>
      </c>
      <c r="M87" s="18">
        <f t="shared" si="23"/>
        <v>0</v>
      </c>
      <c r="N87" s="17">
        <f t="shared" si="23"/>
        <v>0</v>
      </c>
      <c r="O87" s="18">
        <f t="shared" si="23"/>
        <v>0</v>
      </c>
      <c r="P87" s="17">
        <f t="shared" si="23"/>
        <v>0</v>
      </c>
      <c r="Q87" s="18">
        <f t="shared" si="23"/>
        <v>0</v>
      </c>
      <c r="R87" s="17">
        <f t="shared" si="23"/>
        <v>0</v>
      </c>
      <c r="S87" s="18">
        <f t="shared" si="23"/>
        <v>0</v>
      </c>
      <c r="T87" s="17">
        <f t="shared" si="23"/>
        <v>0</v>
      </c>
      <c r="U87" s="17">
        <f t="shared" si="27"/>
        <v>1103789.1299999999</v>
      </c>
      <c r="V87" s="17">
        <f t="shared" si="28"/>
        <v>320483.53000000003</v>
      </c>
      <c r="W87" s="18">
        <v>367</v>
      </c>
      <c r="X87" s="17">
        <v>58799.02</v>
      </c>
      <c r="Y87" s="18">
        <v>0</v>
      </c>
      <c r="Z87" s="17">
        <v>0</v>
      </c>
      <c r="AA87" s="18">
        <v>695</v>
      </c>
      <c r="AB87" s="17">
        <v>261684.51</v>
      </c>
      <c r="AC87" s="18">
        <v>44</v>
      </c>
      <c r="AD87" s="17">
        <v>783305.6</v>
      </c>
      <c r="AE87" s="18">
        <v>0</v>
      </c>
      <c r="AF87" s="17">
        <v>0</v>
      </c>
      <c r="AG87" s="18">
        <v>0</v>
      </c>
      <c r="AH87" s="17">
        <v>0</v>
      </c>
      <c r="AI87" s="18">
        <v>0</v>
      </c>
      <c r="AJ87" s="17">
        <v>0</v>
      </c>
      <c r="AK87" s="18">
        <v>0</v>
      </c>
      <c r="AL87" s="17">
        <v>0</v>
      </c>
      <c r="AM87" s="17">
        <f t="shared" si="29"/>
        <v>1389588.14</v>
      </c>
      <c r="AN87" s="17">
        <f t="shared" si="30"/>
        <v>410456.14</v>
      </c>
      <c r="AO87" s="18">
        <v>1316</v>
      </c>
      <c r="AP87" s="17">
        <v>228953.07</v>
      </c>
      <c r="AQ87" s="18">
        <v>0</v>
      </c>
      <c r="AR87" s="17">
        <v>0</v>
      </c>
      <c r="AS87" s="18">
        <v>482</v>
      </c>
      <c r="AT87" s="17">
        <v>181503.07</v>
      </c>
      <c r="AU87" s="18">
        <v>51</v>
      </c>
      <c r="AV87" s="17">
        <v>979132</v>
      </c>
      <c r="AW87" s="18">
        <v>0</v>
      </c>
      <c r="AX87" s="17">
        <v>0</v>
      </c>
      <c r="AY87" s="18">
        <v>0</v>
      </c>
      <c r="AZ87" s="17">
        <v>0</v>
      </c>
      <c r="BA87" s="18">
        <v>0</v>
      </c>
      <c r="BB87" s="17">
        <v>0</v>
      </c>
      <c r="BC87" s="18">
        <v>0</v>
      </c>
      <c r="BD87" s="17">
        <v>0</v>
      </c>
      <c r="BE87" s="17">
        <f t="shared" si="31"/>
        <v>1829620.87</v>
      </c>
      <c r="BF87" s="17">
        <f t="shared" si="32"/>
        <v>355582.15</v>
      </c>
      <c r="BG87" s="18">
        <v>1263</v>
      </c>
      <c r="BH87" s="17">
        <v>220404.29</v>
      </c>
      <c r="BI87" s="18">
        <v>0</v>
      </c>
      <c r="BJ87" s="17">
        <v>0</v>
      </c>
      <c r="BK87" s="18">
        <v>359</v>
      </c>
      <c r="BL87" s="17">
        <v>135177.85999999999</v>
      </c>
      <c r="BM87" s="18">
        <v>69</v>
      </c>
      <c r="BN87" s="17">
        <v>1474038.72</v>
      </c>
      <c r="BO87" s="18">
        <v>0</v>
      </c>
      <c r="BP87" s="17">
        <v>0</v>
      </c>
      <c r="BQ87" s="18">
        <v>0</v>
      </c>
      <c r="BR87" s="17">
        <v>0</v>
      </c>
      <c r="BS87" s="18">
        <v>0</v>
      </c>
      <c r="BT87" s="17">
        <v>0</v>
      </c>
      <c r="BU87" s="18">
        <v>0</v>
      </c>
      <c r="BV87" s="17">
        <v>0</v>
      </c>
      <c r="BW87" s="17">
        <f t="shared" si="33"/>
        <v>949297.57</v>
      </c>
      <c r="BX87" s="17">
        <f t="shared" si="34"/>
        <v>137508.13</v>
      </c>
      <c r="BY87" s="18">
        <v>608</v>
      </c>
      <c r="BZ87" s="17">
        <v>90440.63</v>
      </c>
      <c r="CA87" s="18">
        <v>0</v>
      </c>
      <c r="CB87" s="17">
        <v>0</v>
      </c>
      <c r="CC87" s="18">
        <v>125</v>
      </c>
      <c r="CD87" s="17">
        <v>47067.5</v>
      </c>
      <c r="CE87" s="18">
        <v>38</v>
      </c>
      <c r="CF87" s="17">
        <v>811789.44</v>
      </c>
      <c r="CG87" s="18">
        <v>0</v>
      </c>
      <c r="CH87" s="17">
        <v>0</v>
      </c>
      <c r="CI87" s="18">
        <v>0</v>
      </c>
      <c r="CJ87" s="17">
        <v>0</v>
      </c>
      <c r="CK87" s="18">
        <v>0</v>
      </c>
      <c r="CL87" s="17">
        <v>0</v>
      </c>
      <c r="CM87" s="18">
        <v>0</v>
      </c>
      <c r="CN87" s="17">
        <v>0</v>
      </c>
      <c r="CO87" s="39"/>
    </row>
    <row r="88" spans="1:93" x14ac:dyDescent="0.25">
      <c r="A88" s="27">
        <f t="shared" si="35"/>
        <v>69</v>
      </c>
      <c r="B88" s="29" t="s">
        <v>66</v>
      </c>
      <c r="C88" s="17">
        <f t="shared" si="25"/>
        <v>39076340.390000001</v>
      </c>
      <c r="D88" s="17">
        <f t="shared" si="26"/>
        <v>26040291.68</v>
      </c>
      <c r="E88" s="18">
        <f t="shared" si="24"/>
        <v>23102</v>
      </c>
      <c r="F88" s="17">
        <f t="shared" si="23"/>
        <v>8600796.9100000001</v>
      </c>
      <c r="G88" s="18">
        <f t="shared" si="23"/>
        <v>9313</v>
      </c>
      <c r="H88" s="17">
        <f t="shared" si="23"/>
        <v>3086916.94</v>
      </c>
      <c r="I88" s="18">
        <f t="shared" si="23"/>
        <v>12126</v>
      </c>
      <c r="J88" s="17">
        <f t="shared" si="23"/>
        <v>14352577.83</v>
      </c>
      <c r="K88" s="18">
        <f t="shared" si="23"/>
        <v>900</v>
      </c>
      <c r="L88" s="17">
        <f t="shared" si="23"/>
        <v>9510489.4499999993</v>
      </c>
      <c r="M88" s="18">
        <f t="shared" si="23"/>
        <v>195</v>
      </c>
      <c r="N88" s="17">
        <f t="shared" si="23"/>
        <v>3525559.26</v>
      </c>
      <c r="O88" s="18">
        <f t="shared" si="23"/>
        <v>0</v>
      </c>
      <c r="P88" s="17">
        <f t="shared" si="23"/>
        <v>0</v>
      </c>
      <c r="Q88" s="18">
        <f t="shared" si="23"/>
        <v>0</v>
      </c>
      <c r="R88" s="17">
        <f t="shared" si="23"/>
        <v>0</v>
      </c>
      <c r="S88" s="18">
        <f t="shared" si="23"/>
        <v>0</v>
      </c>
      <c r="T88" s="17">
        <f t="shared" si="23"/>
        <v>0</v>
      </c>
      <c r="U88" s="17">
        <f t="shared" si="27"/>
        <v>8138252.3200000003</v>
      </c>
      <c r="V88" s="17">
        <f t="shared" si="28"/>
        <v>6041412.6500000004</v>
      </c>
      <c r="W88" s="18">
        <v>5656</v>
      </c>
      <c r="X88" s="17">
        <v>1710857.55</v>
      </c>
      <c r="Y88" s="18">
        <v>1685</v>
      </c>
      <c r="Z88" s="17">
        <v>661166.92000000004</v>
      </c>
      <c r="AA88" s="18">
        <v>3966</v>
      </c>
      <c r="AB88" s="17">
        <v>3669388.18</v>
      </c>
      <c r="AC88" s="18">
        <v>167</v>
      </c>
      <c r="AD88" s="17">
        <v>1661750.8</v>
      </c>
      <c r="AE88" s="18">
        <v>28</v>
      </c>
      <c r="AF88" s="17">
        <v>435088.87</v>
      </c>
      <c r="AG88" s="18">
        <v>0</v>
      </c>
      <c r="AH88" s="17">
        <v>0</v>
      </c>
      <c r="AI88" s="18">
        <v>0</v>
      </c>
      <c r="AJ88" s="17">
        <v>0</v>
      </c>
      <c r="AK88" s="18">
        <v>0</v>
      </c>
      <c r="AL88" s="17">
        <v>0</v>
      </c>
      <c r="AM88" s="17">
        <f t="shared" si="29"/>
        <v>10847174.41</v>
      </c>
      <c r="AN88" s="17">
        <f t="shared" si="30"/>
        <v>6614759.25</v>
      </c>
      <c r="AO88" s="18">
        <v>5600</v>
      </c>
      <c r="AP88" s="17">
        <v>2125052.9900000002</v>
      </c>
      <c r="AQ88" s="18">
        <v>2302</v>
      </c>
      <c r="AR88" s="17">
        <v>1067126.48</v>
      </c>
      <c r="AS88" s="18">
        <v>2620</v>
      </c>
      <c r="AT88" s="17">
        <v>3422579.78</v>
      </c>
      <c r="AU88" s="18">
        <v>299</v>
      </c>
      <c r="AV88" s="17">
        <v>3120000</v>
      </c>
      <c r="AW88" s="18">
        <v>63</v>
      </c>
      <c r="AX88" s="17">
        <v>1112415.1599999999</v>
      </c>
      <c r="AY88" s="18">
        <v>0</v>
      </c>
      <c r="AZ88" s="17">
        <v>0</v>
      </c>
      <c r="BA88" s="18">
        <v>0</v>
      </c>
      <c r="BB88" s="17">
        <v>0</v>
      </c>
      <c r="BC88" s="18">
        <v>0</v>
      </c>
      <c r="BD88" s="17">
        <v>0</v>
      </c>
      <c r="BE88" s="17">
        <f t="shared" si="31"/>
        <v>11404897.26</v>
      </c>
      <c r="BF88" s="17">
        <f t="shared" si="32"/>
        <v>7733541.9000000004</v>
      </c>
      <c r="BG88" s="18">
        <v>5392</v>
      </c>
      <c r="BH88" s="17">
        <v>2904079</v>
      </c>
      <c r="BI88" s="18">
        <v>2615</v>
      </c>
      <c r="BJ88" s="17">
        <v>1108623.54</v>
      </c>
      <c r="BK88" s="18">
        <v>2871</v>
      </c>
      <c r="BL88" s="17">
        <v>3720839.36</v>
      </c>
      <c r="BM88" s="18">
        <v>238</v>
      </c>
      <c r="BN88" s="17">
        <v>2729325.05</v>
      </c>
      <c r="BO88" s="18">
        <v>50</v>
      </c>
      <c r="BP88" s="17">
        <v>942030.31</v>
      </c>
      <c r="BQ88" s="18">
        <v>0</v>
      </c>
      <c r="BR88" s="17">
        <v>0</v>
      </c>
      <c r="BS88" s="18">
        <v>0</v>
      </c>
      <c r="BT88" s="17">
        <v>0</v>
      </c>
      <c r="BU88" s="18">
        <v>0</v>
      </c>
      <c r="BV88" s="17">
        <v>0</v>
      </c>
      <c r="BW88" s="17">
        <f t="shared" si="33"/>
        <v>8686016.4000000004</v>
      </c>
      <c r="BX88" s="17">
        <f t="shared" si="34"/>
        <v>5650577.8799999999</v>
      </c>
      <c r="BY88" s="18">
        <v>6454</v>
      </c>
      <c r="BZ88" s="17">
        <v>1860807.37</v>
      </c>
      <c r="CA88" s="18">
        <v>2711</v>
      </c>
      <c r="CB88" s="17">
        <v>250000</v>
      </c>
      <c r="CC88" s="18">
        <v>2669</v>
      </c>
      <c r="CD88" s="17">
        <v>3539770.51</v>
      </c>
      <c r="CE88" s="18">
        <v>196</v>
      </c>
      <c r="CF88" s="17">
        <v>1999413.6</v>
      </c>
      <c r="CG88" s="18">
        <v>54</v>
      </c>
      <c r="CH88" s="17">
        <v>1036024.92</v>
      </c>
      <c r="CI88" s="18">
        <v>0</v>
      </c>
      <c r="CJ88" s="17">
        <v>0</v>
      </c>
      <c r="CK88" s="18">
        <v>0</v>
      </c>
      <c r="CL88" s="17">
        <v>0</v>
      </c>
      <c r="CM88" s="18">
        <v>0</v>
      </c>
      <c r="CN88" s="17">
        <v>0</v>
      </c>
      <c r="CO88" s="39"/>
    </row>
    <row r="89" spans="1:93" x14ac:dyDescent="0.25">
      <c r="A89" s="27">
        <f t="shared" si="35"/>
        <v>70</v>
      </c>
      <c r="B89" s="29" t="s">
        <v>67</v>
      </c>
      <c r="C89" s="17">
        <f t="shared" si="25"/>
        <v>94775205</v>
      </c>
      <c r="D89" s="17">
        <f t="shared" si="26"/>
        <v>4427207.2699999996</v>
      </c>
      <c r="E89" s="18">
        <f t="shared" si="24"/>
        <v>610</v>
      </c>
      <c r="F89" s="17">
        <f t="shared" si="23"/>
        <v>150429.99</v>
      </c>
      <c r="G89" s="18">
        <f t="shared" si="23"/>
        <v>846</v>
      </c>
      <c r="H89" s="17">
        <f t="shared" si="23"/>
        <v>395318.89</v>
      </c>
      <c r="I89" s="18">
        <f t="shared" si="23"/>
        <v>270</v>
      </c>
      <c r="J89" s="17">
        <f t="shared" si="23"/>
        <v>3881458.39</v>
      </c>
      <c r="K89" s="18">
        <f t="shared" si="23"/>
        <v>231</v>
      </c>
      <c r="L89" s="17">
        <f t="shared" si="23"/>
        <v>13588652.52</v>
      </c>
      <c r="M89" s="18">
        <f t="shared" si="23"/>
        <v>885</v>
      </c>
      <c r="N89" s="17">
        <f t="shared" si="23"/>
        <v>76759345.209999993</v>
      </c>
      <c r="O89" s="18">
        <f t="shared" si="23"/>
        <v>0</v>
      </c>
      <c r="P89" s="17">
        <f t="shared" si="23"/>
        <v>0</v>
      </c>
      <c r="Q89" s="18">
        <f t="shared" si="23"/>
        <v>232</v>
      </c>
      <c r="R89" s="17">
        <f t="shared" si="23"/>
        <v>43973882.759999998</v>
      </c>
      <c r="S89" s="18">
        <f t="shared" si="23"/>
        <v>0</v>
      </c>
      <c r="T89" s="17">
        <f t="shared" si="23"/>
        <v>0</v>
      </c>
      <c r="U89" s="17">
        <f t="shared" si="27"/>
        <v>27918742.800000001</v>
      </c>
      <c r="V89" s="17">
        <f t="shared" si="28"/>
        <v>1292572.05</v>
      </c>
      <c r="W89" s="18">
        <v>207</v>
      </c>
      <c r="X89" s="17">
        <v>42106.75</v>
      </c>
      <c r="Y89" s="18">
        <v>419</v>
      </c>
      <c r="Z89" s="17">
        <v>192874.82</v>
      </c>
      <c r="AA89" s="18">
        <v>191</v>
      </c>
      <c r="AB89" s="17">
        <v>1057590.48</v>
      </c>
      <c r="AC89" s="18">
        <v>27</v>
      </c>
      <c r="AD89" s="17">
        <v>715899.24</v>
      </c>
      <c r="AE89" s="18">
        <v>311</v>
      </c>
      <c r="AF89" s="17">
        <v>25910271.510000002</v>
      </c>
      <c r="AG89" s="18">
        <v>0</v>
      </c>
      <c r="AH89" s="17">
        <v>0</v>
      </c>
      <c r="AI89" s="18">
        <v>69</v>
      </c>
      <c r="AJ89" s="17">
        <v>13131798</v>
      </c>
      <c r="AK89" s="18">
        <v>0</v>
      </c>
      <c r="AL89" s="17">
        <v>0</v>
      </c>
      <c r="AM89" s="17">
        <f t="shared" si="29"/>
        <v>29725451.91</v>
      </c>
      <c r="AN89" s="17">
        <f t="shared" si="30"/>
        <v>1112064.54</v>
      </c>
      <c r="AO89" s="18">
        <v>285</v>
      </c>
      <c r="AP89" s="17">
        <v>64873.75</v>
      </c>
      <c r="AQ89" s="18">
        <v>162</v>
      </c>
      <c r="AR89" s="17">
        <v>81676.52</v>
      </c>
      <c r="AS89" s="18">
        <v>70</v>
      </c>
      <c r="AT89" s="17">
        <v>965514.27</v>
      </c>
      <c r="AU89" s="18">
        <v>35</v>
      </c>
      <c r="AV89" s="17">
        <v>2656596.44</v>
      </c>
      <c r="AW89" s="18">
        <v>296</v>
      </c>
      <c r="AX89" s="17">
        <v>25956790.93</v>
      </c>
      <c r="AY89" s="18">
        <v>0</v>
      </c>
      <c r="AZ89" s="17">
        <v>0</v>
      </c>
      <c r="BA89" s="18">
        <v>77</v>
      </c>
      <c r="BB89" s="17">
        <v>14523697.68</v>
      </c>
      <c r="BC89" s="18">
        <v>0</v>
      </c>
      <c r="BD89" s="17">
        <v>0</v>
      </c>
      <c r="BE89" s="17">
        <f t="shared" si="31"/>
        <v>29108478.449999999</v>
      </c>
      <c r="BF89" s="17">
        <f t="shared" si="32"/>
        <v>1022087.52</v>
      </c>
      <c r="BG89" s="18">
        <v>118</v>
      </c>
      <c r="BH89" s="17">
        <v>43449.49</v>
      </c>
      <c r="BI89" s="18">
        <v>65</v>
      </c>
      <c r="BJ89" s="17">
        <v>27033.55</v>
      </c>
      <c r="BK89" s="18">
        <v>9</v>
      </c>
      <c r="BL89" s="17">
        <v>951604.48</v>
      </c>
      <c r="BM89" s="18">
        <v>64</v>
      </c>
      <c r="BN89" s="17">
        <v>5391105.2400000002</v>
      </c>
      <c r="BO89" s="18">
        <v>266</v>
      </c>
      <c r="BP89" s="17">
        <v>22695285.690000001</v>
      </c>
      <c r="BQ89" s="18">
        <v>0</v>
      </c>
      <c r="BR89" s="17">
        <v>0</v>
      </c>
      <c r="BS89" s="18">
        <v>74</v>
      </c>
      <c r="BT89" s="17">
        <v>14121390</v>
      </c>
      <c r="BU89" s="18">
        <v>0</v>
      </c>
      <c r="BV89" s="17">
        <v>0</v>
      </c>
      <c r="BW89" s="17">
        <f t="shared" si="33"/>
        <v>8022531.8399999999</v>
      </c>
      <c r="BX89" s="17">
        <f t="shared" si="34"/>
        <v>1000483.16</v>
      </c>
      <c r="BY89" s="18">
        <v>0</v>
      </c>
      <c r="BZ89" s="17">
        <v>0</v>
      </c>
      <c r="CA89" s="18">
        <v>200</v>
      </c>
      <c r="CB89" s="17">
        <v>93734</v>
      </c>
      <c r="CC89" s="18">
        <v>0</v>
      </c>
      <c r="CD89" s="17">
        <v>906749.16</v>
      </c>
      <c r="CE89" s="18">
        <v>105</v>
      </c>
      <c r="CF89" s="17">
        <v>4825051.5999999996</v>
      </c>
      <c r="CG89" s="18">
        <v>12</v>
      </c>
      <c r="CH89" s="17">
        <v>2196997.08</v>
      </c>
      <c r="CI89" s="18">
        <v>0</v>
      </c>
      <c r="CJ89" s="17">
        <v>0</v>
      </c>
      <c r="CK89" s="18">
        <v>12</v>
      </c>
      <c r="CL89" s="17">
        <v>2196997.08</v>
      </c>
      <c r="CM89" s="18">
        <v>0</v>
      </c>
      <c r="CN89" s="17">
        <v>0</v>
      </c>
      <c r="CO89" s="39"/>
    </row>
    <row r="90" spans="1:93" x14ac:dyDescent="0.25">
      <c r="A90" s="27">
        <f t="shared" si="35"/>
        <v>71</v>
      </c>
      <c r="B90" s="29" t="s">
        <v>68</v>
      </c>
      <c r="C90" s="17">
        <f t="shared" si="25"/>
        <v>9838173.0199999996</v>
      </c>
      <c r="D90" s="17">
        <f t="shared" si="26"/>
        <v>0</v>
      </c>
      <c r="E90" s="18">
        <f t="shared" si="24"/>
        <v>0</v>
      </c>
      <c r="F90" s="17">
        <f t="shared" si="24"/>
        <v>0</v>
      </c>
      <c r="G90" s="18">
        <f t="shared" si="24"/>
        <v>0</v>
      </c>
      <c r="H90" s="17">
        <f t="shared" si="24"/>
        <v>0</v>
      </c>
      <c r="I90" s="18">
        <f t="shared" si="24"/>
        <v>0</v>
      </c>
      <c r="J90" s="17">
        <f t="shared" si="24"/>
        <v>0</v>
      </c>
      <c r="K90" s="18">
        <f t="shared" si="24"/>
        <v>176</v>
      </c>
      <c r="L90" s="17">
        <f t="shared" si="24"/>
        <v>7031439.3600000003</v>
      </c>
      <c r="M90" s="18">
        <f t="shared" si="24"/>
        <v>47</v>
      </c>
      <c r="N90" s="17">
        <f t="shared" si="24"/>
        <v>2806733.66</v>
      </c>
      <c r="O90" s="18">
        <f t="shared" si="24"/>
        <v>0</v>
      </c>
      <c r="P90" s="17">
        <f t="shared" si="24"/>
        <v>0</v>
      </c>
      <c r="Q90" s="18">
        <f t="shared" si="24"/>
        <v>23</v>
      </c>
      <c r="R90" s="17">
        <f t="shared" si="24"/>
        <v>1585781</v>
      </c>
      <c r="S90" s="18">
        <f t="shared" si="24"/>
        <v>0</v>
      </c>
      <c r="T90" s="17">
        <f t="shared" si="24"/>
        <v>0</v>
      </c>
      <c r="U90" s="17">
        <f t="shared" si="27"/>
        <v>1961776.88</v>
      </c>
      <c r="V90" s="17">
        <f t="shared" si="28"/>
        <v>0</v>
      </c>
      <c r="W90" s="18">
        <v>0</v>
      </c>
      <c r="X90" s="17">
        <v>0</v>
      </c>
      <c r="Y90" s="18">
        <v>0</v>
      </c>
      <c r="Z90" s="17">
        <v>0</v>
      </c>
      <c r="AA90" s="18">
        <v>0</v>
      </c>
      <c r="AB90" s="17">
        <v>0</v>
      </c>
      <c r="AC90" s="18">
        <v>40</v>
      </c>
      <c r="AD90" s="17">
        <v>1598054.3999999999</v>
      </c>
      <c r="AE90" s="18">
        <v>4</v>
      </c>
      <c r="AF90" s="17">
        <v>363722.48</v>
      </c>
      <c r="AG90" s="18">
        <v>0</v>
      </c>
      <c r="AH90" s="17">
        <v>0</v>
      </c>
      <c r="AI90" s="18">
        <v>2</v>
      </c>
      <c r="AJ90" s="17">
        <v>137894</v>
      </c>
      <c r="AK90" s="18">
        <v>0</v>
      </c>
      <c r="AL90" s="17">
        <v>0</v>
      </c>
      <c r="AM90" s="17">
        <f t="shared" si="29"/>
        <v>4482372.83</v>
      </c>
      <c r="AN90" s="17">
        <f t="shared" si="30"/>
        <v>0</v>
      </c>
      <c r="AO90" s="18">
        <v>0</v>
      </c>
      <c r="AP90" s="17">
        <v>0</v>
      </c>
      <c r="AQ90" s="18">
        <v>0</v>
      </c>
      <c r="AR90" s="17">
        <v>0</v>
      </c>
      <c r="AS90" s="18">
        <v>0</v>
      </c>
      <c r="AT90" s="17">
        <v>0</v>
      </c>
      <c r="AU90" s="18">
        <v>76</v>
      </c>
      <c r="AV90" s="17">
        <v>3036303.3599999999</v>
      </c>
      <c r="AW90" s="18">
        <v>25</v>
      </c>
      <c r="AX90" s="17">
        <v>1446069.47</v>
      </c>
      <c r="AY90" s="18">
        <v>0</v>
      </c>
      <c r="AZ90" s="17">
        <v>0</v>
      </c>
      <c r="BA90" s="18">
        <v>11</v>
      </c>
      <c r="BB90" s="17">
        <v>758417</v>
      </c>
      <c r="BC90" s="18">
        <v>0</v>
      </c>
      <c r="BD90" s="17">
        <v>0</v>
      </c>
      <c r="BE90" s="17">
        <f t="shared" si="31"/>
        <v>2842447.31</v>
      </c>
      <c r="BF90" s="17">
        <f t="shared" si="32"/>
        <v>0</v>
      </c>
      <c r="BG90" s="18">
        <v>0</v>
      </c>
      <c r="BH90" s="17">
        <v>0</v>
      </c>
      <c r="BI90" s="18">
        <v>0</v>
      </c>
      <c r="BJ90" s="17">
        <v>0</v>
      </c>
      <c r="BK90" s="18">
        <v>0</v>
      </c>
      <c r="BL90" s="17">
        <v>0</v>
      </c>
      <c r="BM90" s="18">
        <v>60</v>
      </c>
      <c r="BN90" s="17">
        <v>2397081.6000000001</v>
      </c>
      <c r="BO90" s="18">
        <v>10</v>
      </c>
      <c r="BP90" s="17">
        <v>445365.71</v>
      </c>
      <c r="BQ90" s="18">
        <v>0</v>
      </c>
      <c r="BR90" s="17">
        <v>0</v>
      </c>
      <c r="BS90" s="18">
        <v>2</v>
      </c>
      <c r="BT90" s="17">
        <v>137894</v>
      </c>
      <c r="BU90" s="18">
        <v>0</v>
      </c>
      <c r="BV90" s="17">
        <v>0</v>
      </c>
      <c r="BW90" s="17">
        <f t="shared" si="33"/>
        <v>551576</v>
      </c>
      <c r="BX90" s="17">
        <f t="shared" si="34"/>
        <v>0</v>
      </c>
      <c r="BY90" s="18">
        <v>0</v>
      </c>
      <c r="BZ90" s="17">
        <v>0</v>
      </c>
      <c r="CA90" s="18">
        <v>0</v>
      </c>
      <c r="CB90" s="17">
        <v>0</v>
      </c>
      <c r="CC90" s="18">
        <v>0</v>
      </c>
      <c r="CD90" s="17">
        <v>0</v>
      </c>
      <c r="CE90" s="18">
        <v>0</v>
      </c>
      <c r="CF90" s="17">
        <v>0</v>
      </c>
      <c r="CG90" s="18">
        <v>8</v>
      </c>
      <c r="CH90" s="17">
        <v>551576</v>
      </c>
      <c r="CI90" s="18">
        <v>0</v>
      </c>
      <c r="CJ90" s="17">
        <v>0</v>
      </c>
      <c r="CK90" s="18">
        <v>8</v>
      </c>
      <c r="CL90" s="17">
        <v>551576</v>
      </c>
      <c r="CM90" s="18">
        <v>0</v>
      </c>
      <c r="CN90" s="17">
        <v>0</v>
      </c>
      <c r="CO90" s="39"/>
    </row>
    <row r="91" spans="1:93" x14ac:dyDescent="0.25">
      <c r="A91" s="27">
        <f t="shared" si="35"/>
        <v>72</v>
      </c>
      <c r="B91" s="29" t="s">
        <v>147</v>
      </c>
      <c r="C91" s="17">
        <f t="shared" si="25"/>
        <v>6763.06</v>
      </c>
      <c r="D91" s="17">
        <f t="shared" si="26"/>
        <v>6763.06</v>
      </c>
      <c r="E91" s="18">
        <f t="shared" si="24"/>
        <v>15</v>
      </c>
      <c r="F91" s="17">
        <f t="shared" si="24"/>
        <v>2562.15</v>
      </c>
      <c r="G91" s="18">
        <f t="shared" si="24"/>
        <v>0</v>
      </c>
      <c r="H91" s="17">
        <f t="shared" si="24"/>
        <v>0</v>
      </c>
      <c r="I91" s="18">
        <f t="shared" si="24"/>
        <v>7</v>
      </c>
      <c r="J91" s="17">
        <f t="shared" si="24"/>
        <v>4200.91</v>
      </c>
      <c r="K91" s="18">
        <f t="shared" si="24"/>
        <v>0</v>
      </c>
      <c r="L91" s="17">
        <f t="shared" si="24"/>
        <v>0</v>
      </c>
      <c r="M91" s="18">
        <f t="shared" si="24"/>
        <v>0</v>
      </c>
      <c r="N91" s="17">
        <f t="shared" si="24"/>
        <v>0</v>
      </c>
      <c r="O91" s="18">
        <f t="shared" si="24"/>
        <v>0</v>
      </c>
      <c r="P91" s="17">
        <f t="shared" si="24"/>
        <v>0</v>
      </c>
      <c r="Q91" s="18">
        <f t="shared" si="24"/>
        <v>0</v>
      </c>
      <c r="R91" s="17">
        <f t="shared" si="24"/>
        <v>0</v>
      </c>
      <c r="S91" s="18">
        <f t="shared" si="24"/>
        <v>0</v>
      </c>
      <c r="T91" s="17">
        <f t="shared" si="24"/>
        <v>0</v>
      </c>
      <c r="U91" s="17">
        <f t="shared" si="27"/>
        <v>0</v>
      </c>
      <c r="V91" s="17">
        <f t="shared" si="28"/>
        <v>0</v>
      </c>
      <c r="W91" s="18">
        <v>0</v>
      </c>
      <c r="X91" s="17">
        <v>0</v>
      </c>
      <c r="Y91" s="18">
        <v>0</v>
      </c>
      <c r="Z91" s="17">
        <v>0</v>
      </c>
      <c r="AA91" s="18">
        <v>0</v>
      </c>
      <c r="AB91" s="17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0</v>
      </c>
      <c r="AH91" s="17">
        <v>0</v>
      </c>
      <c r="AI91" s="18">
        <v>0</v>
      </c>
      <c r="AJ91" s="17">
        <v>0</v>
      </c>
      <c r="AK91" s="18">
        <v>0</v>
      </c>
      <c r="AL91" s="17">
        <v>0</v>
      </c>
      <c r="AM91" s="17">
        <f t="shared" si="29"/>
        <v>0</v>
      </c>
      <c r="AN91" s="17">
        <f t="shared" si="30"/>
        <v>0</v>
      </c>
      <c r="AO91" s="18">
        <v>0</v>
      </c>
      <c r="AP91" s="17">
        <v>0</v>
      </c>
      <c r="AQ91" s="18">
        <v>0</v>
      </c>
      <c r="AR91" s="17">
        <v>0</v>
      </c>
      <c r="AS91" s="18">
        <v>0</v>
      </c>
      <c r="AT91" s="17">
        <v>0</v>
      </c>
      <c r="AU91" s="18">
        <v>0</v>
      </c>
      <c r="AV91" s="17">
        <v>0</v>
      </c>
      <c r="AW91" s="18">
        <v>0</v>
      </c>
      <c r="AX91" s="17">
        <v>0</v>
      </c>
      <c r="AY91" s="18">
        <v>0</v>
      </c>
      <c r="AZ91" s="17">
        <v>0</v>
      </c>
      <c r="BA91" s="18">
        <v>0</v>
      </c>
      <c r="BB91" s="17">
        <v>0</v>
      </c>
      <c r="BC91" s="18">
        <v>0</v>
      </c>
      <c r="BD91" s="17">
        <v>0</v>
      </c>
      <c r="BE91" s="17">
        <f t="shared" si="31"/>
        <v>4708.75</v>
      </c>
      <c r="BF91" s="17">
        <f t="shared" si="32"/>
        <v>4708.75</v>
      </c>
      <c r="BG91" s="18">
        <v>10</v>
      </c>
      <c r="BH91" s="17">
        <v>1708.1</v>
      </c>
      <c r="BI91" s="18">
        <v>0</v>
      </c>
      <c r="BJ91" s="17">
        <v>0</v>
      </c>
      <c r="BK91" s="18">
        <v>5</v>
      </c>
      <c r="BL91" s="17">
        <v>3000.65</v>
      </c>
      <c r="BM91" s="18">
        <v>0</v>
      </c>
      <c r="BN91" s="17">
        <v>0</v>
      </c>
      <c r="BO91" s="18">
        <v>0</v>
      </c>
      <c r="BP91" s="17">
        <v>0</v>
      </c>
      <c r="BQ91" s="18">
        <v>0</v>
      </c>
      <c r="BR91" s="17">
        <v>0</v>
      </c>
      <c r="BS91" s="18">
        <v>0</v>
      </c>
      <c r="BT91" s="17">
        <v>0</v>
      </c>
      <c r="BU91" s="18">
        <v>0</v>
      </c>
      <c r="BV91" s="17">
        <v>0</v>
      </c>
      <c r="BW91" s="17">
        <f t="shared" si="33"/>
        <v>2054.31</v>
      </c>
      <c r="BX91" s="17">
        <f t="shared" si="34"/>
        <v>2054.31</v>
      </c>
      <c r="BY91" s="18">
        <v>5</v>
      </c>
      <c r="BZ91" s="17">
        <v>854.05</v>
      </c>
      <c r="CA91" s="18">
        <v>0</v>
      </c>
      <c r="CB91" s="17">
        <v>0</v>
      </c>
      <c r="CC91" s="18">
        <v>2</v>
      </c>
      <c r="CD91" s="17">
        <v>1200.26</v>
      </c>
      <c r="CE91" s="18">
        <v>0</v>
      </c>
      <c r="CF91" s="17">
        <v>0</v>
      </c>
      <c r="CG91" s="18">
        <v>0</v>
      </c>
      <c r="CH91" s="17">
        <v>0</v>
      </c>
      <c r="CI91" s="18">
        <v>0</v>
      </c>
      <c r="CJ91" s="17">
        <v>0</v>
      </c>
      <c r="CK91" s="18">
        <v>0</v>
      </c>
      <c r="CL91" s="17">
        <v>0</v>
      </c>
      <c r="CM91" s="18">
        <v>0</v>
      </c>
      <c r="CN91" s="17">
        <v>0</v>
      </c>
      <c r="CO91" s="39"/>
    </row>
    <row r="92" spans="1:93" x14ac:dyDescent="0.25">
      <c r="A92" s="27"/>
      <c r="B92" s="55" t="s">
        <v>69</v>
      </c>
      <c r="C92" s="17">
        <f t="shared" si="25"/>
        <v>0</v>
      </c>
      <c r="D92" s="17">
        <f t="shared" si="26"/>
        <v>0</v>
      </c>
      <c r="E92" s="18">
        <f t="shared" si="24"/>
        <v>0</v>
      </c>
      <c r="F92" s="17">
        <f t="shared" si="24"/>
        <v>0</v>
      </c>
      <c r="G92" s="18">
        <f t="shared" si="24"/>
        <v>0</v>
      </c>
      <c r="H92" s="17">
        <f t="shared" si="24"/>
        <v>0</v>
      </c>
      <c r="I92" s="18">
        <f t="shared" si="24"/>
        <v>0</v>
      </c>
      <c r="J92" s="17">
        <f t="shared" si="24"/>
        <v>0</v>
      </c>
      <c r="K92" s="18">
        <f t="shared" si="24"/>
        <v>0</v>
      </c>
      <c r="L92" s="17">
        <f t="shared" si="24"/>
        <v>0</v>
      </c>
      <c r="M92" s="18">
        <f t="shared" si="24"/>
        <v>0</v>
      </c>
      <c r="N92" s="17">
        <f t="shared" si="24"/>
        <v>0</v>
      </c>
      <c r="O92" s="18">
        <f t="shared" si="24"/>
        <v>0</v>
      </c>
      <c r="P92" s="17">
        <f t="shared" si="24"/>
        <v>0</v>
      </c>
      <c r="Q92" s="18">
        <f t="shared" si="24"/>
        <v>0</v>
      </c>
      <c r="R92" s="17">
        <f t="shared" si="24"/>
        <v>0</v>
      </c>
      <c r="S92" s="18">
        <f t="shared" si="24"/>
        <v>0</v>
      </c>
      <c r="T92" s="17">
        <f t="shared" si="24"/>
        <v>0</v>
      </c>
      <c r="U92" s="17">
        <f t="shared" si="27"/>
        <v>0</v>
      </c>
      <c r="V92" s="17">
        <f t="shared" si="28"/>
        <v>0</v>
      </c>
      <c r="W92" s="18">
        <v>0</v>
      </c>
      <c r="X92" s="17">
        <v>0</v>
      </c>
      <c r="Y92" s="18">
        <v>0</v>
      </c>
      <c r="Z92" s="17"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0</v>
      </c>
      <c r="AH92" s="17">
        <v>0</v>
      </c>
      <c r="AI92" s="18">
        <v>0</v>
      </c>
      <c r="AJ92" s="17">
        <v>0</v>
      </c>
      <c r="AK92" s="18">
        <v>0</v>
      </c>
      <c r="AL92" s="17">
        <v>0</v>
      </c>
      <c r="AM92" s="17">
        <f t="shared" si="29"/>
        <v>0</v>
      </c>
      <c r="AN92" s="17">
        <f t="shared" si="30"/>
        <v>0</v>
      </c>
      <c r="AO92" s="18">
        <v>0</v>
      </c>
      <c r="AP92" s="17">
        <v>0</v>
      </c>
      <c r="AQ92" s="18">
        <v>0</v>
      </c>
      <c r="AR92" s="17"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0</v>
      </c>
      <c r="AZ92" s="17">
        <v>0</v>
      </c>
      <c r="BA92" s="18">
        <v>0</v>
      </c>
      <c r="BB92" s="17">
        <v>0</v>
      </c>
      <c r="BC92" s="18">
        <v>0</v>
      </c>
      <c r="BD92" s="17">
        <v>0</v>
      </c>
      <c r="BE92" s="17">
        <f t="shared" si="31"/>
        <v>0</v>
      </c>
      <c r="BF92" s="17">
        <f t="shared" si="32"/>
        <v>0</v>
      </c>
      <c r="BG92" s="18">
        <v>0</v>
      </c>
      <c r="BH92" s="17">
        <v>0</v>
      </c>
      <c r="BI92" s="18">
        <v>0</v>
      </c>
      <c r="BJ92" s="17"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0</v>
      </c>
      <c r="BR92" s="17">
        <v>0</v>
      </c>
      <c r="BS92" s="18">
        <v>0</v>
      </c>
      <c r="BT92" s="17">
        <v>0</v>
      </c>
      <c r="BU92" s="18">
        <v>0</v>
      </c>
      <c r="BV92" s="17">
        <v>0</v>
      </c>
      <c r="BW92" s="17">
        <f t="shared" si="33"/>
        <v>0</v>
      </c>
      <c r="BX92" s="17">
        <f t="shared" si="34"/>
        <v>0</v>
      </c>
      <c r="BY92" s="18">
        <v>0</v>
      </c>
      <c r="BZ92" s="17">
        <v>0</v>
      </c>
      <c r="CA92" s="18">
        <v>0</v>
      </c>
      <c r="CB92" s="17"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0</v>
      </c>
      <c r="CJ92" s="17">
        <v>0</v>
      </c>
      <c r="CK92" s="18">
        <v>0</v>
      </c>
      <c r="CL92" s="17">
        <v>0</v>
      </c>
      <c r="CM92" s="18">
        <v>0</v>
      </c>
      <c r="CN92" s="17">
        <v>0</v>
      </c>
      <c r="CO92" s="39"/>
    </row>
    <row r="93" spans="1:93" ht="30" x14ac:dyDescent="0.25">
      <c r="A93" s="27">
        <f>1+A91</f>
        <v>73</v>
      </c>
      <c r="B93" s="29" t="s">
        <v>70</v>
      </c>
      <c r="C93" s="17">
        <f t="shared" si="25"/>
        <v>140566809.59999999</v>
      </c>
      <c r="D93" s="17">
        <f t="shared" si="26"/>
        <v>63985511.189999998</v>
      </c>
      <c r="E93" s="18">
        <f t="shared" si="24"/>
        <v>53812</v>
      </c>
      <c r="F93" s="17">
        <f t="shared" si="24"/>
        <v>19510522.789999999</v>
      </c>
      <c r="G93" s="18">
        <f t="shared" si="24"/>
        <v>21330</v>
      </c>
      <c r="H93" s="17">
        <f t="shared" si="24"/>
        <v>8457468.9600000009</v>
      </c>
      <c r="I93" s="18">
        <f t="shared" si="24"/>
        <v>35137</v>
      </c>
      <c r="J93" s="17">
        <f t="shared" si="24"/>
        <v>36017519.439999998</v>
      </c>
      <c r="K93" s="18">
        <f t="shared" si="24"/>
        <v>761</v>
      </c>
      <c r="L93" s="17">
        <f t="shared" si="24"/>
        <v>5703290.6399999997</v>
      </c>
      <c r="M93" s="18">
        <f t="shared" si="24"/>
        <v>3308</v>
      </c>
      <c r="N93" s="17">
        <f t="shared" si="24"/>
        <v>58984528.469999999</v>
      </c>
      <c r="O93" s="18">
        <f t="shared" si="24"/>
        <v>0</v>
      </c>
      <c r="P93" s="17">
        <f t="shared" si="24"/>
        <v>0</v>
      </c>
      <c r="Q93" s="18">
        <f t="shared" si="24"/>
        <v>0</v>
      </c>
      <c r="R93" s="17">
        <f t="shared" si="24"/>
        <v>0</v>
      </c>
      <c r="S93" s="18">
        <f t="shared" si="24"/>
        <v>8264</v>
      </c>
      <c r="T93" s="17">
        <f t="shared" si="24"/>
        <v>11893479.300000001</v>
      </c>
      <c r="U93" s="17">
        <f t="shared" si="27"/>
        <v>39283081.420000002</v>
      </c>
      <c r="V93" s="17">
        <f t="shared" si="28"/>
        <v>19140130.109999999</v>
      </c>
      <c r="W93" s="18">
        <v>13379</v>
      </c>
      <c r="X93" s="17">
        <v>6948119.6699999999</v>
      </c>
      <c r="Y93" s="18">
        <v>5340</v>
      </c>
      <c r="Z93" s="17">
        <v>2303764.9900000002</v>
      </c>
      <c r="AA93" s="18">
        <v>8728</v>
      </c>
      <c r="AB93" s="17">
        <v>9888245.4499999993</v>
      </c>
      <c r="AC93" s="18">
        <v>224</v>
      </c>
      <c r="AD93" s="17">
        <v>2055758.48</v>
      </c>
      <c r="AE93" s="18">
        <v>940</v>
      </c>
      <c r="AF93" s="17">
        <v>14952143.859999999</v>
      </c>
      <c r="AG93" s="18">
        <v>0</v>
      </c>
      <c r="AH93" s="17">
        <v>0</v>
      </c>
      <c r="AI93" s="18">
        <v>0</v>
      </c>
      <c r="AJ93" s="17">
        <v>0</v>
      </c>
      <c r="AK93" s="18">
        <v>2089</v>
      </c>
      <c r="AL93" s="17">
        <v>3135048.97</v>
      </c>
      <c r="AM93" s="17">
        <f t="shared" si="29"/>
        <v>31375743.920000002</v>
      </c>
      <c r="AN93" s="17">
        <f t="shared" si="30"/>
        <v>10319734.85</v>
      </c>
      <c r="AO93" s="18">
        <v>9793</v>
      </c>
      <c r="AP93" s="17">
        <v>782187.67</v>
      </c>
      <c r="AQ93" s="18">
        <v>4491</v>
      </c>
      <c r="AR93" s="17">
        <v>1969665.59</v>
      </c>
      <c r="AS93" s="18">
        <v>8426</v>
      </c>
      <c r="AT93" s="17">
        <v>7567881.5899999999</v>
      </c>
      <c r="AU93" s="18">
        <v>84</v>
      </c>
      <c r="AV93" s="17">
        <v>853462.14</v>
      </c>
      <c r="AW93" s="18">
        <v>705</v>
      </c>
      <c r="AX93" s="17">
        <v>17321674.59</v>
      </c>
      <c r="AY93" s="18">
        <v>0</v>
      </c>
      <c r="AZ93" s="17">
        <v>0</v>
      </c>
      <c r="BA93" s="18">
        <v>0</v>
      </c>
      <c r="BB93" s="17">
        <v>0</v>
      </c>
      <c r="BC93" s="18">
        <v>965</v>
      </c>
      <c r="BD93" s="17">
        <v>2880872.34</v>
      </c>
      <c r="BE93" s="17">
        <f t="shared" si="31"/>
        <v>33040355.760000002</v>
      </c>
      <c r="BF93" s="17">
        <f t="shared" si="32"/>
        <v>11862512.34</v>
      </c>
      <c r="BG93" s="18">
        <v>12470</v>
      </c>
      <c r="BH93" s="17">
        <v>4724738.04</v>
      </c>
      <c r="BI93" s="18">
        <v>4250</v>
      </c>
      <c r="BJ93" s="17">
        <v>1828442.12</v>
      </c>
      <c r="BK93" s="18">
        <v>7730</v>
      </c>
      <c r="BL93" s="17">
        <v>5309332.18</v>
      </c>
      <c r="BM93" s="18">
        <v>210</v>
      </c>
      <c r="BN93" s="17">
        <v>1942313.42</v>
      </c>
      <c r="BO93" s="18">
        <v>784</v>
      </c>
      <c r="BP93" s="17">
        <v>16327315.75</v>
      </c>
      <c r="BQ93" s="18">
        <v>0</v>
      </c>
      <c r="BR93" s="17">
        <v>0</v>
      </c>
      <c r="BS93" s="18">
        <v>0</v>
      </c>
      <c r="BT93" s="17">
        <v>0</v>
      </c>
      <c r="BU93" s="18">
        <v>1739</v>
      </c>
      <c r="BV93" s="17">
        <v>2908214.25</v>
      </c>
      <c r="BW93" s="17">
        <f t="shared" si="33"/>
        <v>36867628.5</v>
      </c>
      <c r="BX93" s="17">
        <f t="shared" si="34"/>
        <v>22663133.890000001</v>
      </c>
      <c r="BY93" s="18">
        <v>18170</v>
      </c>
      <c r="BZ93" s="17">
        <v>7055477.4100000001</v>
      </c>
      <c r="CA93" s="18">
        <v>7249</v>
      </c>
      <c r="CB93" s="17">
        <v>2355596.2599999998</v>
      </c>
      <c r="CC93" s="18">
        <v>10253</v>
      </c>
      <c r="CD93" s="17">
        <v>13252060.220000001</v>
      </c>
      <c r="CE93" s="18">
        <v>243</v>
      </c>
      <c r="CF93" s="17">
        <v>851756.6</v>
      </c>
      <c r="CG93" s="18">
        <v>879</v>
      </c>
      <c r="CH93" s="17">
        <v>10383394.27</v>
      </c>
      <c r="CI93" s="18">
        <v>0</v>
      </c>
      <c r="CJ93" s="17">
        <v>0</v>
      </c>
      <c r="CK93" s="18">
        <v>0</v>
      </c>
      <c r="CL93" s="17">
        <v>0</v>
      </c>
      <c r="CM93" s="18">
        <v>3471</v>
      </c>
      <c r="CN93" s="17">
        <v>2969343.74</v>
      </c>
      <c r="CO93" s="39"/>
    </row>
    <row r="94" spans="1:93" ht="30" x14ac:dyDescent="0.25">
      <c r="A94" s="27">
        <f>1+A93</f>
        <v>74</v>
      </c>
      <c r="B94" s="29" t="s">
        <v>71</v>
      </c>
      <c r="C94" s="17">
        <f t="shared" si="25"/>
        <v>6920594.5700000003</v>
      </c>
      <c r="D94" s="17">
        <f t="shared" si="26"/>
        <v>6920594.5700000003</v>
      </c>
      <c r="E94" s="18">
        <f t="shared" si="24"/>
        <v>4699</v>
      </c>
      <c r="F94" s="17">
        <f t="shared" si="24"/>
        <v>1424884.06</v>
      </c>
      <c r="G94" s="18">
        <f t="shared" si="24"/>
        <v>1702</v>
      </c>
      <c r="H94" s="17">
        <f t="shared" si="24"/>
        <v>887578.08</v>
      </c>
      <c r="I94" s="18">
        <f t="shared" si="24"/>
        <v>4846</v>
      </c>
      <c r="J94" s="17">
        <f t="shared" si="24"/>
        <v>4608132.43</v>
      </c>
      <c r="K94" s="18">
        <f t="shared" si="24"/>
        <v>0</v>
      </c>
      <c r="L94" s="17">
        <f t="shared" si="24"/>
        <v>0</v>
      </c>
      <c r="M94" s="18">
        <f t="shared" si="24"/>
        <v>0</v>
      </c>
      <c r="N94" s="17">
        <f t="shared" si="24"/>
        <v>0</v>
      </c>
      <c r="O94" s="18">
        <f t="shared" si="24"/>
        <v>0</v>
      </c>
      <c r="P94" s="17">
        <f t="shared" si="24"/>
        <v>0</v>
      </c>
      <c r="Q94" s="18">
        <f t="shared" si="24"/>
        <v>0</v>
      </c>
      <c r="R94" s="17">
        <f t="shared" si="24"/>
        <v>0</v>
      </c>
      <c r="S94" s="18">
        <f t="shared" si="24"/>
        <v>0</v>
      </c>
      <c r="T94" s="17">
        <f t="shared" si="24"/>
        <v>0</v>
      </c>
      <c r="U94" s="17">
        <f t="shared" si="27"/>
        <v>1953169.8</v>
      </c>
      <c r="V94" s="17">
        <f t="shared" si="28"/>
        <v>1953169.8</v>
      </c>
      <c r="W94" s="18">
        <v>2252</v>
      </c>
      <c r="X94" s="17">
        <v>1141961.8799999999</v>
      </c>
      <c r="Y94" s="18">
        <v>384</v>
      </c>
      <c r="Z94" s="17">
        <v>214980.82</v>
      </c>
      <c r="AA94" s="18">
        <v>460</v>
      </c>
      <c r="AB94" s="17">
        <v>596227.1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17">
        <v>0</v>
      </c>
      <c r="AK94" s="18">
        <v>0</v>
      </c>
      <c r="AL94" s="17">
        <v>0</v>
      </c>
      <c r="AM94" s="17">
        <f t="shared" si="29"/>
        <v>1881867.84</v>
      </c>
      <c r="AN94" s="17">
        <f t="shared" si="30"/>
        <v>1881867.84</v>
      </c>
      <c r="AO94" s="18">
        <v>1512</v>
      </c>
      <c r="AP94" s="17">
        <v>174768.91</v>
      </c>
      <c r="AQ94" s="18">
        <v>462</v>
      </c>
      <c r="AR94" s="17">
        <v>247424.6</v>
      </c>
      <c r="AS94" s="18">
        <v>861</v>
      </c>
      <c r="AT94" s="17">
        <v>1459674.33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17">
        <v>0</v>
      </c>
      <c r="BC94" s="18">
        <v>0</v>
      </c>
      <c r="BD94" s="17">
        <v>0</v>
      </c>
      <c r="BE94" s="17">
        <f t="shared" si="31"/>
        <v>1763178.91</v>
      </c>
      <c r="BF94" s="17">
        <f t="shared" si="32"/>
        <v>1763178.91</v>
      </c>
      <c r="BG94" s="18">
        <v>935</v>
      </c>
      <c r="BH94" s="17">
        <v>108153.27</v>
      </c>
      <c r="BI94" s="18">
        <v>403</v>
      </c>
      <c r="BJ94" s="17">
        <v>194510.5</v>
      </c>
      <c r="BK94" s="18">
        <v>2388</v>
      </c>
      <c r="BL94" s="17">
        <v>1460515.14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17">
        <v>0</v>
      </c>
      <c r="BU94" s="18">
        <v>0</v>
      </c>
      <c r="BV94" s="17">
        <v>0</v>
      </c>
      <c r="BW94" s="17">
        <f t="shared" si="33"/>
        <v>1322378.02</v>
      </c>
      <c r="BX94" s="17">
        <f t="shared" si="34"/>
        <v>1322378.02</v>
      </c>
      <c r="BY94" s="18">
        <v>0</v>
      </c>
      <c r="BZ94" s="17">
        <v>0</v>
      </c>
      <c r="CA94" s="18">
        <v>453</v>
      </c>
      <c r="CB94" s="17">
        <v>230662.16</v>
      </c>
      <c r="CC94" s="18">
        <v>1137</v>
      </c>
      <c r="CD94" s="17">
        <v>1091715.8600000001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17">
        <v>0</v>
      </c>
      <c r="CM94" s="18">
        <v>0</v>
      </c>
      <c r="CN94" s="17">
        <v>0</v>
      </c>
      <c r="CO94" s="39"/>
    </row>
    <row r="95" spans="1:93" x14ac:dyDescent="0.25">
      <c r="A95" s="27">
        <f>1+A94</f>
        <v>75</v>
      </c>
      <c r="B95" s="29" t="s">
        <v>72</v>
      </c>
      <c r="C95" s="17">
        <f t="shared" si="25"/>
        <v>0</v>
      </c>
      <c r="D95" s="17">
        <f t="shared" si="26"/>
        <v>0</v>
      </c>
      <c r="E95" s="18">
        <f t="shared" si="24"/>
        <v>0</v>
      </c>
      <c r="F95" s="17">
        <f t="shared" si="24"/>
        <v>0</v>
      </c>
      <c r="G95" s="18">
        <f t="shared" si="24"/>
        <v>0</v>
      </c>
      <c r="H95" s="17">
        <f t="shared" si="24"/>
        <v>0</v>
      </c>
      <c r="I95" s="18">
        <f t="shared" si="24"/>
        <v>0</v>
      </c>
      <c r="J95" s="17">
        <f t="shared" si="24"/>
        <v>0</v>
      </c>
      <c r="K95" s="18">
        <f t="shared" si="24"/>
        <v>0</v>
      </c>
      <c r="L95" s="17">
        <f t="shared" si="24"/>
        <v>0</v>
      </c>
      <c r="M95" s="18">
        <f t="shared" si="24"/>
        <v>0</v>
      </c>
      <c r="N95" s="17">
        <f t="shared" si="24"/>
        <v>0</v>
      </c>
      <c r="O95" s="18">
        <f t="shared" si="24"/>
        <v>0</v>
      </c>
      <c r="P95" s="17">
        <f t="shared" si="24"/>
        <v>0</v>
      </c>
      <c r="Q95" s="18">
        <f t="shared" si="24"/>
        <v>0</v>
      </c>
      <c r="R95" s="17">
        <f t="shared" si="24"/>
        <v>0</v>
      </c>
      <c r="S95" s="18">
        <f t="shared" si="24"/>
        <v>0</v>
      </c>
      <c r="T95" s="17">
        <f t="shared" si="24"/>
        <v>0</v>
      </c>
      <c r="U95" s="17">
        <f t="shared" si="27"/>
        <v>0</v>
      </c>
      <c r="V95" s="17">
        <f t="shared" si="28"/>
        <v>0</v>
      </c>
      <c r="W95" s="18">
        <v>0</v>
      </c>
      <c r="X95" s="17">
        <v>0</v>
      </c>
      <c r="Y95" s="18">
        <v>0</v>
      </c>
      <c r="Z95" s="17">
        <v>0</v>
      </c>
      <c r="AA95" s="18">
        <v>0</v>
      </c>
      <c r="AB95" s="17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7">
        <v>0</v>
      </c>
      <c r="AI95" s="18">
        <v>0</v>
      </c>
      <c r="AJ95" s="17">
        <v>0</v>
      </c>
      <c r="AK95" s="18">
        <v>0</v>
      </c>
      <c r="AL95" s="17">
        <v>0</v>
      </c>
      <c r="AM95" s="17">
        <f t="shared" si="29"/>
        <v>0</v>
      </c>
      <c r="AN95" s="17">
        <f t="shared" si="30"/>
        <v>0</v>
      </c>
      <c r="AO95" s="18">
        <v>0</v>
      </c>
      <c r="AP95" s="17">
        <v>0</v>
      </c>
      <c r="AQ95" s="18">
        <v>0</v>
      </c>
      <c r="AR95" s="17">
        <v>0</v>
      </c>
      <c r="AS95" s="18">
        <v>0</v>
      </c>
      <c r="AT95" s="17">
        <v>0</v>
      </c>
      <c r="AU95" s="18">
        <v>0</v>
      </c>
      <c r="AV95" s="17">
        <v>0</v>
      </c>
      <c r="AW95" s="18">
        <v>0</v>
      </c>
      <c r="AX95" s="17">
        <v>0</v>
      </c>
      <c r="AY95" s="18">
        <v>0</v>
      </c>
      <c r="AZ95" s="17">
        <v>0</v>
      </c>
      <c r="BA95" s="18">
        <v>0</v>
      </c>
      <c r="BB95" s="17">
        <v>0</v>
      </c>
      <c r="BC95" s="18">
        <v>0</v>
      </c>
      <c r="BD95" s="17">
        <v>0</v>
      </c>
      <c r="BE95" s="17">
        <f t="shared" si="31"/>
        <v>0</v>
      </c>
      <c r="BF95" s="17">
        <f t="shared" si="32"/>
        <v>0</v>
      </c>
      <c r="BG95" s="18">
        <v>0</v>
      </c>
      <c r="BH95" s="17">
        <v>0</v>
      </c>
      <c r="BI95" s="18">
        <v>0</v>
      </c>
      <c r="BJ95" s="17">
        <v>0</v>
      </c>
      <c r="BK95" s="18">
        <v>0</v>
      </c>
      <c r="BL95" s="17">
        <v>0</v>
      </c>
      <c r="BM95" s="18">
        <v>0</v>
      </c>
      <c r="BN95" s="17">
        <v>0</v>
      </c>
      <c r="BO95" s="18">
        <v>0</v>
      </c>
      <c r="BP95" s="17">
        <v>0</v>
      </c>
      <c r="BQ95" s="18">
        <v>0</v>
      </c>
      <c r="BR95" s="17">
        <v>0</v>
      </c>
      <c r="BS95" s="18">
        <v>0</v>
      </c>
      <c r="BT95" s="17">
        <v>0</v>
      </c>
      <c r="BU95" s="18">
        <v>0</v>
      </c>
      <c r="BV95" s="17">
        <v>0</v>
      </c>
      <c r="BW95" s="17">
        <f t="shared" si="33"/>
        <v>0</v>
      </c>
      <c r="BX95" s="17">
        <f t="shared" si="34"/>
        <v>0</v>
      </c>
      <c r="BY95" s="18">
        <v>0</v>
      </c>
      <c r="BZ95" s="17">
        <v>0</v>
      </c>
      <c r="CA95" s="18">
        <v>0</v>
      </c>
      <c r="CB95" s="17">
        <v>0</v>
      </c>
      <c r="CC95" s="18">
        <v>0</v>
      </c>
      <c r="CD95" s="17">
        <v>0</v>
      </c>
      <c r="CE95" s="18">
        <v>0</v>
      </c>
      <c r="CF95" s="17">
        <v>0</v>
      </c>
      <c r="CG95" s="18">
        <v>0</v>
      </c>
      <c r="CH95" s="17">
        <v>0</v>
      </c>
      <c r="CI95" s="18">
        <v>0</v>
      </c>
      <c r="CJ95" s="17">
        <v>0</v>
      </c>
      <c r="CK95" s="18">
        <v>0</v>
      </c>
      <c r="CL95" s="17">
        <v>0</v>
      </c>
      <c r="CM95" s="18">
        <v>0</v>
      </c>
      <c r="CN95" s="17">
        <v>0</v>
      </c>
      <c r="CO95" s="39"/>
    </row>
    <row r="96" spans="1:93" x14ac:dyDescent="0.25">
      <c r="A96" s="27"/>
      <c r="B96" s="55" t="s">
        <v>73</v>
      </c>
      <c r="C96" s="17">
        <f t="shared" si="25"/>
        <v>0</v>
      </c>
      <c r="D96" s="17">
        <f t="shared" si="26"/>
        <v>0</v>
      </c>
      <c r="E96" s="18">
        <f t="shared" si="24"/>
        <v>0</v>
      </c>
      <c r="F96" s="17">
        <f t="shared" si="24"/>
        <v>0</v>
      </c>
      <c r="G96" s="18">
        <f t="shared" si="24"/>
        <v>0</v>
      </c>
      <c r="H96" s="17">
        <f t="shared" si="24"/>
        <v>0</v>
      </c>
      <c r="I96" s="18">
        <f t="shared" si="24"/>
        <v>0</v>
      </c>
      <c r="J96" s="17">
        <f t="shared" si="24"/>
        <v>0</v>
      </c>
      <c r="K96" s="18">
        <f t="shared" si="24"/>
        <v>0</v>
      </c>
      <c r="L96" s="17">
        <f t="shared" si="24"/>
        <v>0</v>
      </c>
      <c r="M96" s="18">
        <f t="shared" si="24"/>
        <v>0</v>
      </c>
      <c r="N96" s="17">
        <f t="shared" si="24"/>
        <v>0</v>
      </c>
      <c r="O96" s="18">
        <f t="shared" si="24"/>
        <v>0</v>
      </c>
      <c r="P96" s="17">
        <f t="shared" si="24"/>
        <v>0</v>
      </c>
      <c r="Q96" s="18">
        <f t="shared" si="24"/>
        <v>0</v>
      </c>
      <c r="R96" s="17">
        <f t="shared" si="24"/>
        <v>0</v>
      </c>
      <c r="S96" s="18">
        <f t="shared" si="24"/>
        <v>0</v>
      </c>
      <c r="T96" s="17">
        <f t="shared" si="24"/>
        <v>0</v>
      </c>
      <c r="U96" s="17">
        <f t="shared" si="27"/>
        <v>0</v>
      </c>
      <c r="V96" s="17">
        <f t="shared" si="28"/>
        <v>0</v>
      </c>
      <c r="W96" s="18">
        <v>0</v>
      </c>
      <c r="X96" s="17">
        <v>0</v>
      </c>
      <c r="Y96" s="18">
        <v>0</v>
      </c>
      <c r="Z96" s="17">
        <v>0</v>
      </c>
      <c r="AA96" s="18">
        <v>0</v>
      </c>
      <c r="AB96" s="17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7">
        <v>0</v>
      </c>
      <c r="AI96" s="18">
        <v>0</v>
      </c>
      <c r="AJ96" s="17">
        <v>0</v>
      </c>
      <c r="AK96" s="18">
        <v>0</v>
      </c>
      <c r="AL96" s="17">
        <v>0</v>
      </c>
      <c r="AM96" s="17">
        <f t="shared" si="29"/>
        <v>0</v>
      </c>
      <c r="AN96" s="17">
        <f t="shared" si="30"/>
        <v>0</v>
      </c>
      <c r="AO96" s="18">
        <v>0</v>
      </c>
      <c r="AP96" s="17">
        <v>0</v>
      </c>
      <c r="AQ96" s="18">
        <v>0</v>
      </c>
      <c r="AR96" s="17">
        <v>0</v>
      </c>
      <c r="AS96" s="18">
        <v>0</v>
      </c>
      <c r="AT96" s="17">
        <v>0</v>
      </c>
      <c r="AU96" s="18">
        <v>0</v>
      </c>
      <c r="AV96" s="17">
        <v>0</v>
      </c>
      <c r="AW96" s="18">
        <v>0</v>
      </c>
      <c r="AX96" s="17">
        <v>0</v>
      </c>
      <c r="AY96" s="18">
        <v>0</v>
      </c>
      <c r="AZ96" s="17">
        <v>0</v>
      </c>
      <c r="BA96" s="18">
        <v>0</v>
      </c>
      <c r="BB96" s="17">
        <v>0</v>
      </c>
      <c r="BC96" s="18">
        <v>0</v>
      </c>
      <c r="BD96" s="17">
        <v>0</v>
      </c>
      <c r="BE96" s="17">
        <f t="shared" si="31"/>
        <v>0</v>
      </c>
      <c r="BF96" s="17">
        <f t="shared" si="32"/>
        <v>0</v>
      </c>
      <c r="BG96" s="18">
        <v>0</v>
      </c>
      <c r="BH96" s="17">
        <v>0</v>
      </c>
      <c r="BI96" s="18">
        <v>0</v>
      </c>
      <c r="BJ96" s="17">
        <v>0</v>
      </c>
      <c r="BK96" s="18">
        <v>0</v>
      </c>
      <c r="BL96" s="17">
        <v>0</v>
      </c>
      <c r="BM96" s="18">
        <v>0</v>
      </c>
      <c r="BN96" s="17">
        <v>0</v>
      </c>
      <c r="BO96" s="18">
        <v>0</v>
      </c>
      <c r="BP96" s="17">
        <v>0</v>
      </c>
      <c r="BQ96" s="18">
        <v>0</v>
      </c>
      <c r="BR96" s="17">
        <v>0</v>
      </c>
      <c r="BS96" s="18">
        <v>0</v>
      </c>
      <c r="BT96" s="17">
        <v>0</v>
      </c>
      <c r="BU96" s="18">
        <v>0</v>
      </c>
      <c r="BV96" s="17">
        <v>0</v>
      </c>
      <c r="BW96" s="17">
        <f t="shared" si="33"/>
        <v>0</v>
      </c>
      <c r="BX96" s="17">
        <f t="shared" si="34"/>
        <v>0</v>
      </c>
      <c r="BY96" s="18">
        <v>0</v>
      </c>
      <c r="BZ96" s="17">
        <v>0</v>
      </c>
      <c r="CA96" s="18">
        <v>0</v>
      </c>
      <c r="CB96" s="17">
        <v>0</v>
      </c>
      <c r="CC96" s="18">
        <v>0</v>
      </c>
      <c r="CD96" s="17">
        <v>0</v>
      </c>
      <c r="CE96" s="18">
        <v>0</v>
      </c>
      <c r="CF96" s="17">
        <v>0</v>
      </c>
      <c r="CG96" s="18">
        <v>0</v>
      </c>
      <c r="CH96" s="17">
        <v>0</v>
      </c>
      <c r="CI96" s="18">
        <v>0</v>
      </c>
      <c r="CJ96" s="17">
        <v>0</v>
      </c>
      <c r="CK96" s="18">
        <v>0</v>
      </c>
      <c r="CL96" s="17">
        <v>0</v>
      </c>
      <c r="CM96" s="18">
        <v>0</v>
      </c>
      <c r="CN96" s="17">
        <v>0</v>
      </c>
      <c r="CO96" s="39"/>
    </row>
    <row r="97" spans="1:93" ht="30" x14ac:dyDescent="0.25">
      <c r="A97" s="27">
        <f>1+A95</f>
        <v>76</v>
      </c>
      <c r="B97" s="29" t="s">
        <v>74</v>
      </c>
      <c r="C97" s="17">
        <f t="shared" si="25"/>
        <v>3171274.2</v>
      </c>
      <c r="D97" s="17">
        <f t="shared" si="26"/>
        <v>1796727.19</v>
      </c>
      <c r="E97" s="18">
        <f t="shared" si="24"/>
        <v>360</v>
      </c>
      <c r="F97" s="17">
        <f t="shared" si="24"/>
        <v>624592.24</v>
      </c>
      <c r="G97" s="18">
        <f t="shared" si="24"/>
        <v>256</v>
      </c>
      <c r="H97" s="17">
        <f t="shared" si="24"/>
        <v>124474.55</v>
      </c>
      <c r="I97" s="18">
        <f t="shared" si="24"/>
        <v>456</v>
      </c>
      <c r="J97" s="17">
        <f t="shared" si="24"/>
        <v>1047660.4</v>
      </c>
      <c r="K97" s="18">
        <f t="shared" si="24"/>
        <v>8</v>
      </c>
      <c r="L97" s="17">
        <f t="shared" si="24"/>
        <v>88931.1</v>
      </c>
      <c r="M97" s="18">
        <f t="shared" si="24"/>
        <v>44</v>
      </c>
      <c r="N97" s="17">
        <f t="shared" si="24"/>
        <v>714389.47</v>
      </c>
      <c r="O97" s="18">
        <f t="shared" si="24"/>
        <v>0</v>
      </c>
      <c r="P97" s="17">
        <f t="shared" si="24"/>
        <v>0</v>
      </c>
      <c r="Q97" s="18">
        <f t="shared" si="24"/>
        <v>0</v>
      </c>
      <c r="R97" s="17">
        <f t="shared" si="24"/>
        <v>0</v>
      </c>
      <c r="S97" s="18">
        <f t="shared" si="24"/>
        <v>155</v>
      </c>
      <c r="T97" s="17">
        <f t="shared" si="24"/>
        <v>571226.43999999994</v>
      </c>
      <c r="U97" s="17">
        <f t="shared" si="27"/>
        <v>730007.25</v>
      </c>
      <c r="V97" s="17">
        <f t="shared" si="28"/>
        <v>412090.08</v>
      </c>
      <c r="W97" s="18">
        <v>85</v>
      </c>
      <c r="X97" s="17">
        <v>122447.11</v>
      </c>
      <c r="Y97" s="18">
        <v>70</v>
      </c>
      <c r="Z97" s="17">
        <v>24408.85</v>
      </c>
      <c r="AA97" s="18">
        <v>120</v>
      </c>
      <c r="AB97" s="17">
        <v>265234.12</v>
      </c>
      <c r="AC97" s="18">
        <v>2</v>
      </c>
      <c r="AD97" s="17">
        <v>20114.400000000001</v>
      </c>
      <c r="AE97" s="18">
        <v>12</v>
      </c>
      <c r="AF97" s="17">
        <v>151864.98000000001</v>
      </c>
      <c r="AG97" s="18">
        <v>0</v>
      </c>
      <c r="AH97" s="17">
        <v>0</v>
      </c>
      <c r="AI97" s="18">
        <v>0</v>
      </c>
      <c r="AJ97" s="17">
        <v>0</v>
      </c>
      <c r="AK97" s="18">
        <v>38</v>
      </c>
      <c r="AL97" s="17">
        <v>145937.79</v>
      </c>
      <c r="AM97" s="17">
        <f t="shared" si="29"/>
        <v>927491.29</v>
      </c>
      <c r="AN97" s="17">
        <f t="shared" si="30"/>
        <v>569862.55000000005</v>
      </c>
      <c r="AO97" s="18">
        <v>95</v>
      </c>
      <c r="AP97" s="17">
        <v>169327.11</v>
      </c>
      <c r="AQ97" s="18">
        <v>58</v>
      </c>
      <c r="AR97" s="17">
        <v>33754</v>
      </c>
      <c r="AS97" s="18">
        <v>108</v>
      </c>
      <c r="AT97" s="17">
        <v>366781.44</v>
      </c>
      <c r="AU97" s="18">
        <v>3</v>
      </c>
      <c r="AV97" s="17">
        <v>33283.56</v>
      </c>
      <c r="AW97" s="18">
        <v>12</v>
      </c>
      <c r="AX97" s="17">
        <v>178945.91</v>
      </c>
      <c r="AY97" s="18">
        <v>0</v>
      </c>
      <c r="AZ97" s="17">
        <v>0</v>
      </c>
      <c r="BA97" s="18">
        <v>0</v>
      </c>
      <c r="BB97" s="17">
        <v>0</v>
      </c>
      <c r="BC97" s="18">
        <v>39</v>
      </c>
      <c r="BD97" s="17">
        <v>145399.26999999999</v>
      </c>
      <c r="BE97" s="17">
        <f t="shared" si="31"/>
        <v>879910.31</v>
      </c>
      <c r="BF97" s="17">
        <f t="shared" si="32"/>
        <v>458875.51</v>
      </c>
      <c r="BG97" s="18">
        <v>90</v>
      </c>
      <c r="BH97" s="17">
        <v>191409.01</v>
      </c>
      <c r="BI97" s="18">
        <v>64</v>
      </c>
      <c r="BJ97" s="17">
        <v>38155.85</v>
      </c>
      <c r="BK97" s="18">
        <v>114</v>
      </c>
      <c r="BL97" s="17">
        <v>229310.65</v>
      </c>
      <c r="BM97" s="18">
        <v>3</v>
      </c>
      <c r="BN97" s="17">
        <v>35533.14</v>
      </c>
      <c r="BO97" s="18">
        <v>10</v>
      </c>
      <c r="BP97" s="17">
        <v>240371.65</v>
      </c>
      <c r="BQ97" s="18">
        <v>0</v>
      </c>
      <c r="BR97" s="17">
        <v>0</v>
      </c>
      <c r="BS97" s="18">
        <v>0</v>
      </c>
      <c r="BT97" s="17">
        <v>0</v>
      </c>
      <c r="BU97" s="18">
        <v>39</v>
      </c>
      <c r="BV97" s="17">
        <v>145130.01</v>
      </c>
      <c r="BW97" s="17">
        <f t="shared" si="33"/>
        <v>633865.35</v>
      </c>
      <c r="BX97" s="17">
        <f t="shared" si="34"/>
        <v>355899.05</v>
      </c>
      <c r="BY97" s="18">
        <v>90</v>
      </c>
      <c r="BZ97" s="17">
        <v>141409.01</v>
      </c>
      <c r="CA97" s="18">
        <v>64</v>
      </c>
      <c r="CB97" s="17">
        <v>28155.85</v>
      </c>
      <c r="CC97" s="18">
        <v>114</v>
      </c>
      <c r="CD97" s="17">
        <v>186334.19</v>
      </c>
      <c r="CE97" s="18">
        <v>0</v>
      </c>
      <c r="CF97" s="17">
        <v>0</v>
      </c>
      <c r="CG97" s="18">
        <v>10</v>
      </c>
      <c r="CH97" s="17">
        <v>143206.93</v>
      </c>
      <c r="CI97" s="18">
        <v>0</v>
      </c>
      <c r="CJ97" s="17">
        <v>0</v>
      </c>
      <c r="CK97" s="18">
        <v>0</v>
      </c>
      <c r="CL97" s="17">
        <v>0</v>
      </c>
      <c r="CM97" s="18">
        <v>39</v>
      </c>
      <c r="CN97" s="17">
        <v>134759.37</v>
      </c>
      <c r="CO97" s="39"/>
    </row>
    <row r="98" spans="1:93" x14ac:dyDescent="0.25">
      <c r="A98" s="27"/>
      <c r="B98" s="55" t="s">
        <v>75</v>
      </c>
      <c r="C98" s="17">
        <f t="shared" si="25"/>
        <v>0</v>
      </c>
      <c r="D98" s="17">
        <f t="shared" si="26"/>
        <v>0</v>
      </c>
      <c r="E98" s="18">
        <f t="shared" si="24"/>
        <v>0</v>
      </c>
      <c r="F98" s="17">
        <f t="shared" si="24"/>
        <v>0</v>
      </c>
      <c r="G98" s="18">
        <f t="shared" si="24"/>
        <v>0</v>
      </c>
      <c r="H98" s="17">
        <f t="shared" si="24"/>
        <v>0</v>
      </c>
      <c r="I98" s="18">
        <f t="shared" si="24"/>
        <v>0</v>
      </c>
      <c r="J98" s="17">
        <f t="shared" si="24"/>
        <v>0</v>
      </c>
      <c r="K98" s="18">
        <f t="shared" si="24"/>
        <v>0</v>
      </c>
      <c r="L98" s="17">
        <f t="shared" si="24"/>
        <v>0</v>
      </c>
      <c r="M98" s="18">
        <f t="shared" si="24"/>
        <v>0</v>
      </c>
      <c r="N98" s="17">
        <f t="shared" si="24"/>
        <v>0</v>
      </c>
      <c r="O98" s="18">
        <f t="shared" si="24"/>
        <v>0</v>
      </c>
      <c r="P98" s="17">
        <f t="shared" si="24"/>
        <v>0</v>
      </c>
      <c r="Q98" s="18">
        <f t="shared" si="24"/>
        <v>0</v>
      </c>
      <c r="R98" s="17">
        <f t="shared" si="24"/>
        <v>0</v>
      </c>
      <c r="S98" s="18">
        <f t="shared" si="24"/>
        <v>0</v>
      </c>
      <c r="T98" s="17">
        <f t="shared" si="24"/>
        <v>0</v>
      </c>
      <c r="U98" s="17">
        <f t="shared" si="27"/>
        <v>0</v>
      </c>
      <c r="V98" s="17">
        <f t="shared" si="28"/>
        <v>0</v>
      </c>
      <c r="W98" s="18">
        <v>0</v>
      </c>
      <c r="X98" s="17">
        <v>0</v>
      </c>
      <c r="Y98" s="18">
        <v>0</v>
      </c>
      <c r="Z98" s="17">
        <v>0</v>
      </c>
      <c r="AA98" s="18">
        <v>0</v>
      </c>
      <c r="AB98" s="17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7">
        <v>0</v>
      </c>
      <c r="AI98" s="18">
        <v>0</v>
      </c>
      <c r="AJ98" s="17">
        <v>0</v>
      </c>
      <c r="AK98" s="18">
        <v>0</v>
      </c>
      <c r="AL98" s="17">
        <v>0</v>
      </c>
      <c r="AM98" s="17">
        <f t="shared" si="29"/>
        <v>0</v>
      </c>
      <c r="AN98" s="17">
        <f t="shared" si="30"/>
        <v>0</v>
      </c>
      <c r="AO98" s="18">
        <v>0</v>
      </c>
      <c r="AP98" s="17">
        <v>0</v>
      </c>
      <c r="AQ98" s="18">
        <v>0</v>
      </c>
      <c r="AR98" s="17">
        <v>0</v>
      </c>
      <c r="AS98" s="18">
        <v>0</v>
      </c>
      <c r="AT98" s="17">
        <v>0</v>
      </c>
      <c r="AU98" s="18">
        <v>0</v>
      </c>
      <c r="AV98" s="17">
        <v>0</v>
      </c>
      <c r="AW98" s="18">
        <v>0</v>
      </c>
      <c r="AX98" s="17">
        <v>0</v>
      </c>
      <c r="AY98" s="18">
        <v>0</v>
      </c>
      <c r="AZ98" s="17">
        <v>0</v>
      </c>
      <c r="BA98" s="18">
        <v>0</v>
      </c>
      <c r="BB98" s="17">
        <v>0</v>
      </c>
      <c r="BC98" s="18">
        <v>0</v>
      </c>
      <c r="BD98" s="17">
        <v>0</v>
      </c>
      <c r="BE98" s="17">
        <f t="shared" si="31"/>
        <v>0</v>
      </c>
      <c r="BF98" s="17">
        <f t="shared" si="32"/>
        <v>0</v>
      </c>
      <c r="BG98" s="18">
        <v>0</v>
      </c>
      <c r="BH98" s="17">
        <v>0</v>
      </c>
      <c r="BI98" s="18">
        <v>0</v>
      </c>
      <c r="BJ98" s="17">
        <v>0</v>
      </c>
      <c r="BK98" s="18">
        <v>0</v>
      </c>
      <c r="BL98" s="17">
        <v>0</v>
      </c>
      <c r="BM98" s="18">
        <v>0</v>
      </c>
      <c r="BN98" s="17">
        <v>0</v>
      </c>
      <c r="BO98" s="18">
        <v>0</v>
      </c>
      <c r="BP98" s="17">
        <v>0</v>
      </c>
      <c r="BQ98" s="18">
        <v>0</v>
      </c>
      <c r="BR98" s="17">
        <v>0</v>
      </c>
      <c r="BS98" s="18">
        <v>0</v>
      </c>
      <c r="BT98" s="17">
        <v>0</v>
      </c>
      <c r="BU98" s="18">
        <v>0</v>
      </c>
      <c r="BV98" s="17">
        <v>0</v>
      </c>
      <c r="BW98" s="17">
        <f t="shared" si="33"/>
        <v>0</v>
      </c>
      <c r="BX98" s="17">
        <f t="shared" si="34"/>
        <v>0</v>
      </c>
      <c r="BY98" s="18">
        <v>0</v>
      </c>
      <c r="BZ98" s="17">
        <v>0</v>
      </c>
      <c r="CA98" s="18">
        <v>0</v>
      </c>
      <c r="CB98" s="17">
        <v>0</v>
      </c>
      <c r="CC98" s="18">
        <v>0</v>
      </c>
      <c r="CD98" s="17">
        <v>0</v>
      </c>
      <c r="CE98" s="18">
        <v>0</v>
      </c>
      <c r="CF98" s="17">
        <v>0</v>
      </c>
      <c r="CG98" s="18">
        <v>0</v>
      </c>
      <c r="CH98" s="17">
        <v>0</v>
      </c>
      <c r="CI98" s="18">
        <v>0</v>
      </c>
      <c r="CJ98" s="17">
        <v>0</v>
      </c>
      <c r="CK98" s="18">
        <v>0</v>
      </c>
      <c r="CL98" s="17">
        <v>0</v>
      </c>
      <c r="CM98" s="18">
        <v>0</v>
      </c>
      <c r="CN98" s="17">
        <v>0</v>
      </c>
      <c r="CO98" s="39"/>
    </row>
    <row r="99" spans="1:93" x14ac:dyDescent="0.25">
      <c r="A99" s="27">
        <f>1+A97</f>
        <v>77</v>
      </c>
      <c r="B99" s="29" t="s">
        <v>76</v>
      </c>
      <c r="C99" s="17">
        <f t="shared" si="25"/>
        <v>15819274.75</v>
      </c>
      <c r="D99" s="17">
        <f t="shared" si="26"/>
        <v>5623831.4800000004</v>
      </c>
      <c r="E99" s="18">
        <f t="shared" si="24"/>
        <v>2801</v>
      </c>
      <c r="F99" s="17">
        <f t="shared" si="24"/>
        <v>2161926.85</v>
      </c>
      <c r="G99" s="18">
        <f t="shared" si="24"/>
        <v>402</v>
      </c>
      <c r="H99" s="17">
        <f t="shared" si="24"/>
        <v>204388.06</v>
      </c>
      <c r="I99" s="18">
        <f t="shared" si="24"/>
        <v>1528</v>
      </c>
      <c r="J99" s="17">
        <f t="shared" si="24"/>
        <v>3257516.57</v>
      </c>
      <c r="K99" s="18">
        <f t="shared" si="24"/>
        <v>321</v>
      </c>
      <c r="L99" s="17">
        <f t="shared" si="24"/>
        <v>6465150.9400000004</v>
      </c>
      <c r="M99" s="18">
        <f t="shared" si="24"/>
        <v>241</v>
      </c>
      <c r="N99" s="17">
        <f t="shared" si="24"/>
        <v>3730292.33</v>
      </c>
      <c r="O99" s="18">
        <f t="shared" si="24"/>
        <v>0</v>
      </c>
      <c r="P99" s="17">
        <f t="shared" si="24"/>
        <v>0</v>
      </c>
      <c r="Q99" s="18">
        <f t="shared" si="24"/>
        <v>0</v>
      </c>
      <c r="R99" s="17">
        <f t="shared" si="24"/>
        <v>0</v>
      </c>
      <c r="S99" s="18">
        <f t="shared" si="24"/>
        <v>0</v>
      </c>
      <c r="T99" s="17">
        <f t="shared" si="24"/>
        <v>0</v>
      </c>
      <c r="U99" s="17">
        <f t="shared" si="27"/>
        <v>4592571.25</v>
      </c>
      <c r="V99" s="17">
        <f t="shared" si="28"/>
        <v>1129925.8500000001</v>
      </c>
      <c r="W99" s="18">
        <v>758</v>
      </c>
      <c r="X99" s="17">
        <v>464067.03</v>
      </c>
      <c r="Y99" s="18">
        <v>99</v>
      </c>
      <c r="Z99" s="17">
        <v>48914.400000000001</v>
      </c>
      <c r="AA99" s="18">
        <v>451</v>
      </c>
      <c r="AB99" s="17">
        <v>616944.42000000004</v>
      </c>
      <c r="AC99" s="18">
        <v>95</v>
      </c>
      <c r="AD99" s="17">
        <v>2291183.15</v>
      </c>
      <c r="AE99" s="18">
        <v>53</v>
      </c>
      <c r="AF99" s="17">
        <v>1171462.25</v>
      </c>
      <c r="AG99" s="18">
        <v>0</v>
      </c>
      <c r="AH99" s="17">
        <v>0</v>
      </c>
      <c r="AI99" s="18">
        <v>0</v>
      </c>
      <c r="AJ99" s="17">
        <v>0</v>
      </c>
      <c r="AK99" s="18">
        <v>0</v>
      </c>
      <c r="AL99" s="17">
        <v>0</v>
      </c>
      <c r="AM99" s="17">
        <f t="shared" si="29"/>
        <v>3090259.76</v>
      </c>
      <c r="AN99" s="17">
        <f t="shared" si="30"/>
        <v>1201214.76</v>
      </c>
      <c r="AO99" s="18">
        <v>694</v>
      </c>
      <c r="AP99" s="17">
        <v>272070.59000000003</v>
      </c>
      <c r="AQ99" s="18">
        <v>93</v>
      </c>
      <c r="AR99" s="17">
        <v>62303.51</v>
      </c>
      <c r="AS99" s="18">
        <v>511</v>
      </c>
      <c r="AT99" s="17">
        <v>866840.66</v>
      </c>
      <c r="AU99" s="18">
        <v>116</v>
      </c>
      <c r="AV99" s="17">
        <v>1341554</v>
      </c>
      <c r="AW99" s="18">
        <v>46</v>
      </c>
      <c r="AX99" s="17">
        <v>547491</v>
      </c>
      <c r="AY99" s="18">
        <v>0</v>
      </c>
      <c r="AZ99" s="17">
        <v>0</v>
      </c>
      <c r="BA99" s="18">
        <v>0</v>
      </c>
      <c r="BB99" s="17">
        <v>0</v>
      </c>
      <c r="BC99" s="18">
        <v>0</v>
      </c>
      <c r="BD99" s="17">
        <v>0</v>
      </c>
      <c r="BE99" s="17">
        <f t="shared" si="31"/>
        <v>5331630.2300000004</v>
      </c>
      <c r="BF99" s="17">
        <f t="shared" si="32"/>
        <v>1525377.02</v>
      </c>
      <c r="BG99" s="18">
        <v>594</v>
      </c>
      <c r="BH99" s="17">
        <v>635658.74</v>
      </c>
      <c r="BI99" s="18">
        <v>72</v>
      </c>
      <c r="BJ99" s="17">
        <v>46685.21</v>
      </c>
      <c r="BK99" s="18">
        <v>239</v>
      </c>
      <c r="BL99" s="17">
        <v>843033.07</v>
      </c>
      <c r="BM99" s="18">
        <v>90</v>
      </c>
      <c r="BN99" s="17">
        <v>2016604.87</v>
      </c>
      <c r="BO99" s="18">
        <v>50</v>
      </c>
      <c r="BP99" s="17">
        <v>1789648.34</v>
      </c>
      <c r="BQ99" s="18">
        <v>0</v>
      </c>
      <c r="BR99" s="17">
        <v>0</v>
      </c>
      <c r="BS99" s="18">
        <v>0</v>
      </c>
      <c r="BT99" s="17">
        <v>0</v>
      </c>
      <c r="BU99" s="18">
        <v>0</v>
      </c>
      <c r="BV99" s="17">
        <v>0</v>
      </c>
      <c r="BW99" s="17">
        <f t="shared" si="33"/>
        <v>2804813.51</v>
      </c>
      <c r="BX99" s="17">
        <f t="shared" si="34"/>
        <v>1767313.85</v>
      </c>
      <c r="BY99" s="18">
        <v>755</v>
      </c>
      <c r="BZ99" s="17">
        <v>790130.49</v>
      </c>
      <c r="CA99" s="18">
        <v>138</v>
      </c>
      <c r="CB99" s="17">
        <v>46484.94</v>
      </c>
      <c r="CC99" s="18">
        <v>327</v>
      </c>
      <c r="CD99" s="17">
        <v>930698.42</v>
      </c>
      <c r="CE99" s="18">
        <v>20</v>
      </c>
      <c r="CF99" s="17">
        <v>815808.92</v>
      </c>
      <c r="CG99" s="18">
        <v>92</v>
      </c>
      <c r="CH99" s="17">
        <v>221690.74</v>
      </c>
      <c r="CI99" s="18">
        <v>0</v>
      </c>
      <c r="CJ99" s="17">
        <v>0</v>
      </c>
      <c r="CK99" s="18">
        <v>0</v>
      </c>
      <c r="CL99" s="17">
        <v>0</v>
      </c>
      <c r="CM99" s="18">
        <v>0</v>
      </c>
      <c r="CN99" s="17">
        <v>0</v>
      </c>
      <c r="CO99" s="39"/>
    </row>
    <row r="100" spans="1:93" x14ac:dyDescent="0.25">
      <c r="A100" s="27">
        <f t="shared" ref="A100:A114" si="36">1+A99</f>
        <v>78</v>
      </c>
      <c r="B100" s="29" t="s">
        <v>77</v>
      </c>
      <c r="C100" s="17">
        <f t="shared" si="25"/>
        <v>21797676.170000002</v>
      </c>
      <c r="D100" s="17">
        <f t="shared" si="26"/>
        <v>12113063.460000001</v>
      </c>
      <c r="E100" s="18">
        <f t="shared" si="24"/>
        <v>5604</v>
      </c>
      <c r="F100" s="17">
        <f t="shared" si="24"/>
        <v>3838245.93</v>
      </c>
      <c r="G100" s="18">
        <f t="shared" si="24"/>
        <v>823</v>
      </c>
      <c r="H100" s="17">
        <f t="shared" si="24"/>
        <v>389814.72</v>
      </c>
      <c r="I100" s="18">
        <f t="shared" si="24"/>
        <v>4726</v>
      </c>
      <c r="J100" s="17">
        <f t="shared" si="24"/>
        <v>7885002.8099999996</v>
      </c>
      <c r="K100" s="18">
        <f t="shared" si="24"/>
        <v>155</v>
      </c>
      <c r="L100" s="17">
        <f t="shared" si="24"/>
        <v>2192226.83</v>
      </c>
      <c r="M100" s="18">
        <f t="shared" si="24"/>
        <v>307</v>
      </c>
      <c r="N100" s="17">
        <f t="shared" si="24"/>
        <v>7492385.8799999999</v>
      </c>
      <c r="O100" s="18">
        <f t="shared" si="24"/>
        <v>0</v>
      </c>
      <c r="P100" s="17">
        <f t="shared" si="24"/>
        <v>0</v>
      </c>
      <c r="Q100" s="18">
        <f t="shared" si="24"/>
        <v>0</v>
      </c>
      <c r="R100" s="17">
        <f t="shared" si="24"/>
        <v>0</v>
      </c>
      <c r="S100" s="18">
        <f t="shared" si="24"/>
        <v>0</v>
      </c>
      <c r="T100" s="17">
        <f t="shared" si="24"/>
        <v>0</v>
      </c>
      <c r="U100" s="17">
        <f t="shared" si="27"/>
        <v>5683951.3200000003</v>
      </c>
      <c r="V100" s="17">
        <f t="shared" si="28"/>
        <v>2652016.1</v>
      </c>
      <c r="W100" s="18">
        <v>1401</v>
      </c>
      <c r="X100" s="17">
        <v>809561.48</v>
      </c>
      <c r="Y100" s="18">
        <v>206</v>
      </c>
      <c r="Z100" s="17">
        <v>97453.68</v>
      </c>
      <c r="AA100" s="18">
        <v>1125</v>
      </c>
      <c r="AB100" s="17">
        <v>1745000.94</v>
      </c>
      <c r="AC100" s="18">
        <v>42</v>
      </c>
      <c r="AD100" s="17">
        <v>755742.28</v>
      </c>
      <c r="AE100" s="18">
        <v>80</v>
      </c>
      <c r="AF100" s="17">
        <v>2276192.94</v>
      </c>
      <c r="AG100" s="18">
        <v>0</v>
      </c>
      <c r="AH100" s="17">
        <v>0</v>
      </c>
      <c r="AI100" s="18">
        <v>0</v>
      </c>
      <c r="AJ100" s="17">
        <v>0</v>
      </c>
      <c r="AK100" s="18">
        <v>0</v>
      </c>
      <c r="AL100" s="17">
        <v>0</v>
      </c>
      <c r="AM100" s="17">
        <f t="shared" si="29"/>
        <v>5452015.1600000001</v>
      </c>
      <c r="AN100" s="17">
        <f t="shared" si="30"/>
        <v>3007015.16</v>
      </c>
      <c r="AO100" s="18">
        <v>1401</v>
      </c>
      <c r="AP100" s="17">
        <v>809561.48</v>
      </c>
      <c r="AQ100" s="18">
        <v>206</v>
      </c>
      <c r="AR100" s="17">
        <v>97453.68</v>
      </c>
      <c r="AS100" s="18">
        <v>1353</v>
      </c>
      <c r="AT100" s="17">
        <v>2100000</v>
      </c>
      <c r="AU100" s="18">
        <v>31</v>
      </c>
      <c r="AV100" s="17">
        <v>565000</v>
      </c>
      <c r="AW100" s="18">
        <v>66</v>
      </c>
      <c r="AX100" s="17">
        <v>1880000</v>
      </c>
      <c r="AY100" s="18">
        <v>0</v>
      </c>
      <c r="AZ100" s="17">
        <v>0</v>
      </c>
      <c r="BA100" s="18">
        <v>0</v>
      </c>
      <c r="BB100" s="17">
        <v>0</v>
      </c>
      <c r="BC100" s="18">
        <v>0</v>
      </c>
      <c r="BD100" s="17">
        <v>0</v>
      </c>
      <c r="BE100" s="17">
        <f t="shared" si="31"/>
        <v>5363951.32</v>
      </c>
      <c r="BF100" s="17">
        <f t="shared" si="32"/>
        <v>3352016.1</v>
      </c>
      <c r="BG100" s="18">
        <v>1401</v>
      </c>
      <c r="BH100" s="17">
        <v>1359561.48</v>
      </c>
      <c r="BI100" s="18">
        <v>206</v>
      </c>
      <c r="BJ100" s="17">
        <v>97453.68</v>
      </c>
      <c r="BK100" s="18">
        <v>1125</v>
      </c>
      <c r="BL100" s="17">
        <v>1895000.94</v>
      </c>
      <c r="BM100" s="18">
        <v>42</v>
      </c>
      <c r="BN100" s="17">
        <v>475742.28</v>
      </c>
      <c r="BO100" s="18">
        <v>80</v>
      </c>
      <c r="BP100" s="17">
        <v>1536192.94</v>
      </c>
      <c r="BQ100" s="18">
        <v>0</v>
      </c>
      <c r="BR100" s="17">
        <v>0</v>
      </c>
      <c r="BS100" s="18">
        <v>0</v>
      </c>
      <c r="BT100" s="17">
        <v>0</v>
      </c>
      <c r="BU100" s="18">
        <v>0</v>
      </c>
      <c r="BV100" s="17">
        <v>0</v>
      </c>
      <c r="BW100" s="17">
        <f t="shared" si="33"/>
        <v>5297758.37</v>
      </c>
      <c r="BX100" s="17">
        <f t="shared" si="34"/>
        <v>3102016.1</v>
      </c>
      <c r="BY100" s="18">
        <v>1401</v>
      </c>
      <c r="BZ100" s="17">
        <v>859561.49</v>
      </c>
      <c r="CA100" s="18">
        <v>205</v>
      </c>
      <c r="CB100" s="17">
        <v>97453.68</v>
      </c>
      <c r="CC100" s="18">
        <v>1123</v>
      </c>
      <c r="CD100" s="17">
        <v>2145000.9300000002</v>
      </c>
      <c r="CE100" s="18">
        <v>40</v>
      </c>
      <c r="CF100" s="17">
        <v>395742.27</v>
      </c>
      <c r="CG100" s="18">
        <v>81</v>
      </c>
      <c r="CH100" s="17">
        <v>1800000</v>
      </c>
      <c r="CI100" s="18">
        <v>0</v>
      </c>
      <c r="CJ100" s="17">
        <v>0</v>
      </c>
      <c r="CK100" s="18">
        <v>0</v>
      </c>
      <c r="CL100" s="17">
        <v>0</v>
      </c>
      <c r="CM100" s="18">
        <v>0</v>
      </c>
      <c r="CN100" s="17">
        <v>0</v>
      </c>
      <c r="CO100" s="39"/>
    </row>
    <row r="101" spans="1:93" x14ac:dyDescent="0.25">
      <c r="A101" s="27">
        <f t="shared" si="36"/>
        <v>79</v>
      </c>
      <c r="B101" s="29" t="s">
        <v>78</v>
      </c>
      <c r="C101" s="17">
        <f t="shared" si="25"/>
        <v>101289743.65000001</v>
      </c>
      <c r="D101" s="17">
        <f t="shared" si="26"/>
        <v>46663771.960000001</v>
      </c>
      <c r="E101" s="18">
        <f t="shared" si="24"/>
        <v>18746</v>
      </c>
      <c r="F101" s="17">
        <f t="shared" si="24"/>
        <v>10583666.550000001</v>
      </c>
      <c r="G101" s="18">
        <f t="shared" si="24"/>
        <v>7556</v>
      </c>
      <c r="H101" s="17">
        <f t="shared" si="24"/>
        <v>3678342.25</v>
      </c>
      <c r="I101" s="18">
        <f t="shared" si="24"/>
        <v>28131</v>
      </c>
      <c r="J101" s="17">
        <f t="shared" si="24"/>
        <v>32401763.16</v>
      </c>
      <c r="K101" s="18">
        <f t="shared" si="24"/>
        <v>823</v>
      </c>
      <c r="L101" s="17">
        <f t="shared" si="24"/>
        <v>9912002.3599999994</v>
      </c>
      <c r="M101" s="18">
        <f t="shared" si="24"/>
        <v>1631</v>
      </c>
      <c r="N101" s="17">
        <f t="shared" si="24"/>
        <v>44713969.329999998</v>
      </c>
      <c r="O101" s="18">
        <f t="shared" si="24"/>
        <v>0</v>
      </c>
      <c r="P101" s="17">
        <f t="shared" si="24"/>
        <v>0</v>
      </c>
      <c r="Q101" s="18">
        <f t="shared" si="24"/>
        <v>12</v>
      </c>
      <c r="R101" s="17">
        <f t="shared" si="24"/>
        <v>1536289</v>
      </c>
      <c r="S101" s="18">
        <f t="shared" si="24"/>
        <v>0</v>
      </c>
      <c r="T101" s="17">
        <f t="shared" si="24"/>
        <v>0</v>
      </c>
      <c r="U101" s="17">
        <f t="shared" si="27"/>
        <v>28279538.18</v>
      </c>
      <c r="V101" s="17">
        <f t="shared" si="28"/>
        <v>10607169.619999999</v>
      </c>
      <c r="W101" s="18">
        <v>6779</v>
      </c>
      <c r="X101" s="17">
        <v>3083291.44</v>
      </c>
      <c r="Y101" s="18">
        <v>1951</v>
      </c>
      <c r="Z101" s="17">
        <v>1065226.49</v>
      </c>
      <c r="AA101" s="18">
        <v>7044</v>
      </c>
      <c r="AB101" s="17">
        <v>6458651.6900000004</v>
      </c>
      <c r="AC101" s="18">
        <v>191</v>
      </c>
      <c r="AD101" s="17">
        <v>2632885.73</v>
      </c>
      <c r="AE101" s="18">
        <v>562</v>
      </c>
      <c r="AF101" s="17">
        <v>15039482.83</v>
      </c>
      <c r="AG101" s="18">
        <v>0</v>
      </c>
      <c r="AH101" s="17">
        <v>0</v>
      </c>
      <c r="AI101" s="18">
        <v>5</v>
      </c>
      <c r="AJ101" s="17">
        <v>600967.87</v>
      </c>
      <c r="AK101" s="18">
        <v>0</v>
      </c>
      <c r="AL101" s="17">
        <v>0</v>
      </c>
      <c r="AM101" s="17">
        <f t="shared" si="29"/>
        <v>20570000</v>
      </c>
      <c r="AN101" s="17">
        <f t="shared" si="30"/>
        <v>9670000</v>
      </c>
      <c r="AO101" s="18">
        <v>3269</v>
      </c>
      <c r="AP101" s="17">
        <v>1200000</v>
      </c>
      <c r="AQ101" s="18">
        <v>1846</v>
      </c>
      <c r="AR101" s="17">
        <v>970000</v>
      </c>
      <c r="AS101" s="18">
        <v>6522</v>
      </c>
      <c r="AT101" s="17">
        <v>7500000</v>
      </c>
      <c r="AU101" s="18">
        <v>242</v>
      </c>
      <c r="AV101" s="17">
        <v>2400000</v>
      </c>
      <c r="AW101" s="18">
        <v>207</v>
      </c>
      <c r="AX101" s="17">
        <v>8500000</v>
      </c>
      <c r="AY101" s="18">
        <v>0</v>
      </c>
      <c r="AZ101" s="17">
        <v>0</v>
      </c>
      <c r="BA101" s="18">
        <v>2</v>
      </c>
      <c r="BB101" s="17">
        <v>270690</v>
      </c>
      <c r="BC101" s="18">
        <v>0</v>
      </c>
      <c r="BD101" s="17">
        <v>0</v>
      </c>
      <c r="BE101" s="17">
        <f t="shared" si="31"/>
        <v>25955464.800000001</v>
      </c>
      <c r="BF101" s="17">
        <f t="shared" si="32"/>
        <v>13100000</v>
      </c>
      <c r="BG101" s="18">
        <v>2658</v>
      </c>
      <c r="BH101" s="17">
        <v>2600000</v>
      </c>
      <c r="BI101" s="18">
        <v>1654</v>
      </c>
      <c r="BJ101" s="17">
        <v>1000000</v>
      </c>
      <c r="BK101" s="18">
        <v>6678</v>
      </c>
      <c r="BL101" s="17">
        <v>9500000</v>
      </c>
      <c r="BM101" s="18">
        <v>165</v>
      </c>
      <c r="BN101" s="17">
        <v>2150462.75</v>
      </c>
      <c r="BO101" s="18">
        <v>490</v>
      </c>
      <c r="BP101" s="17">
        <v>10705002.050000001</v>
      </c>
      <c r="BQ101" s="18">
        <v>0</v>
      </c>
      <c r="BR101" s="17">
        <v>0</v>
      </c>
      <c r="BS101" s="18">
        <v>2</v>
      </c>
      <c r="BT101" s="17">
        <v>302796.13</v>
      </c>
      <c r="BU101" s="18">
        <v>0</v>
      </c>
      <c r="BV101" s="17">
        <v>0</v>
      </c>
      <c r="BW101" s="17">
        <f t="shared" si="33"/>
        <v>26484740.670000002</v>
      </c>
      <c r="BX101" s="17">
        <f t="shared" si="34"/>
        <v>13286602.34</v>
      </c>
      <c r="BY101" s="18">
        <v>6040</v>
      </c>
      <c r="BZ101" s="17">
        <v>3700375.11</v>
      </c>
      <c r="CA101" s="18">
        <v>2105</v>
      </c>
      <c r="CB101" s="17">
        <v>643115.76</v>
      </c>
      <c r="CC101" s="18">
        <v>7887</v>
      </c>
      <c r="CD101" s="17">
        <v>8943111.4700000007</v>
      </c>
      <c r="CE101" s="18">
        <v>225</v>
      </c>
      <c r="CF101" s="17">
        <v>2728653.88</v>
      </c>
      <c r="CG101" s="18">
        <v>372</v>
      </c>
      <c r="CH101" s="17">
        <v>10469484.449999999</v>
      </c>
      <c r="CI101" s="18">
        <v>0</v>
      </c>
      <c r="CJ101" s="17">
        <v>0</v>
      </c>
      <c r="CK101" s="18">
        <v>3</v>
      </c>
      <c r="CL101" s="17">
        <v>361835</v>
      </c>
      <c r="CM101" s="18">
        <v>0</v>
      </c>
      <c r="CN101" s="17">
        <v>0</v>
      </c>
      <c r="CO101" s="39"/>
    </row>
    <row r="102" spans="1:93" ht="30" x14ac:dyDescent="0.25">
      <c r="A102" s="27">
        <f t="shared" si="36"/>
        <v>80</v>
      </c>
      <c r="B102" s="29" t="s">
        <v>79</v>
      </c>
      <c r="C102" s="17">
        <f t="shared" si="25"/>
        <v>4595649.28</v>
      </c>
      <c r="D102" s="17">
        <f t="shared" si="26"/>
        <v>4595649.28</v>
      </c>
      <c r="E102" s="18">
        <f t="shared" si="24"/>
        <v>3651</v>
      </c>
      <c r="F102" s="17">
        <f t="shared" si="24"/>
        <v>1113832.76</v>
      </c>
      <c r="G102" s="18">
        <f t="shared" si="24"/>
        <v>1001</v>
      </c>
      <c r="H102" s="17">
        <f t="shared" si="24"/>
        <v>508918.41</v>
      </c>
      <c r="I102" s="18">
        <f t="shared" si="24"/>
        <v>3029</v>
      </c>
      <c r="J102" s="17">
        <f t="shared" si="24"/>
        <v>2972898.11</v>
      </c>
      <c r="K102" s="18">
        <f t="shared" si="24"/>
        <v>0</v>
      </c>
      <c r="L102" s="17">
        <f t="shared" si="24"/>
        <v>0</v>
      </c>
      <c r="M102" s="18">
        <f t="shared" si="24"/>
        <v>0</v>
      </c>
      <c r="N102" s="17">
        <f t="shared" si="24"/>
        <v>0</v>
      </c>
      <c r="O102" s="18">
        <f t="shared" si="24"/>
        <v>0</v>
      </c>
      <c r="P102" s="17">
        <f t="shared" si="24"/>
        <v>0</v>
      </c>
      <c r="Q102" s="18">
        <f t="shared" si="24"/>
        <v>0</v>
      </c>
      <c r="R102" s="17">
        <f t="shared" si="24"/>
        <v>0</v>
      </c>
      <c r="S102" s="18">
        <f t="shared" si="24"/>
        <v>0</v>
      </c>
      <c r="T102" s="17">
        <f t="shared" si="24"/>
        <v>0</v>
      </c>
      <c r="U102" s="17">
        <f t="shared" si="27"/>
        <v>1179286.83</v>
      </c>
      <c r="V102" s="17">
        <f t="shared" si="28"/>
        <v>1179286.83</v>
      </c>
      <c r="W102" s="18">
        <v>913</v>
      </c>
      <c r="X102" s="17">
        <v>278458.19</v>
      </c>
      <c r="Y102" s="18">
        <v>275</v>
      </c>
      <c r="Z102" s="17">
        <v>139812.75</v>
      </c>
      <c r="AA102" s="18">
        <v>793</v>
      </c>
      <c r="AB102" s="17">
        <v>761015.89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7">
        <v>0</v>
      </c>
      <c r="AI102" s="18">
        <v>0</v>
      </c>
      <c r="AJ102" s="17">
        <v>0</v>
      </c>
      <c r="AK102" s="18">
        <v>0</v>
      </c>
      <c r="AL102" s="17">
        <v>0</v>
      </c>
      <c r="AM102" s="17">
        <f t="shared" si="29"/>
        <v>1483352.58</v>
      </c>
      <c r="AN102" s="17">
        <f t="shared" si="30"/>
        <v>1483352.58</v>
      </c>
      <c r="AO102" s="18">
        <v>913</v>
      </c>
      <c r="AP102" s="17">
        <v>278458.19</v>
      </c>
      <c r="AQ102" s="18">
        <v>250</v>
      </c>
      <c r="AR102" s="17">
        <v>127102.5</v>
      </c>
      <c r="AS102" s="18">
        <v>873</v>
      </c>
      <c r="AT102" s="17">
        <v>1077791.8899999999</v>
      </c>
      <c r="AU102" s="18">
        <v>0</v>
      </c>
      <c r="AV102" s="17">
        <v>0</v>
      </c>
      <c r="AW102" s="18">
        <v>0</v>
      </c>
      <c r="AX102" s="17">
        <v>0</v>
      </c>
      <c r="AY102" s="18">
        <v>0</v>
      </c>
      <c r="AZ102" s="17">
        <v>0</v>
      </c>
      <c r="BA102" s="18">
        <v>0</v>
      </c>
      <c r="BB102" s="17">
        <v>0</v>
      </c>
      <c r="BC102" s="18">
        <v>0</v>
      </c>
      <c r="BD102" s="17">
        <v>0</v>
      </c>
      <c r="BE102" s="17">
        <f t="shared" si="31"/>
        <v>1302352.58</v>
      </c>
      <c r="BF102" s="17">
        <f t="shared" si="32"/>
        <v>1302352.58</v>
      </c>
      <c r="BG102" s="18">
        <v>913</v>
      </c>
      <c r="BH102" s="17">
        <v>278458.19</v>
      </c>
      <c r="BI102" s="18">
        <v>250</v>
      </c>
      <c r="BJ102" s="17">
        <v>127102.5</v>
      </c>
      <c r="BK102" s="18">
        <v>873</v>
      </c>
      <c r="BL102" s="17">
        <v>896791.89</v>
      </c>
      <c r="BM102" s="18">
        <v>0</v>
      </c>
      <c r="BN102" s="17">
        <v>0</v>
      </c>
      <c r="BO102" s="18">
        <v>0</v>
      </c>
      <c r="BP102" s="17">
        <v>0</v>
      </c>
      <c r="BQ102" s="18">
        <v>0</v>
      </c>
      <c r="BR102" s="17">
        <v>0</v>
      </c>
      <c r="BS102" s="18">
        <v>0</v>
      </c>
      <c r="BT102" s="17">
        <v>0</v>
      </c>
      <c r="BU102" s="18">
        <v>0</v>
      </c>
      <c r="BV102" s="17">
        <v>0</v>
      </c>
      <c r="BW102" s="17">
        <f t="shared" si="33"/>
        <v>630657.29</v>
      </c>
      <c r="BX102" s="17">
        <f t="shared" si="34"/>
        <v>630657.29</v>
      </c>
      <c r="BY102" s="18">
        <v>912</v>
      </c>
      <c r="BZ102" s="17">
        <v>278458.19</v>
      </c>
      <c r="CA102" s="18">
        <v>226</v>
      </c>
      <c r="CB102" s="17">
        <v>114900.66</v>
      </c>
      <c r="CC102" s="18">
        <v>490</v>
      </c>
      <c r="CD102" s="17">
        <v>237298.44</v>
      </c>
      <c r="CE102" s="18">
        <v>0</v>
      </c>
      <c r="CF102" s="17">
        <v>0</v>
      </c>
      <c r="CG102" s="18">
        <v>0</v>
      </c>
      <c r="CH102" s="17">
        <v>0</v>
      </c>
      <c r="CI102" s="18">
        <v>0</v>
      </c>
      <c r="CJ102" s="17">
        <v>0</v>
      </c>
      <c r="CK102" s="18">
        <v>0</v>
      </c>
      <c r="CL102" s="17">
        <v>0</v>
      </c>
      <c r="CM102" s="18">
        <v>0</v>
      </c>
      <c r="CN102" s="17">
        <v>0</v>
      </c>
      <c r="CO102" s="39"/>
    </row>
    <row r="103" spans="1:93" x14ac:dyDescent="0.25">
      <c r="A103" s="27">
        <f t="shared" si="36"/>
        <v>81</v>
      </c>
      <c r="B103" s="29" t="s">
        <v>80</v>
      </c>
      <c r="C103" s="17">
        <f t="shared" si="25"/>
        <v>20961938.219999999</v>
      </c>
      <c r="D103" s="17">
        <f t="shared" si="26"/>
        <v>2044257.55</v>
      </c>
      <c r="E103" s="18">
        <f t="shared" si="24"/>
        <v>2260</v>
      </c>
      <c r="F103" s="17">
        <f t="shared" si="24"/>
        <v>332000.15999999997</v>
      </c>
      <c r="G103" s="18">
        <f t="shared" si="24"/>
        <v>0</v>
      </c>
      <c r="H103" s="17">
        <f t="shared" si="24"/>
        <v>0</v>
      </c>
      <c r="I103" s="18">
        <f t="shared" si="24"/>
        <v>2006</v>
      </c>
      <c r="J103" s="17">
        <f t="shared" si="24"/>
        <v>1712257.39</v>
      </c>
      <c r="K103" s="18">
        <f t="shared" si="24"/>
        <v>193</v>
      </c>
      <c r="L103" s="17">
        <f t="shared" si="24"/>
        <v>2029180.36</v>
      </c>
      <c r="M103" s="18">
        <f t="shared" si="24"/>
        <v>765</v>
      </c>
      <c r="N103" s="17">
        <f t="shared" si="24"/>
        <v>16888500.309999999</v>
      </c>
      <c r="O103" s="18">
        <f t="shared" si="24"/>
        <v>0</v>
      </c>
      <c r="P103" s="17">
        <f t="shared" si="24"/>
        <v>0</v>
      </c>
      <c r="Q103" s="18">
        <f t="shared" si="24"/>
        <v>0</v>
      </c>
      <c r="R103" s="17">
        <f t="shared" si="24"/>
        <v>0</v>
      </c>
      <c r="S103" s="18">
        <f t="shared" si="24"/>
        <v>0</v>
      </c>
      <c r="T103" s="17">
        <f t="shared" si="24"/>
        <v>0</v>
      </c>
      <c r="U103" s="17">
        <f t="shared" si="27"/>
        <v>5747504.3499999996</v>
      </c>
      <c r="V103" s="17">
        <f t="shared" si="28"/>
        <v>577534.96</v>
      </c>
      <c r="W103" s="18">
        <v>565</v>
      </c>
      <c r="X103" s="17">
        <v>111097.42</v>
      </c>
      <c r="Y103" s="18">
        <v>0</v>
      </c>
      <c r="Z103" s="17">
        <v>0</v>
      </c>
      <c r="AA103" s="18">
        <v>502</v>
      </c>
      <c r="AB103" s="17">
        <v>466437.54</v>
      </c>
      <c r="AC103" s="18">
        <v>48</v>
      </c>
      <c r="AD103" s="17">
        <v>517523.93</v>
      </c>
      <c r="AE103" s="18">
        <v>194</v>
      </c>
      <c r="AF103" s="17">
        <v>4652445.46</v>
      </c>
      <c r="AG103" s="18">
        <v>0</v>
      </c>
      <c r="AH103" s="17">
        <v>0</v>
      </c>
      <c r="AI103" s="18">
        <v>0</v>
      </c>
      <c r="AJ103" s="17">
        <v>0</v>
      </c>
      <c r="AK103" s="18">
        <v>0</v>
      </c>
      <c r="AL103" s="17">
        <v>0</v>
      </c>
      <c r="AM103" s="17">
        <f t="shared" si="29"/>
        <v>4297625.79</v>
      </c>
      <c r="AN103" s="17">
        <f t="shared" si="30"/>
        <v>577534.96</v>
      </c>
      <c r="AO103" s="18">
        <v>565</v>
      </c>
      <c r="AP103" s="17">
        <v>111097.42</v>
      </c>
      <c r="AQ103" s="18">
        <v>0</v>
      </c>
      <c r="AR103" s="17">
        <v>0</v>
      </c>
      <c r="AS103" s="18">
        <v>502</v>
      </c>
      <c r="AT103" s="17">
        <v>466437.54</v>
      </c>
      <c r="AU103" s="18">
        <v>48</v>
      </c>
      <c r="AV103" s="17">
        <v>367523.93</v>
      </c>
      <c r="AW103" s="18">
        <v>181</v>
      </c>
      <c r="AX103" s="17">
        <v>3352566.9</v>
      </c>
      <c r="AY103" s="18">
        <v>0</v>
      </c>
      <c r="AZ103" s="17">
        <v>0</v>
      </c>
      <c r="BA103" s="18">
        <v>0</v>
      </c>
      <c r="BB103" s="17">
        <v>0</v>
      </c>
      <c r="BC103" s="18">
        <v>0</v>
      </c>
      <c r="BD103" s="17">
        <v>0</v>
      </c>
      <c r="BE103" s="17">
        <f t="shared" si="31"/>
        <v>6070588.4199999999</v>
      </c>
      <c r="BF103" s="17">
        <f t="shared" si="32"/>
        <v>488435.79</v>
      </c>
      <c r="BG103" s="18">
        <v>565</v>
      </c>
      <c r="BH103" s="17">
        <v>98914.43</v>
      </c>
      <c r="BI103" s="18">
        <v>0</v>
      </c>
      <c r="BJ103" s="17">
        <v>0</v>
      </c>
      <c r="BK103" s="18">
        <v>502</v>
      </c>
      <c r="BL103" s="17">
        <v>389521.36</v>
      </c>
      <c r="BM103" s="18">
        <v>48</v>
      </c>
      <c r="BN103" s="17">
        <v>595313.64</v>
      </c>
      <c r="BO103" s="18">
        <v>216</v>
      </c>
      <c r="BP103" s="17">
        <v>4986838.99</v>
      </c>
      <c r="BQ103" s="18">
        <v>0</v>
      </c>
      <c r="BR103" s="17">
        <v>0</v>
      </c>
      <c r="BS103" s="18">
        <v>0</v>
      </c>
      <c r="BT103" s="17">
        <v>0</v>
      </c>
      <c r="BU103" s="18">
        <v>0</v>
      </c>
      <c r="BV103" s="17">
        <v>0</v>
      </c>
      <c r="BW103" s="17">
        <f t="shared" si="33"/>
        <v>4846219.66</v>
      </c>
      <c r="BX103" s="17">
        <f t="shared" si="34"/>
        <v>400751.84</v>
      </c>
      <c r="BY103" s="18">
        <v>565</v>
      </c>
      <c r="BZ103" s="17">
        <v>10890.89</v>
      </c>
      <c r="CA103" s="18">
        <v>0</v>
      </c>
      <c r="CB103" s="17">
        <v>0</v>
      </c>
      <c r="CC103" s="18">
        <v>500</v>
      </c>
      <c r="CD103" s="17">
        <v>389860.95</v>
      </c>
      <c r="CE103" s="18">
        <v>49</v>
      </c>
      <c r="CF103" s="17">
        <v>548818.86</v>
      </c>
      <c r="CG103" s="18">
        <v>174</v>
      </c>
      <c r="CH103" s="17">
        <v>3896648.96</v>
      </c>
      <c r="CI103" s="18">
        <v>0</v>
      </c>
      <c r="CJ103" s="17">
        <v>0</v>
      </c>
      <c r="CK103" s="18">
        <v>0</v>
      </c>
      <c r="CL103" s="17">
        <v>0</v>
      </c>
      <c r="CM103" s="18">
        <v>0</v>
      </c>
      <c r="CN103" s="17">
        <v>0</v>
      </c>
      <c r="CO103" s="39"/>
    </row>
    <row r="104" spans="1:93" x14ac:dyDescent="0.25">
      <c r="A104" s="27">
        <f t="shared" si="36"/>
        <v>82</v>
      </c>
      <c r="B104" s="29" t="s">
        <v>81</v>
      </c>
      <c r="C104" s="17">
        <f t="shared" si="25"/>
        <v>42535623.82</v>
      </c>
      <c r="D104" s="17">
        <f t="shared" si="26"/>
        <v>28421632.850000001</v>
      </c>
      <c r="E104" s="18">
        <f t="shared" si="24"/>
        <v>23587</v>
      </c>
      <c r="F104" s="17">
        <f t="shared" si="24"/>
        <v>7041966.8099999996</v>
      </c>
      <c r="G104" s="18">
        <f t="shared" si="24"/>
        <v>2357</v>
      </c>
      <c r="H104" s="17">
        <f t="shared" si="24"/>
        <v>1053503.6599999999</v>
      </c>
      <c r="I104" s="18">
        <f t="shared" si="24"/>
        <v>13960</v>
      </c>
      <c r="J104" s="17">
        <f t="shared" si="24"/>
        <v>20326162.379999999</v>
      </c>
      <c r="K104" s="18">
        <f t="shared" si="24"/>
        <v>157</v>
      </c>
      <c r="L104" s="17">
        <f t="shared" si="24"/>
        <v>2642464.2999999998</v>
      </c>
      <c r="M104" s="18">
        <f t="shared" si="24"/>
        <v>500</v>
      </c>
      <c r="N104" s="17">
        <f t="shared" si="24"/>
        <v>11471526.67</v>
      </c>
      <c r="O104" s="18">
        <f t="shared" si="24"/>
        <v>0</v>
      </c>
      <c r="P104" s="17">
        <f t="shared" si="24"/>
        <v>0</v>
      </c>
      <c r="Q104" s="18">
        <f t="shared" si="24"/>
        <v>0</v>
      </c>
      <c r="R104" s="17">
        <f t="shared" si="24"/>
        <v>0</v>
      </c>
      <c r="S104" s="18">
        <f t="shared" si="24"/>
        <v>0</v>
      </c>
      <c r="T104" s="17">
        <f t="shared" ref="F104:T120" si="37">AL104+BD104+BV104+CN104</f>
        <v>0</v>
      </c>
      <c r="U104" s="17">
        <f t="shared" si="27"/>
        <v>10780952.35</v>
      </c>
      <c r="V104" s="17">
        <f t="shared" si="28"/>
        <v>7204507.4900000002</v>
      </c>
      <c r="W104" s="18">
        <v>3918</v>
      </c>
      <c r="X104" s="17">
        <v>2058252.91</v>
      </c>
      <c r="Y104" s="18">
        <v>651</v>
      </c>
      <c r="Z104" s="17">
        <v>287557.34999999998</v>
      </c>
      <c r="AA104" s="18">
        <v>3516</v>
      </c>
      <c r="AB104" s="17">
        <v>4858697.2300000004</v>
      </c>
      <c r="AC104" s="18">
        <v>23</v>
      </c>
      <c r="AD104" s="17">
        <v>549287.15</v>
      </c>
      <c r="AE104" s="18">
        <v>164</v>
      </c>
      <c r="AF104" s="17">
        <v>3027157.71</v>
      </c>
      <c r="AG104" s="18">
        <v>0</v>
      </c>
      <c r="AH104" s="17">
        <v>0</v>
      </c>
      <c r="AI104" s="18">
        <v>0</v>
      </c>
      <c r="AJ104" s="17">
        <v>0</v>
      </c>
      <c r="AK104" s="18">
        <v>0</v>
      </c>
      <c r="AL104" s="17">
        <v>0</v>
      </c>
      <c r="AM104" s="17">
        <f t="shared" si="29"/>
        <v>10665085.07</v>
      </c>
      <c r="AN104" s="17">
        <f t="shared" si="30"/>
        <v>6772060.9100000001</v>
      </c>
      <c r="AO104" s="18">
        <v>8172</v>
      </c>
      <c r="AP104" s="17">
        <v>1343116.97</v>
      </c>
      <c r="AQ104" s="18">
        <v>928</v>
      </c>
      <c r="AR104" s="17">
        <v>419179.25</v>
      </c>
      <c r="AS104" s="18">
        <v>2972</v>
      </c>
      <c r="AT104" s="17">
        <v>5009764.6900000004</v>
      </c>
      <c r="AU104" s="18">
        <v>69</v>
      </c>
      <c r="AV104" s="17">
        <v>988186.21</v>
      </c>
      <c r="AW104" s="18">
        <v>90</v>
      </c>
      <c r="AX104" s="17">
        <v>2904837.95</v>
      </c>
      <c r="AY104" s="18">
        <v>0</v>
      </c>
      <c r="AZ104" s="17">
        <v>0</v>
      </c>
      <c r="BA104" s="18">
        <v>0</v>
      </c>
      <c r="BB104" s="17">
        <v>0</v>
      </c>
      <c r="BC104" s="18">
        <v>0</v>
      </c>
      <c r="BD104" s="17">
        <v>0</v>
      </c>
      <c r="BE104" s="17">
        <f t="shared" si="31"/>
        <v>12050361.34</v>
      </c>
      <c r="BF104" s="17">
        <f t="shared" si="32"/>
        <v>8633378.7699999996</v>
      </c>
      <c r="BG104" s="18">
        <v>6448</v>
      </c>
      <c r="BH104" s="17">
        <v>2173181.9300000002</v>
      </c>
      <c r="BI104" s="18">
        <v>332</v>
      </c>
      <c r="BJ104" s="17">
        <v>142598.97</v>
      </c>
      <c r="BK104" s="18">
        <v>3188</v>
      </c>
      <c r="BL104" s="17">
        <v>6317597.8700000001</v>
      </c>
      <c r="BM104" s="18">
        <v>14</v>
      </c>
      <c r="BN104" s="17">
        <v>348548.98</v>
      </c>
      <c r="BO104" s="18">
        <v>140</v>
      </c>
      <c r="BP104" s="17">
        <v>3068433.59</v>
      </c>
      <c r="BQ104" s="18">
        <v>0</v>
      </c>
      <c r="BR104" s="17">
        <v>0</v>
      </c>
      <c r="BS104" s="18">
        <v>0</v>
      </c>
      <c r="BT104" s="17">
        <v>0</v>
      </c>
      <c r="BU104" s="18">
        <v>0</v>
      </c>
      <c r="BV104" s="17">
        <v>0</v>
      </c>
      <c r="BW104" s="17">
        <f t="shared" si="33"/>
        <v>9039225.0600000005</v>
      </c>
      <c r="BX104" s="17">
        <f t="shared" si="34"/>
        <v>5811685.6799999997</v>
      </c>
      <c r="BY104" s="18">
        <v>5049</v>
      </c>
      <c r="BZ104" s="17">
        <v>1467415</v>
      </c>
      <c r="CA104" s="18">
        <v>446</v>
      </c>
      <c r="CB104" s="17">
        <v>204168.09</v>
      </c>
      <c r="CC104" s="18">
        <v>4284</v>
      </c>
      <c r="CD104" s="17">
        <v>4140102.59</v>
      </c>
      <c r="CE104" s="18">
        <v>51</v>
      </c>
      <c r="CF104" s="17">
        <v>756441.96</v>
      </c>
      <c r="CG104" s="18">
        <v>106</v>
      </c>
      <c r="CH104" s="17">
        <v>2471097.42</v>
      </c>
      <c r="CI104" s="18">
        <v>0</v>
      </c>
      <c r="CJ104" s="17">
        <v>0</v>
      </c>
      <c r="CK104" s="18">
        <v>0</v>
      </c>
      <c r="CL104" s="17">
        <v>0</v>
      </c>
      <c r="CM104" s="18">
        <v>0</v>
      </c>
      <c r="CN104" s="17">
        <v>0</v>
      </c>
      <c r="CO104" s="39"/>
    </row>
    <row r="105" spans="1:93" ht="30" x14ac:dyDescent="0.25">
      <c r="A105" s="27">
        <f t="shared" si="36"/>
        <v>83</v>
      </c>
      <c r="B105" s="29" t="s">
        <v>82</v>
      </c>
      <c r="C105" s="17">
        <f t="shared" si="25"/>
        <v>21342981.260000002</v>
      </c>
      <c r="D105" s="17">
        <f t="shared" si="26"/>
        <v>0</v>
      </c>
      <c r="E105" s="18">
        <f t="shared" ref="E105:T135" si="38">W105+AO105+BG105+BY105</f>
        <v>0</v>
      </c>
      <c r="F105" s="17">
        <f t="shared" si="37"/>
        <v>0</v>
      </c>
      <c r="G105" s="18">
        <f t="shared" si="37"/>
        <v>0</v>
      </c>
      <c r="H105" s="17">
        <f t="shared" si="37"/>
        <v>0</v>
      </c>
      <c r="I105" s="18">
        <f t="shared" si="37"/>
        <v>0</v>
      </c>
      <c r="J105" s="17">
        <f t="shared" si="37"/>
        <v>0</v>
      </c>
      <c r="K105" s="18">
        <f t="shared" si="37"/>
        <v>0</v>
      </c>
      <c r="L105" s="17">
        <f t="shared" si="37"/>
        <v>0</v>
      </c>
      <c r="M105" s="18">
        <f t="shared" si="37"/>
        <v>0</v>
      </c>
      <c r="N105" s="17">
        <f t="shared" si="37"/>
        <v>0</v>
      </c>
      <c r="O105" s="18">
        <f t="shared" si="37"/>
        <v>0</v>
      </c>
      <c r="P105" s="17">
        <f t="shared" si="37"/>
        <v>0</v>
      </c>
      <c r="Q105" s="18">
        <f t="shared" si="37"/>
        <v>0</v>
      </c>
      <c r="R105" s="17">
        <f t="shared" si="37"/>
        <v>0</v>
      </c>
      <c r="S105" s="18">
        <f t="shared" si="37"/>
        <v>7012</v>
      </c>
      <c r="T105" s="17">
        <f t="shared" si="37"/>
        <v>21342981.260000002</v>
      </c>
      <c r="U105" s="17">
        <f t="shared" si="27"/>
        <v>5152605.8</v>
      </c>
      <c r="V105" s="17">
        <f t="shared" si="28"/>
        <v>0</v>
      </c>
      <c r="W105" s="18">
        <v>0</v>
      </c>
      <c r="X105" s="17">
        <v>0</v>
      </c>
      <c r="Y105" s="18">
        <v>0</v>
      </c>
      <c r="Z105" s="17">
        <v>0</v>
      </c>
      <c r="AA105" s="18">
        <v>0</v>
      </c>
      <c r="AB105" s="17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7">
        <v>0</v>
      </c>
      <c r="AI105" s="18">
        <v>0</v>
      </c>
      <c r="AJ105" s="17">
        <v>0</v>
      </c>
      <c r="AK105" s="18">
        <v>2462</v>
      </c>
      <c r="AL105" s="17">
        <v>5152605.8</v>
      </c>
      <c r="AM105" s="17">
        <f t="shared" si="29"/>
        <v>5113663.54</v>
      </c>
      <c r="AN105" s="17">
        <f t="shared" si="30"/>
        <v>0</v>
      </c>
      <c r="AO105" s="18">
        <v>0</v>
      </c>
      <c r="AP105" s="17">
        <v>0</v>
      </c>
      <c r="AQ105" s="18">
        <v>0</v>
      </c>
      <c r="AR105" s="17">
        <v>0</v>
      </c>
      <c r="AS105" s="18">
        <v>0</v>
      </c>
      <c r="AT105" s="17">
        <v>0</v>
      </c>
      <c r="AU105" s="18">
        <v>0</v>
      </c>
      <c r="AV105" s="17">
        <v>0</v>
      </c>
      <c r="AW105" s="18">
        <v>0</v>
      </c>
      <c r="AX105" s="17">
        <v>0</v>
      </c>
      <c r="AY105" s="18">
        <v>0</v>
      </c>
      <c r="AZ105" s="17">
        <v>0</v>
      </c>
      <c r="BA105" s="18">
        <v>0</v>
      </c>
      <c r="BB105" s="17">
        <v>0</v>
      </c>
      <c r="BC105" s="18">
        <v>2520</v>
      </c>
      <c r="BD105" s="17">
        <v>5113663.54</v>
      </c>
      <c r="BE105" s="17">
        <f t="shared" si="31"/>
        <v>5269826.9400000004</v>
      </c>
      <c r="BF105" s="17">
        <f t="shared" si="32"/>
        <v>0</v>
      </c>
      <c r="BG105" s="18">
        <v>0</v>
      </c>
      <c r="BH105" s="17">
        <v>0</v>
      </c>
      <c r="BI105" s="18">
        <v>0</v>
      </c>
      <c r="BJ105" s="17">
        <v>0</v>
      </c>
      <c r="BK105" s="18">
        <v>0</v>
      </c>
      <c r="BL105" s="17">
        <v>0</v>
      </c>
      <c r="BM105" s="18">
        <v>0</v>
      </c>
      <c r="BN105" s="17">
        <v>0</v>
      </c>
      <c r="BO105" s="18">
        <v>0</v>
      </c>
      <c r="BP105" s="17">
        <v>0</v>
      </c>
      <c r="BQ105" s="18">
        <v>0</v>
      </c>
      <c r="BR105" s="17">
        <v>0</v>
      </c>
      <c r="BS105" s="18">
        <v>0</v>
      </c>
      <c r="BT105" s="17">
        <v>0</v>
      </c>
      <c r="BU105" s="18">
        <v>2022</v>
      </c>
      <c r="BV105" s="17">
        <v>5269826.9400000004</v>
      </c>
      <c r="BW105" s="17">
        <f t="shared" si="33"/>
        <v>5806884.9800000004</v>
      </c>
      <c r="BX105" s="17">
        <f t="shared" si="34"/>
        <v>0</v>
      </c>
      <c r="BY105" s="18">
        <v>0</v>
      </c>
      <c r="BZ105" s="17">
        <v>0</v>
      </c>
      <c r="CA105" s="18">
        <v>0</v>
      </c>
      <c r="CB105" s="17">
        <v>0</v>
      </c>
      <c r="CC105" s="18">
        <v>0</v>
      </c>
      <c r="CD105" s="17">
        <v>0</v>
      </c>
      <c r="CE105" s="18">
        <v>0</v>
      </c>
      <c r="CF105" s="17">
        <v>0</v>
      </c>
      <c r="CG105" s="18">
        <v>0</v>
      </c>
      <c r="CH105" s="17">
        <v>0</v>
      </c>
      <c r="CI105" s="18">
        <v>0</v>
      </c>
      <c r="CJ105" s="17">
        <v>0</v>
      </c>
      <c r="CK105" s="18">
        <v>0</v>
      </c>
      <c r="CL105" s="17">
        <v>0</v>
      </c>
      <c r="CM105" s="18">
        <v>8</v>
      </c>
      <c r="CN105" s="17">
        <v>5806884.9800000004</v>
      </c>
      <c r="CO105" s="39"/>
    </row>
    <row r="106" spans="1:93" ht="30" x14ac:dyDescent="0.25">
      <c r="A106" s="27">
        <f t="shared" si="36"/>
        <v>84</v>
      </c>
      <c r="B106" s="29" t="s">
        <v>83</v>
      </c>
      <c r="C106" s="17">
        <f t="shared" si="25"/>
        <v>2729905.57</v>
      </c>
      <c r="D106" s="17">
        <f t="shared" si="26"/>
        <v>807246.37</v>
      </c>
      <c r="E106" s="18">
        <f t="shared" si="38"/>
        <v>1860</v>
      </c>
      <c r="F106" s="17">
        <f t="shared" si="37"/>
        <v>346884.37</v>
      </c>
      <c r="G106" s="18">
        <f t="shared" si="37"/>
        <v>0</v>
      </c>
      <c r="H106" s="17">
        <f t="shared" si="37"/>
        <v>0</v>
      </c>
      <c r="I106" s="18">
        <f t="shared" si="37"/>
        <v>1164</v>
      </c>
      <c r="J106" s="17">
        <f t="shared" si="37"/>
        <v>460362</v>
      </c>
      <c r="K106" s="18">
        <f t="shared" si="37"/>
        <v>120</v>
      </c>
      <c r="L106" s="17">
        <f t="shared" si="37"/>
        <v>1922659.2</v>
      </c>
      <c r="M106" s="18">
        <f t="shared" si="37"/>
        <v>0</v>
      </c>
      <c r="N106" s="17">
        <f t="shared" si="37"/>
        <v>0</v>
      </c>
      <c r="O106" s="18">
        <f t="shared" si="37"/>
        <v>0</v>
      </c>
      <c r="P106" s="17">
        <f t="shared" si="37"/>
        <v>0</v>
      </c>
      <c r="Q106" s="18">
        <f t="shared" si="37"/>
        <v>0</v>
      </c>
      <c r="R106" s="17">
        <f t="shared" si="37"/>
        <v>0</v>
      </c>
      <c r="S106" s="18">
        <f t="shared" si="37"/>
        <v>0</v>
      </c>
      <c r="T106" s="17">
        <f t="shared" si="37"/>
        <v>0</v>
      </c>
      <c r="U106" s="17">
        <f t="shared" si="27"/>
        <v>827613.6</v>
      </c>
      <c r="V106" s="17">
        <f t="shared" si="28"/>
        <v>266838</v>
      </c>
      <c r="W106" s="18">
        <v>626</v>
      </c>
      <c r="X106" s="17">
        <v>116943.5</v>
      </c>
      <c r="Y106" s="18">
        <v>0</v>
      </c>
      <c r="Z106" s="17">
        <v>0</v>
      </c>
      <c r="AA106" s="18">
        <v>379</v>
      </c>
      <c r="AB106" s="17">
        <v>149894.5</v>
      </c>
      <c r="AC106" s="18">
        <v>35</v>
      </c>
      <c r="AD106" s="17">
        <v>560775.6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17">
        <v>0</v>
      </c>
      <c r="AK106" s="18">
        <v>0</v>
      </c>
      <c r="AL106" s="17">
        <v>0</v>
      </c>
      <c r="AM106" s="17">
        <f t="shared" si="29"/>
        <v>1121207.1499999999</v>
      </c>
      <c r="AN106" s="17">
        <f t="shared" si="30"/>
        <v>320099.15000000002</v>
      </c>
      <c r="AO106" s="18">
        <v>650</v>
      </c>
      <c r="AP106" s="17">
        <v>120767.15</v>
      </c>
      <c r="AQ106" s="18">
        <v>0</v>
      </c>
      <c r="AR106" s="17">
        <v>0</v>
      </c>
      <c r="AS106" s="18">
        <v>504</v>
      </c>
      <c r="AT106" s="17">
        <v>199332</v>
      </c>
      <c r="AU106" s="18">
        <v>50</v>
      </c>
      <c r="AV106" s="17">
        <v>801108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17">
        <v>0</v>
      </c>
      <c r="BC106" s="18">
        <v>0</v>
      </c>
      <c r="BD106" s="17">
        <v>0</v>
      </c>
      <c r="BE106" s="17">
        <f t="shared" si="31"/>
        <v>781084.82</v>
      </c>
      <c r="BF106" s="17">
        <f t="shared" si="32"/>
        <v>220309.22</v>
      </c>
      <c r="BG106" s="18">
        <v>584</v>
      </c>
      <c r="BH106" s="17">
        <v>109173.72</v>
      </c>
      <c r="BI106" s="18">
        <v>0</v>
      </c>
      <c r="BJ106" s="17">
        <v>0</v>
      </c>
      <c r="BK106" s="18">
        <v>281</v>
      </c>
      <c r="BL106" s="17">
        <v>111135.5</v>
      </c>
      <c r="BM106" s="18">
        <v>35</v>
      </c>
      <c r="BN106" s="17">
        <v>560775.6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17">
        <v>0</v>
      </c>
      <c r="BU106" s="18">
        <v>0</v>
      </c>
      <c r="BV106" s="17">
        <v>0</v>
      </c>
      <c r="BW106" s="17">
        <f t="shared" si="33"/>
        <v>0</v>
      </c>
      <c r="BX106" s="17">
        <f t="shared" si="34"/>
        <v>0</v>
      </c>
      <c r="BY106" s="18">
        <v>0</v>
      </c>
      <c r="BZ106" s="17">
        <v>0</v>
      </c>
      <c r="CA106" s="18">
        <v>0</v>
      </c>
      <c r="CB106" s="17"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17">
        <v>0</v>
      </c>
      <c r="CM106" s="18">
        <v>0</v>
      </c>
      <c r="CN106" s="17">
        <v>0</v>
      </c>
      <c r="CO106" s="39"/>
    </row>
    <row r="107" spans="1:93" ht="30" x14ac:dyDescent="0.25">
      <c r="A107" s="27">
        <f t="shared" si="36"/>
        <v>85</v>
      </c>
      <c r="B107" s="29" t="s">
        <v>146</v>
      </c>
      <c r="C107" s="17">
        <f t="shared" si="25"/>
        <v>80972946.269999996</v>
      </c>
      <c r="D107" s="17">
        <f t="shared" si="26"/>
        <v>35545355.219999999</v>
      </c>
      <c r="E107" s="18">
        <f t="shared" si="38"/>
        <v>28287</v>
      </c>
      <c r="F107" s="17">
        <f t="shared" si="37"/>
        <v>11267304.890000001</v>
      </c>
      <c r="G107" s="18">
        <f t="shared" si="37"/>
        <v>8509</v>
      </c>
      <c r="H107" s="17">
        <f t="shared" si="37"/>
        <v>2325714.9500000002</v>
      </c>
      <c r="I107" s="18">
        <f t="shared" si="37"/>
        <v>25928</v>
      </c>
      <c r="J107" s="17">
        <f t="shared" si="37"/>
        <v>21952335.379999999</v>
      </c>
      <c r="K107" s="18">
        <f t="shared" si="37"/>
        <v>840</v>
      </c>
      <c r="L107" s="17">
        <f t="shared" si="37"/>
        <v>8468233.9600000009</v>
      </c>
      <c r="M107" s="18">
        <f t="shared" si="37"/>
        <v>1405</v>
      </c>
      <c r="N107" s="17">
        <f t="shared" si="37"/>
        <v>36959357.090000004</v>
      </c>
      <c r="O107" s="18">
        <f t="shared" si="37"/>
        <v>276</v>
      </c>
      <c r="P107" s="17">
        <f t="shared" si="37"/>
        <v>10282486.4</v>
      </c>
      <c r="Q107" s="18">
        <f t="shared" si="37"/>
        <v>12</v>
      </c>
      <c r="R107" s="17">
        <f t="shared" si="37"/>
        <v>1812158.8</v>
      </c>
      <c r="S107" s="18">
        <f t="shared" si="37"/>
        <v>0</v>
      </c>
      <c r="T107" s="17">
        <f t="shared" si="37"/>
        <v>0</v>
      </c>
      <c r="U107" s="17">
        <f t="shared" si="27"/>
        <v>22023040.98</v>
      </c>
      <c r="V107" s="17">
        <f t="shared" si="28"/>
        <v>10110044.49</v>
      </c>
      <c r="W107" s="18">
        <v>8822</v>
      </c>
      <c r="X107" s="17">
        <v>3664488</v>
      </c>
      <c r="Y107" s="18">
        <v>2255</v>
      </c>
      <c r="Z107" s="17">
        <v>1158277.6200000001</v>
      </c>
      <c r="AA107" s="18">
        <v>6554</v>
      </c>
      <c r="AB107" s="17">
        <v>5287278.87</v>
      </c>
      <c r="AC107" s="18">
        <v>206</v>
      </c>
      <c r="AD107" s="17">
        <v>2275138.4500000002</v>
      </c>
      <c r="AE107" s="18">
        <v>363</v>
      </c>
      <c r="AF107" s="17">
        <v>9637858.0399999991</v>
      </c>
      <c r="AG107" s="18">
        <v>90</v>
      </c>
      <c r="AH107" s="17">
        <v>3139503.21</v>
      </c>
      <c r="AI107" s="18">
        <v>3</v>
      </c>
      <c r="AJ107" s="17">
        <v>453039.7</v>
      </c>
      <c r="AK107" s="18">
        <v>0</v>
      </c>
      <c r="AL107" s="17">
        <v>0</v>
      </c>
      <c r="AM107" s="17">
        <f t="shared" si="29"/>
        <v>18511808.309999999</v>
      </c>
      <c r="AN107" s="17">
        <f t="shared" si="30"/>
        <v>7910044.4900000002</v>
      </c>
      <c r="AO107" s="18">
        <v>8822</v>
      </c>
      <c r="AP107" s="17">
        <v>2864488</v>
      </c>
      <c r="AQ107" s="18">
        <v>2255</v>
      </c>
      <c r="AR107" s="17">
        <v>1158277.6200000001</v>
      </c>
      <c r="AS107" s="18">
        <v>6554</v>
      </c>
      <c r="AT107" s="17">
        <v>3887278.87</v>
      </c>
      <c r="AU107" s="18">
        <v>206</v>
      </c>
      <c r="AV107" s="17">
        <v>1942036.76</v>
      </c>
      <c r="AW107" s="18">
        <v>363</v>
      </c>
      <c r="AX107" s="17">
        <v>8659727.0600000005</v>
      </c>
      <c r="AY107" s="18">
        <v>90</v>
      </c>
      <c r="AZ107" s="17">
        <v>3139503.21</v>
      </c>
      <c r="BA107" s="18">
        <v>3</v>
      </c>
      <c r="BB107" s="17">
        <v>453039.7</v>
      </c>
      <c r="BC107" s="18">
        <v>0</v>
      </c>
      <c r="BD107" s="17">
        <v>0</v>
      </c>
      <c r="BE107" s="17">
        <f t="shared" si="31"/>
        <v>19051111.690000001</v>
      </c>
      <c r="BF107" s="17">
        <f t="shared" si="32"/>
        <v>8844945.8499999996</v>
      </c>
      <c r="BG107" s="18">
        <v>8822</v>
      </c>
      <c r="BH107" s="17">
        <v>4264488</v>
      </c>
      <c r="BI107" s="18">
        <v>2255</v>
      </c>
      <c r="BJ107" s="17">
        <v>882.09</v>
      </c>
      <c r="BK107" s="18">
        <v>6554</v>
      </c>
      <c r="BL107" s="17">
        <v>4579575.76</v>
      </c>
      <c r="BM107" s="18">
        <v>206</v>
      </c>
      <c r="BN107" s="17">
        <v>2031116.3</v>
      </c>
      <c r="BO107" s="18">
        <v>363</v>
      </c>
      <c r="BP107" s="17">
        <v>8175049.54</v>
      </c>
      <c r="BQ107" s="18">
        <v>90</v>
      </c>
      <c r="BR107" s="17">
        <v>3139503.21</v>
      </c>
      <c r="BS107" s="18">
        <v>3</v>
      </c>
      <c r="BT107" s="17">
        <v>453039.7</v>
      </c>
      <c r="BU107" s="18">
        <v>0</v>
      </c>
      <c r="BV107" s="17">
        <v>0</v>
      </c>
      <c r="BW107" s="17">
        <f t="shared" si="33"/>
        <v>21386985.289999999</v>
      </c>
      <c r="BX107" s="17">
        <f t="shared" si="34"/>
        <v>8680320.3900000006</v>
      </c>
      <c r="BY107" s="18">
        <v>1821</v>
      </c>
      <c r="BZ107" s="17">
        <v>473840.89</v>
      </c>
      <c r="CA107" s="18">
        <v>1744</v>
      </c>
      <c r="CB107" s="17">
        <v>8277.6200000000008</v>
      </c>
      <c r="CC107" s="18">
        <v>6266</v>
      </c>
      <c r="CD107" s="17">
        <v>8198201.8799999999</v>
      </c>
      <c r="CE107" s="18">
        <v>222</v>
      </c>
      <c r="CF107" s="17">
        <v>2219942.4500000002</v>
      </c>
      <c r="CG107" s="18">
        <v>316</v>
      </c>
      <c r="CH107" s="17">
        <v>10486722.449999999</v>
      </c>
      <c r="CI107" s="18">
        <v>6</v>
      </c>
      <c r="CJ107" s="17">
        <v>863976.77</v>
      </c>
      <c r="CK107" s="18">
        <v>3</v>
      </c>
      <c r="CL107" s="17">
        <v>453039.7</v>
      </c>
      <c r="CM107" s="18">
        <v>0</v>
      </c>
      <c r="CN107" s="17">
        <v>0</v>
      </c>
      <c r="CO107" s="39"/>
    </row>
    <row r="108" spans="1:93" x14ac:dyDescent="0.25">
      <c r="A108" s="27">
        <f t="shared" si="36"/>
        <v>86</v>
      </c>
      <c r="B108" s="29" t="s">
        <v>84</v>
      </c>
      <c r="C108" s="17">
        <f t="shared" si="25"/>
        <v>781969.72</v>
      </c>
      <c r="D108" s="17">
        <f t="shared" si="26"/>
        <v>688345.28</v>
      </c>
      <c r="E108" s="18">
        <f t="shared" si="38"/>
        <v>400</v>
      </c>
      <c r="F108" s="17">
        <f t="shared" si="37"/>
        <v>81280.69</v>
      </c>
      <c r="G108" s="18">
        <f t="shared" si="37"/>
        <v>150</v>
      </c>
      <c r="H108" s="17">
        <f t="shared" si="37"/>
        <v>58036.79</v>
      </c>
      <c r="I108" s="18">
        <f t="shared" si="37"/>
        <v>742</v>
      </c>
      <c r="J108" s="17">
        <f t="shared" si="37"/>
        <v>549027.80000000005</v>
      </c>
      <c r="K108" s="18">
        <f t="shared" si="37"/>
        <v>14</v>
      </c>
      <c r="L108" s="17">
        <f t="shared" si="37"/>
        <v>93624.44</v>
      </c>
      <c r="M108" s="18">
        <f t="shared" si="37"/>
        <v>0</v>
      </c>
      <c r="N108" s="17">
        <f t="shared" si="37"/>
        <v>0</v>
      </c>
      <c r="O108" s="18">
        <f t="shared" si="37"/>
        <v>0</v>
      </c>
      <c r="P108" s="17">
        <f t="shared" si="37"/>
        <v>0</v>
      </c>
      <c r="Q108" s="18">
        <f t="shared" si="37"/>
        <v>0</v>
      </c>
      <c r="R108" s="17">
        <f t="shared" si="37"/>
        <v>0</v>
      </c>
      <c r="S108" s="18">
        <f t="shared" si="37"/>
        <v>0</v>
      </c>
      <c r="T108" s="17">
        <f t="shared" si="37"/>
        <v>0</v>
      </c>
      <c r="U108" s="17">
        <f t="shared" si="27"/>
        <v>204454.32</v>
      </c>
      <c r="V108" s="17">
        <f t="shared" si="28"/>
        <v>172086.32</v>
      </c>
      <c r="W108" s="18">
        <v>99</v>
      </c>
      <c r="X108" s="17">
        <v>19557.169999999998</v>
      </c>
      <c r="Y108" s="18">
        <v>34</v>
      </c>
      <c r="Z108" s="17">
        <v>10628.95</v>
      </c>
      <c r="AA108" s="18">
        <v>188</v>
      </c>
      <c r="AB108" s="17">
        <v>141900.20000000001</v>
      </c>
      <c r="AC108" s="18">
        <v>5</v>
      </c>
      <c r="AD108" s="17">
        <v>32368</v>
      </c>
      <c r="AE108" s="18">
        <v>0</v>
      </c>
      <c r="AF108" s="17">
        <v>0</v>
      </c>
      <c r="AG108" s="18">
        <v>0</v>
      </c>
      <c r="AH108" s="17">
        <v>0</v>
      </c>
      <c r="AI108" s="18">
        <v>0</v>
      </c>
      <c r="AJ108" s="17">
        <v>0</v>
      </c>
      <c r="AK108" s="18">
        <v>0</v>
      </c>
      <c r="AL108" s="17">
        <v>0</v>
      </c>
      <c r="AM108" s="17">
        <f t="shared" si="29"/>
        <v>206315.48</v>
      </c>
      <c r="AN108" s="17">
        <f t="shared" si="30"/>
        <v>172086.32</v>
      </c>
      <c r="AO108" s="18">
        <v>98</v>
      </c>
      <c r="AP108" s="17">
        <v>20179.38</v>
      </c>
      <c r="AQ108" s="18">
        <v>39</v>
      </c>
      <c r="AR108" s="17">
        <v>12789.74</v>
      </c>
      <c r="AS108" s="18">
        <v>186</v>
      </c>
      <c r="AT108" s="17">
        <v>139117.20000000001</v>
      </c>
      <c r="AU108" s="18">
        <v>5</v>
      </c>
      <c r="AV108" s="17">
        <v>34229.160000000003</v>
      </c>
      <c r="AW108" s="18">
        <v>0</v>
      </c>
      <c r="AX108" s="17">
        <v>0</v>
      </c>
      <c r="AY108" s="18">
        <v>0</v>
      </c>
      <c r="AZ108" s="17">
        <v>0</v>
      </c>
      <c r="BA108" s="18">
        <v>0</v>
      </c>
      <c r="BB108" s="17">
        <v>0</v>
      </c>
      <c r="BC108" s="18">
        <v>0</v>
      </c>
      <c r="BD108" s="17">
        <v>0</v>
      </c>
      <c r="BE108" s="17">
        <f t="shared" si="31"/>
        <v>192640</v>
      </c>
      <c r="BF108" s="17">
        <f t="shared" si="32"/>
        <v>172086.32</v>
      </c>
      <c r="BG108" s="18">
        <v>100</v>
      </c>
      <c r="BH108" s="17">
        <v>20269.490000000002</v>
      </c>
      <c r="BI108" s="18">
        <v>37</v>
      </c>
      <c r="BJ108" s="17">
        <v>21962.799999999999</v>
      </c>
      <c r="BK108" s="18">
        <v>182</v>
      </c>
      <c r="BL108" s="17">
        <v>129854.03</v>
      </c>
      <c r="BM108" s="18">
        <v>3</v>
      </c>
      <c r="BN108" s="17">
        <v>20553.68</v>
      </c>
      <c r="BO108" s="18">
        <v>0</v>
      </c>
      <c r="BP108" s="17">
        <v>0</v>
      </c>
      <c r="BQ108" s="18">
        <v>0</v>
      </c>
      <c r="BR108" s="17">
        <v>0</v>
      </c>
      <c r="BS108" s="18">
        <v>0</v>
      </c>
      <c r="BT108" s="17">
        <v>0</v>
      </c>
      <c r="BU108" s="18">
        <v>0</v>
      </c>
      <c r="BV108" s="17">
        <v>0</v>
      </c>
      <c r="BW108" s="17">
        <f t="shared" si="33"/>
        <v>178559.92</v>
      </c>
      <c r="BX108" s="17">
        <f t="shared" si="34"/>
        <v>172086.32</v>
      </c>
      <c r="BY108" s="18">
        <v>103</v>
      </c>
      <c r="BZ108" s="17">
        <v>21274.65</v>
      </c>
      <c r="CA108" s="18">
        <v>40</v>
      </c>
      <c r="CB108" s="17">
        <v>12655.3</v>
      </c>
      <c r="CC108" s="18">
        <v>186</v>
      </c>
      <c r="CD108" s="17">
        <v>138156.37</v>
      </c>
      <c r="CE108" s="18">
        <v>1</v>
      </c>
      <c r="CF108" s="17">
        <v>6473.6</v>
      </c>
      <c r="CG108" s="18">
        <v>0</v>
      </c>
      <c r="CH108" s="17">
        <v>0</v>
      </c>
      <c r="CI108" s="18">
        <v>0</v>
      </c>
      <c r="CJ108" s="17">
        <v>0</v>
      </c>
      <c r="CK108" s="18">
        <v>0</v>
      </c>
      <c r="CL108" s="17">
        <v>0</v>
      </c>
      <c r="CM108" s="18">
        <v>0</v>
      </c>
      <c r="CN108" s="17">
        <v>0</v>
      </c>
      <c r="CO108" s="39"/>
    </row>
    <row r="109" spans="1:93" x14ac:dyDescent="0.25">
      <c r="A109" s="27">
        <f t="shared" si="36"/>
        <v>87</v>
      </c>
      <c r="B109" s="29" t="s">
        <v>158</v>
      </c>
      <c r="C109" s="17">
        <f t="shared" si="25"/>
        <v>33076.22</v>
      </c>
      <c r="D109" s="17">
        <f t="shared" si="26"/>
        <v>33076.22</v>
      </c>
      <c r="E109" s="18">
        <f t="shared" si="38"/>
        <v>3</v>
      </c>
      <c r="F109" s="17">
        <f t="shared" si="37"/>
        <v>966.39</v>
      </c>
      <c r="G109" s="18">
        <f t="shared" si="37"/>
        <v>1</v>
      </c>
      <c r="H109" s="17">
        <f t="shared" si="37"/>
        <v>488.08</v>
      </c>
      <c r="I109" s="18">
        <f t="shared" si="37"/>
        <v>33</v>
      </c>
      <c r="J109" s="17">
        <f t="shared" si="37"/>
        <v>31621.75</v>
      </c>
      <c r="K109" s="18">
        <f t="shared" si="37"/>
        <v>0</v>
      </c>
      <c r="L109" s="17">
        <f t="shared" si="37"/>
        <v>0</v>
      </c>
      <c r="M109" s="18">
        <f t="shared" si="37"/>
        <v>0</v>
      </c>
      <c r="N109" s="17">
        <f t="shared" si="37"/>
        <v>0</v>
      </c>
      <c r="O109" s="18">
        <f t="shared" si="37"/>
        <v>0</v>
      </c>
      <c r="P109" s="17">
        <f t="shared" si="37"/>
        <v>0</v>
      </c>
      <c r="Q109" s="18">
        <f t="shared" si="37"/>
        <v>0</v>
      </c>
      <c r="R109" s="17">
        <f t="shared" si="37"/>
        <v>0</v>
      </c>
      <c r="S109" s="18">
        <f t="shared" si="37"/>
        <v>0</v>
      </c>
      <c r="T109" s="17">
        <f t="shared" si="37"/>
        <v>0</v>
      </c>
      <c r="U109" s="17">
        <f t="shared" si="27"/>
        <v>0</v>
      </c>
      <c r="V109" s="17">
        <f t="shared" si="28"/>
        <v>0</v>
      </c>
      <c r="W109" s="18">
        <v>0</v>
      </c>
      <c r="X109" s="17">
        <v>0</v>
      </c>
      <c r="Y109" s="18">
        <v>0</v>
      </c>
      <c r="Z109" s="17">
        <v>0</v>
      </c>
      <c r="AA109" s="18">
        <v>0</v>
      </c>
      <c r="AB109" s="17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7">
        <v>0</v>
      </c>
      <c r="AI109" s="18">
        <v>0</v>
      </c>
      <c r="AJ109" s="17">
        <v>0</v>
      </c>
      <c r="AK109" s="18">
        <v>0</v>
      </c>
      <c r="AL109" s="17">
        <v>0</v>
      </c>
      <c r="AM109" s="17">
        <f t="shared" si="29"/>
        <v>0</v>
      </c>
      <c r="AN109" s="17">
        <f t="shared" si="30"/>
        <v>0</v>
      </c>
      <c r="AO109" s="18">
        <v>0</v>
      </c>
      <c r="AP109" s="17">
        <v>0</v>
      </c>
      <c r="AQ109" s="18">
        <v>0</v>
      </c>
      <c r="AR109" s="17">
        <v>0</v>
      </c>
      <c r="AS109" s="18">
        <v>0</v>
      </c>
      <c r="AT109" s="17">
        <v>0</v>
      </c>
      <c r="AU109" s="18">
        <v>0</v>
      </c>
      <c r="AV109" s="17">
        <v>0</v>
      </c>
      <c r="AW109" s="18">
        <v>0</v>
      </c>
      <c r="AX109" s="17">
        <v>0</v>
      </c>
      <c r="AY109" s="18">
        <v>0</v>
      </c>
      <c r="AZ109" s="17">
        <v>0</v>
      </c>
      <c r="BA109" s="18">
        <v>0</v>
      </c>
      <c r="BB109" s="17">
        <v>0</v>
      </c>
      <c r="BC109" s="18">
        <v>0</v>
      </c>
      <c r="BD109" s="17">
        <v>0</v>
      </c>
      <c r="BE109" s="17">
        <f t="shared" si="31"/>
        <v>0</v>
      </c>
      <c r="BF109" s="17">
        <f t="shared" si="32"/>
        <v>0</v>
      </c>
      <c r="BG109" s="18">
        <v>0</v>
      </c>
      <c r="BH109" s="17">
        <v>0</v>
      </c>
      <c r="BI109" s="18">
        <v>0</v>
      </c>
      <c r="BJ109" s="17">
        <v>0</v>
      </c>
      <c r="BK109" s="18">
        <v>0</v>
      </c>
      <c r="BL109" s="17">
        <v>0</v>
      </c>
      <c r="BM109" s="18">
        <v>0</v>
      </c>
      <c r="BN109" s="17">
        <v>0</v>
      </c>
      <c r="BO109" s="18">
        <v>0</v>
      </c>
      <c r="BP109" s="17">
        <v>0</v>
      </c>
      <c r="BQ109" s="18">
        <v>0</v>
      </c>
      <c r="BR109" s="17">
        <v>0</v>
      </c>
      <c r="BS109" s="18">
        <v>0</v>
      </c>
      <c r="BT109" s="17">
        <v>0</v>
      </c>
      <c r="BU109" s="18">
        <v>0</v>
      </c>
      <c r="BV109" s="17">
        <v>0</v>
      </c>
      <c r="BW109" s="17">
        <f t="shared" si="33"/>
        <v>33076.22</v>
      </c>
      <c r="BX109" s="17">
        <f t="shared" si="34"/>
        <v>33076.22</v>
      </c>
      <c r="BY109" s="18">
        <v>3</v>
      </c>
      <c r="BZ109" s="17">
        <v>966.39</v>
      </c>
      <c r="CA109" s="18">
        <v>1</v>
      </c>
      <c r="CB109" s="17">
        <v>488.08</v>
      </c>
      <c r="CC109" s="18">
        <v>33</v>
      </c>
      <c r="CD109" s="17">
        <v>31621.75</v>
      </c>
      <c r="CE109" s="18">
        <v>0</v>
      </c>
      <c r="CF109" s="17">
        <v>0</v>
      </c>
      <c r="CG109" s="18">
        <v>0</v>
      </c>
      <c r="CH109" s="17">
        <v>0</v>
      </c>
      <c r="CI109" s="18">
        <v>0</v>
      </c>
      <c r="CJ109" s="17">
        <v>0</v>
      </c>
      <c r="CK109" s="18">
        <v>0</v>
      </c>
      <c r="CL109" s="17">
        <v>0</v>
      </c>
      <c r="CM109" s="18">
        <v>0</v>
      </c>
      <c r="CN109" s="17">
        <v>0</v>
      </c>
      <c r="CO109" s="39"/>
    </row>
    <row r="110" spans="1:93" x14ac:dyDescent="0.25">
      <c r="A110" s="27">
        <f t="shared" si="36"/>
        <v>88</v>
      </c>
      <c r="B110" s="29" t="s">
        <v>85</v>
      </c>
      <c r="C110" s="17">
        <f t="shared" si="25"/>
        <v>1307853.8700000001</v>
      </c>
      <c r="D110" s="17">
        <f t="shared" si="26"/>
        <v>1307853.8700000001</v>
      </c>
      <c r="E110" s="18">
        <f t="shared" si="38"/>
        <v>299</v>
      </c>
      <c r="F110" s="17">
        <f t="shared" si="37"/>
        <v>91055.01</v>
      </c>
      <c r="G110" s="18">
        <f t="shared" si="37"/>
        <v>162</v>
      </c>
      <c r="H110" s="17">
        <f t="shared" si="37"/>
        <v>94814.59</v>
      </c>
      <c r="I110" s="18">
        <f t="shared" si="37"/>
        <v>1168</v>
      </c>
      <c r="J110" s="17">
        <f t="shared" si="37"/>
        <v>1121984.27</v>
      </c>
      <c r="K110" s="18">
        <f t="shared" si="37"/>
        <v>0</v>
      </c>
      <c r="L110" s="17">
        <f t="shared" si="37"/>
        <v>0</v>
      </c>
      <c r="M110" s="18">
        <f t="shared" si="37"/>
        <v>0</v>
      </c>
      <c r="N110" s="17">
        <f t="shared" si="37"/>
        <v>0</v>
      </c>
      <c r="O110" s="18">
        <f t="shared" si="37"/>
        <v>0</v>
      </c>
      <c r="P110" s="17">
        <f t="shared" si="37"/>
        <v>0</v>
      </c>
      <c r="Q110" s="18">
        <f t="shared" si="37"/>
        <v>0</v>
      </c>
      <c r="R110" s="17">
        <f t="shared" si="37"/>
        <v>0</v>
      </c>
      <c r="S110" s="18">
        <f t="shared" si="37"/>
        <v>0</v>
      </c>
      <c r="T110" s="17">
        <f t="shared" si="37"/>
        <v>0</v>
      </c>
      <c r="U110" s="17">
        <f t="shared" si="27"/>
        <v>326963.46999999997</v>
      </c>
      <c r="V110" s="17">
        <f t="shared" si="28"/>
        <v>326963.46999999997</v>
      </c>
      <c r="W110" s="18">
        <v>75</v>
      </c>
      <c r="X110" s="17">
        <v>22763.75</v>
      </c>
      <c r="Y110" s="18">
        <v>41</v>
      </c>
      <c r="Z110" s="17">
        <v>23703.65</v>
      </c>
      <c r="AA110" s="18">
        <v>292</v>
      </c>
      <c r="AB110" s="17">
        <v>280496.07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17">
        <v>0</v>
      </c>
      <c r="AK110" s="18">
        <v>0</v>
      </c>
      <c r="AL110" s="17">
        <v>0</v>
      </c>
      <c r="AM110" s="17">
        <f t="shared" si="29"/>
        <v>311852.83</v>
      </c>
      <c r="AN110" s="17">
        <f t="shared" si="30"/>
        <v>311852.83</v>
      </c>
      <c r="AO110" s="18">
        <v>75</v>
      </c>
      <c r="AP110" s="17">
        <v>22763.75</v>
      </c>
      <c r="AQ110" s="18">
        <v>41</v>
      </c>
      <c r="AR110" s="17">
        <v>23703.65</v>
      </c>
      <c r="AS110" s="18">
        <v>292</v>
      </c>
      <c r="AT110" s="17">
        <v>265385.43</v>
      </c>
      <c r="AU110" s="18">
        <v>0</v>
      </c>
      <c r="AV110" s="17">
        <v>0</v>
      </c>
      <c r="AW110" s="18">
        <v>0</v>
      </c>
      <c r="AX110" s="17">
        <v>0</v>
      </c>
      <c r="AY110" s="18">
        <v>0</v>
      </c>
      <c r="AZ110" s="17">
        <v>0</v>
      </c>
      <c r="BA110" s="18">
        <v>0</v>
      </c>
      <c r="BB110" s="17">
        <v>0</v>
      </c>
      <c r="BC110" s="18">
        <v>0</v>
      </c>
      <c r="BD110" s="17">
        <v>0</v>
      </c>
      <c r="BE110" s="17">
        <f t="shared" si="31"/>
        <v>326963.46999999997</v>
      </c>
      <c r="BF110" s="17">
        <f t="shared" si="32"/>
        <v>326963.46999999997</v>
      </c>
      <c r="BG110" s="18">
        <v>75</v>
      </c>
      <c r="BH110" s="17">
        <v>22763.75</v>
      </c>
      <c r="BI110" s="18">
        <v>41</v>
      </c>
      <c r="BJ110" s="17">
        <v>23703.65</v>
      </c>
      <c r="BK110" s="18">
        <v>292</v>
      </c>
      <c r="BL110" s="17">
        <v>280496.07</v>
      </c>
      <c r="BM110" s="18">
        <v>0</v>
      </c>
      <c r="BN110" s="17">
        <v>0</v>
      </c>
      <c r="BO110" s="18">
        <v>0</v>
      </c>
      <c r="BP110" s="17">
        <v>0</v>
      </c>
      <c r="BQ110" s="18">
        <v>0</v>
      </c>
      <c r="BR110" s="17">
        <v>0</v>
      </c>
      <c r="BS110" s="18">
        <v>0</v>
      </c>
      <c r="BT110" s="17">
        <v>0</v>
      </c>
      <c r="BU110" s="18">
        <v>0</v>
      </c>
      <c r="BV110" s="17">
        <v>0</v>
      </c>
      <c r="BW110" s="17">
        <f t="shared" si="33"/>
        <v>342074.1</v>
      </c>
      <c r="BX110" s="17">
        <f t="shared" si="34"/>
        <v>342074.1</v>
      </c>
      <c r="BY110" s="18">
        <v>74</v>
      </c>
      <c r="BZ110" s="17">
        <v>22763.759999999998</v>
      </c>
      <c r="CA110" s="18">
        <v>39</v>
      </c>
      <c r="CB110" s="17">
        <v>23703.64</v>
      </c>
      <c r="CC110" s="18">
        <v>292</v>
      </c>
      <c r="CD110" s="17">
        <v>295606.7</v>
      </c>
      <c r="CE110" s="18">
        <v>0</v>
      </c>
      <c r="CF110" s="17">
        <v>0</v>
      </c>
      <c r="CG110" s="18">
        <v>0</v>
      </c>
      <c r="CH110" s="17">
        <v>0</v>
      </c>
      <c r="CI110" s="18">
        <v>0</v>
      </c>
      <c r="CJ110" s="17">
        <v>0</v>
      </c>
      <c r="CK110" s="18">
        <v>0</v>
      </c>
      <c r="CL110" s="17">
        <v>0</v>
      </c>
      <c r="CM110" s="18">
        <v>0</v>
      </c>
      <c r="CN110" s="17">
        <v>0</v>
      </c>
      <c r="CO110" s="39"/>
    </row>
    <row r="111" spans="1:93" x14ac:dyDescent="0.25">
      <c r="A111" s="27">
        <f t="shared" si="36"/>
        <v>89</v>
      </c>
      <c r="B111" s="29" t="s">
        <v>86</v>
      </c>
      <c r="C111" s="17">
        <f t="shared" si="25"/>
        <v>3928475.35</v>
      </c>
      <c r="D111" s="17">
        <f t="shared" si="26"/>
        <v>41649.980000000003</v>
      </c>
      <c r="E111" s="18">
        <f t="shared" si="38"/>
        <v>263</v>
      </c>
      <c r="F111" s="17">
        <f t="shared" si="37"/>
        <v>41649.980000000003</v>
      </c>
      <c r="G111" s="18">
        <f t="shared" si="37"/>
        <v>0</v>
      </c>
      <c r="H111" s="17">
        <f t="shared" si="37"/>
        <v>0</v>
      </c>
      <c r="I111" s="18">
        <f t="shared" si="37"/>
        <v>0</v>
      </c>
      <c r="J111" s="17">
        <f t="shared" si="37"/>
        <v>0</v>
      </c>
      <c r="K111" s="18">
        <f t="shared" si="37"/>
        <v>59</v>
      </c>
      <c r="L111" s="17">
        <f t="shared" si="37"/>
        <v>2321236.44</v>
      </c>
      <c r="M111" s="18">
        <f t="shared" si="37"/>
        <v>23</v>
      </c>
      <c r="N111" s="17">
        <f t="shared" si="37"/>
        <v>1565588.93</v>
      </c>
      <c r="O111" s="18">
        <f t="shared" si="37"/>
        <v>0</v>
      </c>
      <c r="P111" s="17">
        <f t="shared" si="37"/>
        <v>0</v>
      </c>
      <c r="Q111" s="18">
        <f t="shared" si="37"/>
        <v>22</v>
      </c>
      <c r="R111" s="17">
        <f t="shared" si="37"/>
        <v>1516834</v>
      </c>
      <c r="S111" s="18">
        <f t="shared" si="37"/>
        <v>0</v>
      </c>
      <c r="T111" s="17">
        <f t="shared" si="37"/>
        <v>0</v>
      </c>
      <c r="U111" s="17">
        <f t="shared" si="27"/>
        <v>575101.46</v>
      </c>
      <c r="V111" s="17">
        <f t="shared" si="28"/>
        <v>9616.23</v>
      </c>
      <c r="W111" s="18">
        <v>62</v>
      </c>
      <c r="X111" s="17">
        <v>9616.23</v>
      </c>
      <c r="Y111" s="18">
        <v>0</v>
      </c>
      <c r="Z111" s="17">
        <v>0</v>
      </c>
      <c r="AA111" s="18">
        <v>0</v>
      </c>
      <c r="AB111" s="17">
        <v>0</v>
      </c>
      <c r="AC111" s="18">
        <v>8</v>
      </c>
      <c r="AD111" s="17">
        <v>313966.57</v>
      </c>
      <c r="AE111" s="18">
        <v>4</v>
      </c>
      <c r="AF111" s="17">
        <v>251518.66</v>
      </c>
      <c r="AG111" s="18">
        <v>0</v>
      </c>
      <c r="AH111" s="17">
        <v>0</v>
      </c>
      <c r="AI111" s="18">
        <v>4</v>
      </c>
      <c r="AJ111" s="17">
        <v>251518.66</v>
      </c>
      <c r="AK111" s="18">
        <v>0</v>
      </c>
      <c r="AL111" s="17">
        <v>0</v>
      </c>
      <c r="AM111" s="17">
        <f t="shared" si="29"/>
        <v>1253455.8999999999</v>
      </c>
      <c r="AN111" s="17">
        <f t="shared" si="30"/>
        <v>14704.57</v>
      </c>
      <c r="AO111" s="18">
        <v>93</v>
      </c>
      <c r="AP111" s="17">
        <v>14704.57</v>
      </c>
      <c r="AQ111" s="18">
        <v>0</v>
      </c>
      <c r="AR111" s="17">
        <v>0</v>
      </c>
      <c r="AS111" s="18">
        <v>0</v>
      </c>
      <c r="AT111" s="17">
        <v>0</v>
      </c>
      <c r="AU111" s="18">
        <v>13</v>
      </c>
      <c r="AV111" s="17">
        <v>525011.99</v>
      </c>
      <c r="AW111" s="18">
        <v>10</v>
      </c>
      <c r="AX111" s="17">
        <v>713739.34</v>
      </c>
      <c r="AY111" s="18">
        <v>0</v>
      </c>
      <c r="AZ111" s="17">
        <v>0</v>
      </c>
      <c r="BA111" s="18">
        <v>10</v>
      </c>
      <c r="BB111" s="17">
        <v>713739.34</v>
      </c>
      <c r="BC111" s="18">
        <v>0</v>
      </c>
      <c r="BD111" s="17">
        <v>0</v>
      </c>
      <c r="BE111" s="17">
        <f t="shared" si="31"/>
        <v>1268495.99</v>
      </c>
      <c r="BF111" s="17">
        <f t="shared" si="32"/>
        <v>17329.18</v>
      </c>
      <c r="BG111" s="18">
        <v>108</v>
      </c>
      <c r="BH111" s="17">
        <v>17329.18</v>
      </c>
      <c r="BI111" s="18">
        <v>0</v>
      </c>
      <c r="BJ111" s="17">
        <v>0</v>
      </c>
      <c r="BK111" s="18">
        <v>0</v>
      </c>
      <c r="BL111" s="17">
        <v>0</v>
      </c>
      <c r="BM111" s="18">
        <v>19</v>
      </c>
      <c r="BN111" s="17">
        <v>755873.52</v>
      </c>
      <c r="BO111" s="18">
        <v>4</v>
      </c>
      <c r="BP111" s="17">
        <v>495293.29</v>
      </c>
      <c r="BQ111" s="18">
        <v>0</v>
      </c>
      <c r="BR111" s="17">
        <v>0</v>
      </c>
      <c r="BS111" s="18">
        <v>4</v>
      </c>
      <c r="BT111" s="17">
        <v>495293.29</v>
      </c>
      <c r="BU111" s="18">
        <v>0</v>
      </c>
      <c r="BV111" s="17">
        <v>0</v>
      </c>
      <c r="BW111" s="17">
        <f t="shared" si="33"/>
        <v>831422</v>
      </c>
      <c r="BX111" s="17">
        <f t="shared" si="34"/>
        <v>0</v>
      </c>
      <c r="BY111" s="18">
        <v>0</v>
      </c>
      <c r="BZ111" s="17">
        <v>0</v>
      </c>
      <c r="CA111" s="18">
        <v>0</v>
      </c>
      <c r="CB111" s="17">
        <v>0</v>
      </c>
      <c r="CC111" s="18">
        <v>0</v>
      </c>
      <c r="CD111" s="17">
        <v>0</v>
      </c>
      <c r="CE111" s="18">
        <v>19</v>
      </c>
      <c r="CF111" s="17">
        <v>726384.36</v>
      </c>
      <c r="CG111" s="18">
        <v>5</v>
      </c>
      <c r="CH111" s="17">
        <v>105037.64</v>
      </c>
      <c r="CI111" s="18">
        <v>0</v>
      </c>
      <c r="CJ111" s="17">
        <v>0</v>
      </c>
      <c r="CK111" s="18">
        <v>4</v>
      </c>
      <c r="CL111" s="17">
        <v>56282.71</v>
      </c>
      <c r="CM111" s="18">
        <v>0</v>
      </c>
      <c r="CN111" s="17">
        <v>0</v>
      </c>
      <c r="CO111" s="39"/>
    </row>
    <row r="112" spans="1:93" x14ac:dyDescent="0.25">
      <c r="A112" s="27">
        <f t="shared" si="36"/>
        <v>90</v>
      </c>
      <c r="B112" s="29" t="s">
        <v>87</v>
      </c>
      <c r="C112" s="17">
        <f t="shared" si="25"/>
        <v>547186.31999999995</v>
      </c>
      <c r="D112" s="17">
        <f t="shared" si="26"/>
        <v>547186.31999999995</v>
      </c>
      <c r="E112" s="18">
        <f t="shared" si="38"/>
        <v>0</v>
      </c>
      <c r="F112" s="17">
        <f t="shared" si="37"/>
        <v>0</v>
      </c>
      <c r="G112" s="18">
        <f t="shared" si="37"/>
        <v>0</v>
      </c>
      <c r="H112" s="17">
        <f t="shared" si="37"/>
        <v>0</v>
      </c>
      <c r="I112" s="18">
        <f t="shared" si="37"/>
        <v>0</v>
      </c>
      <c r="J112" s="17">
        <f t="shared" si="37"/>
        <v>547186.31999999995</v>
      </c>
      <c r="K112" s="18">
        <f t="shared" si="37"/>
        <v>0</v>
      </c>
      <c r="L112" s="17">
        <f t="shared" si="37"/>
        <v>0</v>
      </c>
      <c r="M112" s="18">
        <f t="shared" si="37"/>
        <v>0</v>
      </c>
      <c r="N112" s="17">
        <f t="shared" si="37"/>
        <v>0</v>
      </c>
      <c r="O112" s="18">
        <f t="shared" si="37"/>
        <v>0</v>
      </c>
      <c r="P112" s="17">
        <f t="shared" si="37"/>
        <v>0</v>
      </c>
      <c r="Q112" s="18">
        <f t="shared" si="37"/>
        <v>0</v>
      </c>
      <c r="R112" s="17">
        <f t="shared" si="37"/>
        <v>0</v>
      </c>
      <c r="S112" s="18">
        <f t="shared" si="37"/>
        <v>0</v>
      </c>
      <c r="T112" s="17">
        <f t="shared" si="37"/>
        <v>0</v>
      </c>
      <c r="U112" s="17">
        <f t="shared" si="27"/>
        <v>164980.79999999999</v>
      </c>
      <c r="V112" s="17">
        <f t="shared" si="28"/>
        <v>164980.79999999999</v>
      </c>
      <c r="W112" s="18">
        <v>0</v>
      </c>
      <c r="X112" s="17">
        <v>0</v>
      </c>
      <c r="Y112" s="18">
        <v>0</v>
      </c>
      <c r="Z112" s="17">
        <v>0</v>
      </c>
      <c r="AA112" s="18">
        <v>0</v>
      </c>
      <c r="AB112" s="17">
        <v>164980.79999999999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7">
        <v>0</v>
      </c>
      <c r="AI112" s="18">
        <v>0</v>
      </c>
      <c r="AJ112" s="17">
        <v>0</v>
      </c>
      <c r="AK112" s="18">
        <v>0</v>
      </c>
      <c r="AL112" s="17">
        <v>0</v>
      </c>
      <c r="AM112" s="17">
        <f t="shared" si="29"/>
        <v>162231.12</v>
      </c>
      <c r="AN112" s="17">
        <f t="shared" si="30"/>
        <v>162231.12</v>
      </c>
      <c r="AO112" s="18">
        <v>0</v>
      </c>
      <c r="AP112" s="17">
        <v>0</v>
      </c>
      <c r="AQ112" s="18">
        <v>0</v>
      </c>
      <c r="AR112" s="17">
        <v>0</v>
      </c>
      <c r="AS112" s="18">
        <v>0</v>
      </c>
      <c r="AT112" s="17">
        <v>162231.12</v>
      </c>
      <c r="AU112" s="18">
        <v>0</v>
      </c>
      <c r="AV112" s="17">
        <v>0</v>
      </c>
      <c r="AW112" s="18">
        <v>0</v>
      </c>
      <c r="AX112" s="17">
        <v>0</v>
      </c>
      <c r="AY112" s="18">
        <v>0</v>
      </c>
      <c r="AZ112" s="17">
        <v>0</v>
      </c>
      <c r="BA112" s="18">
        <v>0</v>
      </c>
      <c r="BB112" s="17">
        <v>0</v>
      </c>
      <c r="BC112" s="18">
        <v>0</v>
      </c>
      <c r="BD112" s="17">
        <v>0</v>
      </c>
      <c r="BE112" s="17">
        <f t="shared" si="31"/>
        <v>109987.2</v>
      </c>
      <c r="BF112" s="17">
        <f t="shared" si="32"/>
        <v>109987.2</v>
      </c>
      <c r="BG112" s="18">
        <v>0</v>
      </c>
      <c r="BH112" s="17">
        <v>0</v>
      </c>
      <c r="BI112" s="18">
        <v>0</v>
      </c>
      <c r="BJ112" s="17">
        <v>0</v>
      </c>
      <c r="BK112" s="18">
        <v>0</v>
      </c>
      <c r="BL112" s="17">
        <v>109987.2</v>
      </c>
      <c r="BM112" s="18">
        <v>0</v>
      </c>
      <c r="BN112" s="17">
        <v>0</v>
      </c>
      <c r="BO112" s="18">
        <v>0</v>
      </c>
      <c r="BP112" s="17">
        <v>0</v>
      </c>
      <c r="BQ112" s="18">
        <v>0</v>
      </c>
      <c r="BR112" s="17">
        <v>0</v>
      </c>
      <c r="BS112" s="18">
        <v>0</v>
      </c>
      <c r="BT112" s="17">
        <v>0</v>
      </c>
      <c r="BU112" s="18">
        <v>0</v>
      </c>
      <c r="BV112" s="17">
        <v>0</v>
      </c>
      <c r="BW112" s="17">
        <f t="shared" si="33"/>
        <v>109987.2</v>
      </c>
      <c r="BX112" s="17">
        <f t="shared" si="34"/>
        <v>109987.2</v>
      </c>
      <c r="BY112" s="18">
        <v>0</v>
      </c>
      <c r="BZ112" s="17">
        <v>0</v>
      </c>
      <c r="CA112" s="18">
        <v>0</v>
      </c>
      <c r="CB112" s="17">
        <v>0</v>
      </c>
      <c r="CC112" s="18">
        <v>0</v>
      </c>
      <c r="CD112" s="17">
        <v>109987.2</v>
      </c>
      <c r="CE112" s="18">
        <v>0</v>
      </c>
      <c r="CF112" s="17">
        <v>0</v>
      </c>
      <c r="CG112" s="18">
        <v>0</v>
      </c>
      <c r="CH112" s="17">
        <v>0</v>
      </c>
      <c r="CI112" s="18">
        <v>0</v>
      </c>
      <c r="CJ112" s="17">
        <v>0</v>
      </c>
      <c r="CK112" s="18">
        <v>0</v>
      </c>
      <c r="CL112" s="17">
        <v>0</v>
      </c>
      <c r="CM112" s="18">
        <v>0</v>
      </c>
      <c r="CN112" s="17">
        <v>0</v>
      </c>
      <c r="CO112" s="39"/>
    </row>
    <row r="113" spans="1:93" x14ac:dyDescent="0.25">
      <c r="A113" s="27">
        <f t="shared" si="36"/>
        <v>91</v>
      </c>
      <c r="B113" s="29" t="s">
        <v>141</v>
      </c>
      <c r="C113" s="17">
        <f t="shared" si="25"/>
        <v>242488.97</v>
      </c>
      <c r="D113" s="17">
        <f t="shared" si="26"/>
        <v>242488.97</v>
      </c>
      <c r="E113" s="18">
        <f t="shared" si="38"/>
        <v>329</v>
      </c>
      <c r="F113" s="17">
        <f t="shared" si="37"/>
        <v>100360.13</v>
      </c>
      <c r="G113" s="18">
        <f t="shared" si="37"/>
        <v>0</v>
      </c>
      <c r="H113" s="17">
        <f t="shared" si="37"/>
        <v>0</v>
      </c>
      <c r="I113" s="18">
        <f t="shared" si="37"/>
        <v>148</v>
      </c>
      <c r="J113" s="17">
        <f t="shared" si="37"/>
        <v>142128.84</v>
      </c>
      <c r="K113" s="18">
        <f t="shared" si="37"/>
        <v>0</v>
      </c>
      <c r="L113" s="17">
        <f t="shared" si="37"/>
        <v>0</v>
      </c>
      <c r="M113" s="18">
        <f t="shared" si="37"/>
        <v>0</v>
      </c>
      <c r="N113" s="17">
        <f t="shared" si="37"/>
        <v>0</v>
      </c>
      <c r="O113" s="18">
        <f t="shared" si="37"/>
        <v>0</v>
      </c>
      <c r="P113" s="17">
        <f t="shared" si="37"/>
        <v>0</v>
      </c>
      <c r="Q113" s="18">
        <f t="shared" si="37"/>
        <v>0</v>
      </c>
      <c r="R113" s="17">
        <f t="shared" si="37"/>
        <v>0</v>
      </c>
      <c r="S113" s="18">
        <f t="shared" si="37"/>
        <v>0</v>
      </c>
      <c r="T113" s="17">
        <f t="shared" si="37"/>
        <v>0</v>
      </c>
      <c r="U113" s="17">
        <f t="shared" si="27"/>
        <v>56395.47</v>
      </c>
      <c r="V113" s="17">
        <f t="shared" si="28"/>
        <v>56395.47</v>
      </c>
      <c r="W113" s="18">
        <v>79</v>
      </c>
      <c r="X113" s="17">
        <v>23940.16</v>
      </c>
      <c r="Y113" s="18">
        <v>0</v>
      </c>
      <c r="Z113" s="17">
        <v>0</v>
      </c>
      <c r="AA113" s="18">
        <v>34</v>
      </c>
      <c r="AB113" s="17">
        <v>32455.31</v>
      </c>
      <c r="AC113" s="18">
        <v>0</v>
      </c>
      <c r="AD113" s="17">
        <v>0</v>
      </c>
      <c r="AE113" s="18">
        <v>0</v>
      </c>
      <c r="AF113" s="17">
        <v>0</v>
      </c>
      <c r="AG113" s="18">
        <v>0</v>
      </c>
      <c r="AH113" s="17">
        <v>0</v>
      </c>
      <c r="AI113" s="18">
        <v>0</v>
      </c>
      <c r="AJ113" s="17">
        <v>0</v>
      </c>
      <c r="AK113" s="18">
        <v>0</v>
      </c>
      <c r="AL113" s="17">
        <v>0</v>
      </c>
      <c r="AM113" s="17">
        <f t="shared" si="29"/>
        <v>63781.35</v>
      </c>
      <c r="AN113" s="17">
        <f t="shared" si="30"/>
        <v>63781.35</v>
      </c>
      <c r="AO113" s="18">
        <v>82</v>
      </c>
      <c r="AP113" s="17">
        <v>25172.240000000002</v>
      </c>
      <c r="AQ113" s="18">
        <v>0</v>
      </c>
      <c r="AR113" s="17">
        <v>0</v>
      </c>
      <c r="AS113" s="18">
        <v>40</v>
      </c>
      <c r="AT113" s="17">
        <v>38609.11</v>
      </c>
      <c r="AU113" s="18">
        <v>0</v>
      </c>
      <c r="AV113" s="17">
        <v>0</v>
      </c>
      <c r="AW113" s="18">
        <v>0</v>
      </c>
      <c r="AX113" s="17">
        <v>0</v>
      </c>
      <c r="AY113" s="18">
        <v>0</v>
      </c>
      <c r="AZ113" s="17">
        <v>0</v>
      </c>
      <c r="BA113" s="18">
        <v>0</v>
      </c>
      <c r="BB113" s="17">
        <v>0</v>
      </c>
      <c r="BC113" s="18">
        <v>0</v>
      </c>
      <c r="BD113" s="17">
        <v>0</v>
      </c>
      <c r="BE113" s="17">
        <f t="shared" si="31"/>
        <v>61156.08</v>
      </c>
      <c r="BF113" s="17">
        <f t="shared" si="32"/>
        <v>61156.08</v>
      </c>
      <c r="BG113" s="18">
        <v>84</v>
      </c>
      <c r="BH113" s="17">
        <v>25623.87</v>
      </c>
      <c r="BI113" s="18">
        <v>0</v>
      </c>
      <c r="BJ113" s="17">
        <v>0</v>
      </c>
      <c r="BK113" s="18">
        <v>37</v>
      </c>
      <c r="BL113" s="17">
        <v>35532.21</v>
      </c>
      <c r="BM113" s="18">
        <v>0</v>
      </c>
      <c r="BN113" s="17">
        <v>0</v>
      </c>
      <c r="BO113" s="18">
        <v>0</v>
      </c>
      <c r="BP113" s="17">
        <v>0</v>
      </c>
      <c r="BQ113" s="18">
        <v>0</v>
      </c>
      <c r="BR113" s="17">
        <v>0</v>
      </c>
      <c r="BS113" s="18">
        <v>0</v>
      </c>
      <c r="BT113" s="17">
        <v>0</v>
      </c>
      <c r="BU113" s="18">
        <v>0</v>
      </c>
      <c r="BV113" s="17">
        <v>0</v>
      </c>
      <c r="BW113" s="17">
        <f t="shared" si="33"/>
        <v>61156.07</v>
      </c>
      <c r="BX113" s="17">
        <f t="shared" si="34"/>
        <v>61156.07</v>
      </c>
      <c r="BY113" s="18">
        <v>84</v>
      </c>
      <c r="BZ113" s="17">
        <v>25623.86</v>
      </c>
      <c r="CA113" s="18">
        <v>0</v>
      </c>
      <c r="CB113" s="17">
        <v>0</v>
      </c>
      <c r="CC113" s="18">
        <v>37</v>
      </c>
      <c r="CD113" s="17">
        <v>35532.21</v>
      </c>
      <c r="CE113" s="18">
        <v>0</v>
      </c>
      <c r="CF113" s="17">
        <v>0</v>
      </c>
      <c r="CG113" s="18">
        <v>0</v>
      </c>
      <c r="CH113" s="17">
        <v>0</v>
      </c>
      <c r="CI113" s="18">
        <v>0</v>
      </c>
      <c r="CJ113" s="17">
        <v>0</v>
      </c>
      <c r="CK113" s="18">
        <v>0</v>
      </c>
      <c r="CL113" s="17">
        <v>0</v>
      </c>
      <c r="CM113" s="18">
        <v>0</v>
      </c>
      <c r="CN113" s="17">
        <v>0</v>
      </c>
      <c r="CO113" s="39"/>
    </row>
    <row r="114" spans="1:93" x14ac:dyDescent="0.25">
      <c r="A114" s="27">
        <f t="shared" si="36"/>
        <v>92</v>
      </c>
      <c r="B114" s="29" t="s">
        <v>142</v>
      </c>
      <c r="C114" s="17">
        <f t="shared" si="25"/>
        <v>181981.8</v>
      </c>
      <c r="D114" s="17">
        <f t="shared" si="26"/>
        <v>114880.04</v>
      </c>
      <c r="E114" s="18">
        <f t="shared" si="38"/>
        <v>270</v>
      </c>
      <c r="F114" s="17">
        <f t="shared" si="37"/>
        <v>60578.93</v>
      </c>
      <c r="G114" s="18">
        <f t="shared" si="37"/>
        <v>0</v>
      </c>
      <c r="H114" s="17">
        <f t="shared" si="37"/>
        <v>0</v>
      </c>
      <c r="I114" s="18">
        <f t="shared" si="37"/>
        <v>86</v>
      </c>
      <c r="J114" s="17">
        <f t="shared" si="37"/>
        <v>54301.11</v>
      </c>
      <c r="K114" s="18">
        <f t="shared" si="37"/>
        <v>11</v>
      </c>
      <c r="L114" s="17">
        <f t="shared" si="37"/>
        <v>67101.759999999995</v>
      </c>
      <c r="M114" s="18">
        <f t="shared" si="37"/>
        <v>0</v>
      </c>
      <c r="N114" s="17">
        <f t="shared" si="37"/>
        <v>0</v>
      </c>
      <c r="O114" s="18">
        <f t="shared" si="37"/>
        <v>0</v>
      </c>
      <c r="P114" s="17">
        <f t="shared" si="37"/>
        <v>0</v>
      </c>
      <c r="Q114" s="18">
        <f t="shared" si="37"/>
        <v>0</v>
      </c>
      <c r="R114" s="17">
        <f t="shared" si="37"/>
        <v>0</v>
      </c>
      <c r="S114" s="18">
        <f t="shared" si="37"/>
        <v>0</v>
      </c>
      <c r="T114" s="17">
        <f t="shared" si="37"/>
        <v>0</v>
      </c>
      <c r="U114" s="17">
        <f t="shared" si="27"/>
        <v>28595.97</v>
      </c>
      <c r="V114" s="17">
        <f t="shared" si="28"/>
        <v>21879.61</v>
      </c>
      <c r="W114" s="18">
        <v>53</v>
      </c>
      <c r="X114" s="17">
        <v>11333.77</v>
      </c>
      <c r="Y114" s="18">
        <v>0</v>
      </c>
      <c r="Z114" s="17">
        <v>0</v>
      </c>
      <c r="AA114" s="18">
        <v>17</v>
      </c>
      <c r="AB114" s="17">
        <v>10545.84</v>
      </c>
      <c r="AC114" s="18">
        <v>1</v>
      </c>
      <c r="AD114" s="17">
        <v>6716.36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17">
        <v>0</v>
      </c>
      <c r="AK114" s="18">
        <v>0</v>
      </c>
      <c r="AL114" s="17">
        <v>0</v>
      </c>
      <c r="AM114" s="17">
        <f t="shared" si="29"/>
        <v>93040.31</v>
      </c>
      <c r="AN114" s="17">
        <f t="shared" si="30"/>
        <v>78415.33</v>
      </c>
      <c r="AO114" s="18">
        <v>217</v>
      </c>
      <c r="AP114" s="17">
        <v>49245.16</v>
      </c>
      <c r="AQ114" s="18">
        <v>0</v>
      </c>
      <c r="AR114" s="17">
        <v>0</v>
      </c>
      <c r="AS114" s="18">
        <v>46</v>
      </c>
      <c r="AT114" s="17">
        <v>29170.17</v>
      </c>
      <c r="AU114" s="18">
        <v>2</v>
      </c>
      <c r="AV114" s="17">
        <v>14624.98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17">
        <v>0</v>
      </c>
      <c r="BC114" s="18">
        <v>0</v>
      </c>
      <c r="BD114" s="17">
        <v>0</v>
      </c>
      <c r="BE114" s="17">
        <f t="shared" si="31"/>
        <v>33104.22</v>
      </c>
      <c r="BF114" s="17">
        <f t="shared" si="32"/>
        <v>14585.1</v>
      </c>
      <c r="BG114" s="18">
        <v>0</v>
      </c>
      <c r="BH114" s="17">
        <v>0</v>
      </c>
      <c r="BI114" s="18">
        <v>0</v>
      </c>
      <c r="BJ114" s="17">
        <v>0</v>
      </c>
      <c r="BK114" s="18">
        <v>23</v>
      </c>
      <c r="BL114" s="17">
        <v>14585.1</v>
      </c>
      <c r="BM114" s="18">
        <v>3</v>
      </c>
      <c r="BN114" s="17">
        <v>18519.12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17">
        <v>0</v>
      </c>
      <c r="BU114" s="18">
        <v>0</v>
      </c>
      <c r="BV114" s="17">
        <v>0</v>
      </c>
      <c r="BW114" s="17">
        <f t="shared" si="33"/>
        <v>27241.3</v>
      </c>
      <c r="BX114" s="17">
        <f t="shared" si="34"/>
        <v>0</v>
      </c>
      <c r="BY114" s="18">
        <v>0</v>
      </c>
      <c r="BZ114" s="17">
        <v>0</v>
      </c>
      <c r="CA114" s="18">
        <v>0</v>
      </c>
      <c r="CB114" s="17">
        <v>0</v>
      </c>
      <c r="CC114" s="18">
        <v>0</v>
      </c>
      <c r="CD114" s="17">
        <v>0</v>
      </c>
      <c r="CE114" s="18">
        <v>5</v>
      </c>
      <c r="CF114" s="17">
        <v>27241.3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17">
        <v>0</v>
      </c>
      <c r="CM114" s="18">
        <v>0</v>
      </c>
      <c r="CN114" s="17">
        <v>0</v>
      </c>
      <c r="CO114" s="39"/>
    </row>
    <row r="115" spans="1:93" x14ac:dyDescent="0.25">
      <c r="A115" s="27"/>
      <c r="B115" s="55" t="s">
        <v>88</v>
      </c>
      <c r="C115" s="17">
        <f t="shared" si="25"/>
        <v>0</v>
      </c>
      <c r="D115" s="17">
        <f t="shared" si="26"/>
        <v>0</v>
      </c>
      <c r="E115" s="18">
        <f t="shared" si="38"/>
        <v>0</v>
      </c>
      <c r="F115" s="17">
        <f t="shared" si="37"/>
        <v>0</v>
      </c>
      <c r="G115" s="18">
        <f t="shared" si="37"/>
        <v>0</v>
      </c>
      <c r="H115" s="17">
        <f t="shared" si="37"/>
        <v>0</v>
      </c>
      <c r="I115" s="18">
        <f t="shared" si="37"/>
        <v>0</v>
      </c>
      <c r="J115" s="17">
        <f t="shared" si="37"/>
        <v>0</v>
      </c>
      <c r="K115" s="18">
        <f t="shared" si="37"/>
        <v>0</v>
      </c>
      <c r="L115" s="17">
        <f t="shared" si="37"/>
        <v>0</v>
      </c>
      <c r="M115" s="18">
        <f t="shared" si="37"/>
        <v>0</v>
      </c>
      <c r="N115" s="17">
        <f t="shared" si="37"/>
        <v>0</v>
      </c>
      <c r="O115" s="18">
        <f t="shared" si="37"/>
        <v>0</v>
      </c>
      <c r="P115" s="17">
        <f t="shared" si="37"/>
        <v>0</v>
      </c>
      <c r="Q115" s="18">
        <f t="shared" si="37"/>
        <v>0</v>
      </c>
      <c r="R115" s="17">
        <f t="shared" si="37"/>
        <v>0</v>
      </c>
      <c r="S115" s="18">
        <f t="shared" si="37"/>
        <v>0</v>
      </c>
      <c r="T115" s="17">
        <f t="shared" si="37"/>
        <v>0</v>
      </c>
      <c r="U115" s="17">
        <f t="shared" si="27"/>
        <v>0</v>
      </c>
      <c r="V115" s="17">
        <f t="shared" si="28"/>
        <v>0</v>
      </c>
      <c r="W115" s="18">
        <v>0</v>
      </c>
      <c r="X115" s="17">
        <v>0</v>
      </c>
      <c r="Y115" s="18">
        <v>0</v>
      </c>
      <c r="Z115" s="17"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17">
        <v>0</v>
      </c>
      <c r="AK115" s="18">
        <v>0</v>
      </c>
      <c r="AL115" s="17">
        <v>0</v>
      </c>
      <c r="AM115" s="17">
        <f t="shared" si="29"/>
        <v>0</v>
      </c>
      <c r="AN115" s="17">
        <f t="shared" si="30"/>
        <v>0</v>
      </c>
      <c r="AO115" s="18">
        <v>0</v>
      </c>
      <c r="AP115" s="17">
        <v>0</v>
      </c>
      <c r="AQ115" s="18">
        <v>0</v>
      </c>
      <c r="AR115" s="17"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17">
        <v>0</v>
      </c>
      <c r="BC115" s="18">
        <v>0</v>
      </c>
      <c r="BD115" s="17">
        <v>0</v>
      </c>
      <c r="BE115" s="17">
        <f t="shared" si="31"/>
        <v>0</v>
      </c>
      <c r="BF115" s="17">
        <f t="shared" si="32"/>
        <v>0</v>
      </c>
      <c r="BG115" s="18">
        <v>0</v>
      </c>
      <c r="BH115" s="17">
        <v>0</v>
      </c>
      <c r="BI115" s="18">
        <v>0</v>
      </c>
      <c r="BJ115" s="17"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17">
        <v>0</v>
      </c>
      <c r="BU115" s="18">
        <v>0</v>
      </c>
      <c r="BV115" s="17">
        <v>0</v>
      </c>
      <c r="BW115" s="17">
        <f t="shared" si="33"/>
        <v>0</v>
      </c>
      <c r="BX115" s="17">
        <f t="shared" si="34"/>
        <v>0</v>
      </c>
      <c r="BY115" s="18">
        <v>0</v>
      </c>
      <c r="BZ115" s="17">
        <v>0</v>
      </c>
      <c r="CA115" s="18">
        <v>0</v>
      </c>
      <c r="CB115" s="17"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17">
        <v>0</v>
      </c>
      <c r="CM115" s="18">
        <v>0</v>
      </c>
      <c r="CN115" s="17">
        <v>0</v>
      </c>
      <c r="CO115" s="39"/>
    </row>
    <row r="116" spans="1:93" x14ac:dyDescent="0.25">
      <c r="A116" s="27">
        <f>1+A114</f>
        <v>93</v>
      </c>
      <c r="B116" s="29" t="s">
        <v>89</v>
      </c>
      <c r="C116" s="17">
        <f t="shared" si="25"/>
        <v>1613682.18</v>
      </c>
      <c r="D116" s="17">
        <f t="shared" si="26"/>
        <v>753005.82</v>
      </c>
      <c r="E116" s="18">
        <f t="shared" si="38"/>
        <v>1142</v>
      </c>
      <c r="F116" s="17">
        <f t="shared" si="37"/>
        <v>169880.6</v>
      </c>
      <c r="G116" s="18">
        <f t="shared" si="37"/>
        <v>156</v>
      </c>
      <c r="H116" s="17">
        <f t="shared" si="37"/>
        <v>43125.22</v>
      </c>
      <c r="I116" s="18">
        <f t="shared" si="37"/>
        <v>477</v>
      </c>
      <c r="J116" s="17">
        <f t="shared" si="37"/>
        <v>540000</v>
      </c>
      <c r="K116" s="18">
        <f t="shared" si="37"/>
        <v>13</v>
      </c>
      <c r="L116" s="17">
        <f t="shared" si="37"/>
        <v>56892.05</v>
      </c>
      <c r="M116" s="18">
        <f t="shared" si="37"/>
        <v>32</v>
      </c>
      <c r="N116" s="17">
        <f t="shared" si="37"/>
        <v>510134.63</v>
      </c>
      <c r="O116" s="18">
        <f t="shared" si="37"/>
        <v>0</v>
      </c>
      <c r="P116" s="17">
        <f t="shared" si="37"/>
        <v>0</v>
      </c>
      <c r="Q116" s="18">
        <f t="shared" si="37"/>
        <v>0</v>
      </c>
      <c r="R116" s="17">
        <f t="shared" si="37"/>
        <v>0</v>
      </c>
      <c r="S116" s="18">
        <f t="shared" si="37"/>
        <v>154</v>
      </c>
      <c r="T116" s="17">
        <f t="shared" si="37"/>
        <v>293649.68</v>
      </c>
      <c r="U116" s="17">
        <f t="shared" si="27"/>
        <v>502058.61</v>
      </c>
      <c r="V116" s="17">
        <f t="shared" si="28"/>
        <v>280177.84999999998</v>
      </c>
      <c r="W116" s="18">
        <v>250</v>
      </c>
      <c r="X116" s="17">
        <v>104713.57</v>
      </c>
      <c r="Y116" s="18">
        <v>39</v>
      </c>
      <c r="Z116" s="17">
        <v>18292.8</v>
      </c>
      <c r="AA116" s="18">
        <v>121</v>
      </c>
      <c r="AB116" s="17">
        <v>157171.48000000001</v>
      </c>
      <c r="AC116" s="18">
        <v>1</v>
      </c>
      <c r="AD116" s="17">
        <v>11880.76</v>
      </c>
      <c r="AE116" s="18">
        <v>7</v>
      </c>
      <c r="AF116" s="17">
        <v>110000</v>
      </c>
      <c r="AG116" s="18">
        <v>0</v>
      </c>
      <c r="AH116" s="17">
        <v>0</v>
      </c>
      <c r="AI116" s="18">
        <v>0</v>
      </c>
      <c r="AJ116" s="17">
        <v>0</v>
      </c>
      <c r="AK116" s="18">
        <v>38</v>
      </c>
      <c r="AL116" s="17">
        <v>100000</v>
      </c>
      <c r="AM116" s="17">
        <f t="shared" si="29"/>
        <v>543817.77</v>
      </c>
      <c r="AN116" s="17">
        <f t="shared" si="30"/>
        <v>316893.88</v>
      </c>
      <c r="AO116" s="18">
        <v>200</v>
      </c>
      <c r="AP116" s="17">
        <v>140085.84</v>
      </c>
      <c r="AQ116" s="18">
        <v>30</v>
      </c>
      <c r="AR116" s="17">
        <v>11560.79</v>
      </c>
      <c r="AS116" s="18">
        <v>41</v>
      </c>
      <c r="AT116" s="17">
        <v>165247.25</v>
      </c>
      <c r="AU116" s="18">
        <v>1</v>
      </c>
      <c r="AV116" s="17">
        <v>5070.82</v>
      </c>
      <c r="AW116" s="18">
        <v>10</v>
      </c>
      <c r="AX116" s="17">
        <v>190000</v>
      </c>
      <c r="AY116" s="18">
        <v>0</v>
      </c>
      <c r="AZ116" s="17">
        <v>0</v>
      </c>
      <c r="BA116" s="18">
        <v>0</v>
      </c>
      <c r="BB116" s="17">
        <v>0</v>
      </c>
      <c r="BC116" s="18">
        <v>30</v>
      </c>
      <c r="BD116" s="17">
        <v>31853.07</v>
      </c>
      <c r="BE116" s="17">
        <f t="shared" si="31"/>
        <v>430000</v>
      </c>
      <c r="BF116" s="17">
        <f t="shared" si="32"/>
        <v>220000</v>
      </c>
      <c r="BG116" s="18">
        <v>250</v>
      </c>
      <c r="BH116" s="17">
        <v>100000</v>
      </c>
      <c r="BI116" s="18">
        <v>45</v>
      </c>
      <c r="BJ116" s="17">
        <v>20000</v>
      </c>
      <c r="BK116" s="18">
        <v>150</v>
      </c>
      <c r="BL116" s="17">
        <v>100000</v>
      </c>
      <c r="BM116" s="18">
        <v>1</v>
      </c>
      <c r="BN116" s="17">
        <v>10000</v>
      </c>
      <c r="BO116" s="18">
        <v>5</v>
      </c>
      <c r="BP116" s="17">
        <v>100000</v>
      </c>
      <c r="BQ116" s="18">
        <v>0</v>
      </c>
      <c r="BR116" s="17">
        <v>0</v>
      </c>
      <c r="BS116" s="18">
        <v>0</v>
      </c>
      <c r="BT116" s="17">
        <v>0</v>
      </c>
      <c r="BU116" s="18">
        <v>30</v>
      </c>
      <c r="BV116" s="17">
        <v>100000</v>
      </c>
      <c r="BW116" s="17">
        <f t="shared" si="33"/>
        <v>137805.79999999999</v>
      </c>
      <c r="BX116" s="17">
        <f t="shared" si="34"/>
        <v>-64065.91</v>
      </c>
      <c r="BY116" s="18">
        <v>442</v>
      </c>
      <c r="BZ116" s="17">
        <v>-174918.81</v>
      </c>
      <c r="CA116" s="18">
        <v>42</v>
      </c>
      <c r="CB116" s="17">
        <v>-6728.37</v>
      </c>
      <c r="CC116" s="18">
        <v>165</v>
      </c>
      <c r="CD116" s="17">
        <v>117581.27</v>
      </c>
      <c r="CE116" s="18">
        <v>10</v>
      </c>
      <c r="CF116" s="17">
        <v>29940.47</v>
      </c>
      <c r="CG116" s="18">
        <v>10</v>
      </c>
      <c r="CH116" s="17">
        <v>110134.63</v>
      </c>
      <c r="CI116" s="18">
        <v>0</v>
      </c>
      <c r="CJ116" s="17">
        <v>0</v>
      </c>
      <c r="CK116" s="18">
        <v>0</v>
      </c>
      <c r="CL116" s="17">
        <v>0</v>
      </c>
      <c r="CM116" s="18">
        <v>56</v>
      </c>
      <c r="CN116" s="17">
        <v>61796.61</v>
      </c>
      <c r="CO116" s="39"/>
    </row>
    <row r="117" spans="1:93" x14ac:dyDescent="0.25">
      <c r="A117" s="27">
        <f>1+A116</f>
        <v>94</v>
      </c>
      <c r="B117" s="29" t="s">
        <v>90</v>
      </c>
      <c r="C117" s="17">
        <f t="shared" si="25"/>
        <v>186964.04</v>
      </c>
      <c r="D117" s="17">
        <f t="shared" si="26"/>
        <v>39756.81</v>
      </c>
      <c r="E117" s="18">
        <f t="shared" si="38"/>
        <v>9</v>
      </c>
      <c r="F117" s="17">
        <f t="shared" si="37"/>
        <v>1349.61</v>
      </c>
      <c r="G117" s="18">
        <f t="shared" si="37"/>
        <v>26</v>
      </c>
      <c r="H117" s="17">
        <f t="shared" si="37"/>
        <v>11031.43</v>
      </c>
      <c r="I117" s="18">
        <f t="shared" si="37"/>
        <v>54</v>
      </c>
      <c r="J117" s="17">
        <f t="shared" si="37"/>
        <v>27375.77</v>
      </c>
      <c r="K117" s="18">
        <f t="shared" si="37"/>
        <v>10</v>
      </c>
      <c r="L117" s="17">
        <f t="shared" si="37"/>
        <v>147207.23000000001</v>
      </c>
      <c r="M117" s="18">
        <f t="shared" si="37"/>
        <v>0</v>
      </c>
      <c r="N117" s="17">
        <f t="shared" si="37"/>
        <v>0</v>
      </c>
      <c r="O117" s="18">
        <f t="shared" si="37"/>
        <v>0</v>
      </c>
      <c r="P117" s="17">
        <f t="shared" si="37"/>
        <v>0</v>
      </c>
      <c r="Q117" s="18">
        <f t="shared" si="37"/>
        <v>0</v>
      </c>
      <c r="R117" s="17">
        <f t="shared" si="37"/>
        <v>0</v>
      </c>
      <c r="S117" s="18">
        <f t="shared" si="37"/>
        <v>0</v>
      </c>
      <c r="T117" s="17">
        <f t="shared" si="37"/>
        <v>0</v>
      </c>
      <c r="U117" s="17">
        <f t="shared" si="27"/>
        <v>11537.02</v>
      </c>
      <c r="V117" s="17">
        <f t="shared" si="28"/>
        <v>11537.02</v>
      </c>
      <c r="W117" s="18">
        <v>3</v>
      </c>
      <c r="X117" s="17">
        <v>449.87</v>
      </c>
      <c r="Y117" s="18">
        <v>9</v>
      </c>
      <c r="Z117" s="17">
        <v>3484.17</v>
      </c>
      <c r="AA117" s="18">
        <v>20</v>
      </c>
      <c r="AB117" s="17">
        <v>7602.98</v>
      </c>
      <c r="AC117" s="18">
        <v>0</v>
      </c>
      <c r="AD117" s="17">
        <v>0</v>
      </c>
      <c r="AE117" s="18">
        <v>0</v>
      </c>
      <c r="AF117" s="17">
        <v>0</v>
      </c>
      <c r="AG117" s="18">
        <v>0</v>
      </c>
      <c r="AH117" s="17">
        <v>0</v>
      </c>
      <c r="AI117" s="18">
        <v>0</v>
      </c>
      <c r="AJ117" s="17">
        <v>0</v>
      </c>
      <c r="AK117" s="18">
        <v>0</v>
      </c>
      <c r="AL117" s="17">
        <v>0</v>
      </c>
      <c r="AM117" s="17">
        <f t="shared" si="29"/>
        <v>65626.149999999994</v>
      </c>
      <c r="AN117" s="17">
        <f t="shared" si="30"/>
        <v>7243.18</v>
      </c>
      <c r="AO117" s="18">
        <v>1</v>
      </c>
      <c r="AP117" s="17">
        <v>149.96</v>
      </c>
      <c r="AQ117" s="18">
        <v>5</v>
      </c>
      <c r="AR117" s="17">
        <v>2203.41</v>
      </c>
      <c r="AS117" s="18">
        <v>7</v>
      </c>
      <c r="AT117" s="17">
        <v>4889.8100000000004</v>
      </c>
      <c r="AU117" s="18">
        <v>2</v>
      </c>
      <c r="AV117" s="17">
        <v>58382.97</v>
      </c>
      <c r="AW117" s="18">
        <v>0</v>
      </c>
      <c r="AX117" s="17">
        <v>0</v>
      </c>
      <c r="AY117" s="18">
        <v>0</v>
      </c>
      <c r="AZ117" s="17">
        <v>0</v>
      </c>
      <c r="BA117" s="18">
        <v>0</v>
      </c>
      <c r="BB117" s="17">
        <v>0</v>
      </c>
      <c r="BC117" s="18">
        <v>0</v>
      </c>
      <c r="BD117" s="17">
        <v>0</v>
      </c>
      <c r="BE117" s="17">
        <f t="shared" si="31"/>
        <v>54494.67</v>
      </c>
      <c r="BF117" s="17">
        <f t="shared" si="32"/>
        <v>10082.540000000001</v>
      </c>
      <c r="BG117" s="18">
        <v>1</v>
      </c>
      <c r="BH117" s="17">
        <v>149.96</v>
      </c>
      <c r="BI117" s="18">
        <v>5</v>
      </c>
      <c r="BJ117" s="17">
        <v>2482.23</v>
      </c>
      <c r="BK117" s="18">
        <v>15</v>
      </c>
      <c r="BL117" s="17">
        <v>7450.35</v>
      </c>
      <c r="BM117" s="18">
        <v>4</v>
      </c>
      <c r="BN117" s="17">
        <v>44412.13</v>
      </c>
      <c r="BO117" s="18">
        <v>0</v>
      </c>
      <c r="BP117" s="17">
        <v>0</v>
      </c>
      <c r="BQ117" s="18">
        <v>0</v>
      </c>
      <c r="BR117" s="17">
        <v>0</v>
      </c>
      <c r="BS117" s="18">
        <v>0</v>
      </c>
      <c r="BT117" s="17">
        <v>0</v>
      </c>
      <c r="BU117" s="18">
        <v>0</v>
      </c>
      <c r="BV117" s="17">
        <v>0</v>
      </c>
      <c r="BW117" s="17">
        <f t="shared" si="33"/>
        <v>55306.2</v>
      </c>
      <c r="BX117" s="17">
        <f t="shared" si="34"/>
        <v>10894.07</v>
      </c>
      <c r="BY117" s="18">
        <v>4</v>
      </c>
      <c r="BZ117" s="17">
        <v>599.82000000000005</v>
      </c>
      <c r="CA117" s="18">
        <v>7</v>
      </c>
      <c r="CB117" s="17">
        <v>2861.62</v>
      </c>
      <c r="CC117" s="18">
        <v>12</v>
      </c>
      <c r="CD117" s="17">
        <v>7432.63</v>
      </c>
      <c r="CE117" s="18">
        <v>4</v>
      </c>
      <c r="CF117" s="17">
        <v>44412.13</v>
      </c>
      <c r="CG117" s="18">
        <v>0</v>
      </c>
      <c r="CH117" s="17">
        <v>0</v>
      </c>
      <c r="CI117" s="18">
        <v>0</v>
      </c>
      <c r="CJ117" s="17">
        <v>0</v>
      </c>
      <c r="CK117" s="18">
        <v>0</v>
      </c>
      <c r="CL117" s="17">
        <v>0</v>
      </c>
      <c r="CM117" s="18">
        <v>0</v>
      </c>
      <c r="CN117" s="17">
        <v>0</v>
      </c>
      <c r="CO117" s="39"/>
    </row>
    <row r="118" spans="1:93" x14ac:dyDescent="0.25">
      <c r="A118" s="27">
        <f>1+A117</f>
        <v>95</v>
      </c>
      <c r="B118" s="29" t="s">
        <v>91</v>
      </c>
      <c r="C118" s="17">
        <f t="shared" si="25"/>
        <v>46663.34</v>
      </c>
      <c r="D118" s="17">
        <f t="shared" si="26"/>
        <v>46663.34</v>
      </c>
      <c r="E118" s="18">
        <f t="shared" si="38"/>
        <v>0</v>
      </c>
      <c r="F118" s="17">
        <f t="shared" si="37"/>
        <v>0</v>
      </c>
      <c r="G118" s="18">
        <f t="shared" si="37"/>
        <v>0</v>
      </c>
      <c r="H118" s="17">
        <f t="shared" si="37"/>
        <v>0</v>
      </c>
      <c r="I118" s="18">
        <f t="shared" si="37"/>
        <v>81</v>
      </c>
      <c r="J118" s="17">
        <f t="shared" si="37"/>
        <v>46663.34</v>
      </c>
      <c r="K118" s="18">
        <f t="shared" si="37"/>
        <v>0</v>
      </c>
      <c r="L118" s="17">
        <f t="shared" si="37"/>
        <v>0</v>
      </c>
      <c r="M118" s="18">
        <f t="shared" si="37"/>
        <v>0</v>
      </c>
      <c r="N118" s="17">
        <f t="shared" si="37"/>
        <v>0</v>
      </c>
      <c r="O118" s="18">
        <f t="shared" si="37"/>
        <v>0</v>
      </c>
      <c r="P118" s="17">
        <f t="shared" si="37"/>
        <v>0</v>
      </c>
      <c r="Q118" s="18">
        <f t="shared" si="37"/>
        <v>0</v>
      </c>
      <c r="R118" s="17">
        <f t="shared" si="37"/>
        <v>0</v>
      </c>
      <c r="S118" s="18">
        <f t="shared" si="37"/>
        <v>0</v>
      </c>
      <c r="T118" s="17">
        <f t="shared" si="37"/>
        <v>0</v>
      </c>
      <c r="U118" s="17">
        <f t="shared" si="27"/>
        <v>13823.54</v>
      </c>
      <c r="V118" s="17">
        <f t="shared" si="28"/>
        <v>13823.54</v>
      </c>
      <c r="W118" s="18">
        <v>0</v>
      </c>
      <c r="X118" s="17">
        <v>0</v>
      </c>
      <c r="Y118" s="18">
        <v>0</v>
      </c>
      <c r="Z118" s="17">
        <v>0</v>
      </c>
      <c r="AA118" s="18">
        <v>24</v>
      </c>
      <c r="AB118" s="17">
        <v>13823.54</v>
      </c>
      <c r="AC118" s="18">
        <v>0</v>
      </c>
      <c r="AD118" s="17">
        <v>0</v>
      </c>
      <c r="AE118" s="18">
        <v>0</v>
      </c>
      <c r="AF118" s="17">
        <v>0</v>
      </c>
      <c r="AG118" s="18">
        <v>0</v>
      </c>
      <c r="AH118" s="17">
        <v>0</v>
      </c>
      <c r="AI118" s="18">
        <v>0</v>
      </c>
      <c r="AJ118" s="17">
        <v>0</v>
      </c>
      <c r="AK118" s="18">
        <v>0</v>
      </c>
      <c r="AL118" s="17">
        <v>0</v>
      </c>
      <c r="AM118" s="17">
        <f t="shared" si="29"/>
        <v>11522.2</v>
      </c>
      <c r="AN118" s="17">
        <f t="shared" si="30"/>
        <v>11522.2</v>
      </c>
      <c r="AO118" s="18">
        <v>0</v>
      </c>
      <c r="AP118" s="17">
        <v>0</v>
      </c>
      <c r="AQ118" s="18">
        <v>0</v>
      </c>
      <c r="AR118" s="17">
        <v>0</v>
      </c>
      <c r="AS118" s="18">
        <v>20</v>
      </c>
      <c r="AT118" s="17">
        <v>11522.2</v>
      </c>
      <c r="AU118" s="18">
        <v>0</v>
      </c>
      <c r="AV118" s="17">
        <v>0</v>
      </c>
      <c r="AW118" s="18">
        <v>0</v>
      </c>
      <c r="AX118" s="17">
        <v>0</v>
      </c>
      <c r="AY118" s="18">
        <v>0</v>
      </c>
      <c r="AZ118" s="17">
        <v>0</v>
      </c>
      <c r="BA118" s="18">
        <v>0</v>
      </c>
      <c r="BB118" s="17">
        <v>0</v>
      </c>
      <c r="BC118" s="18">
        <v>0</v>
      </c>
      <c r="BD118" s="17">
        <v>0</v>
      </c>
      <c r="BE118" s="17">
        <f t="shared" si="31"/>
        <v>11522.2</v>
      </c>
      <c r="BF118" s="17">
        <f t="shared" si="32"/>
        <v>11522.2</v>
      </c>
      <c r="BG118" s="18">
        <v>0</v>
      </c>
      <c r="BH118" s="17">
        <v>0</v>
      </c>
      <c r="BI118" s="18">
        <v>0</v>
      </c>
      <c r="BJ118" s="17">
        <v>0</v>
      </c>
      <c r="BK118" s="18">
        <v>20</v>
      </c>
      <c r="BL118" s="17">
        <v>11522.2</v>
      </c>
      <c r="BM118" s="18">
        <v>0</v>
      </c>
      <c r="BN118" s="17">
        <v>0</v>
      </c>
      <c r="BO118" s="18">
        <v>0</v>
      </c>
      <c r="BP118" s="17">
        <v>0</v>
      </c>
      <c r="BQ118" s="18">
        <v>0</v>
      </c>
      <c r="BR118" s="17">
        <v>0</v>
      </c>
      <c r="BS118" s="18">
        <v>0</v>
      </c>
      <c r="BT118" s="17">
        <v>0</v>
      </c>
      <c r="BU118" s="18">
        <v>0</v>
      </c>
      <c r="BV118" s="17">
        <v>0</v>
      </c>
      <c r="BW118" s="17">
        <f t="shared" si="33"/>
        <v>9795.4</v>
      </c>
      <c r="BX118" s="17">
        <f t="shared" si="34"/>
        <v>9795.4</v>
      </c>
      <c r="BY118" s="18">
        <v>0</v>
      </c>
      <c r="BZ118" s="17">
        <v>0</v>
      </c>
      <c r="CA118" s="18">
        <v>0</v>
      </c>
      <c r="CB118" s="17">
        <v>0</v>
      </c>
      <c r="CC118" s="18">
        <v>17</v>
      </c>
      <c r="CD118" s="17">
        <v>9795.4</v>
      </c>
      <c r="CE118" s="18">
        <v>0</v>
      </c>
      <c r="CF118" s="17">
        <v>0</v>
      </c>
      <c r="CG118" s="18">
        <v>0</v>
      </c>
      <c r="CH118" s="17">
        <v>0</v>
      </c>
      <c r="CI118" s="18">
        <v>0</v>
      </c>
      <c r="CJ118" s="17">
        <v>0</v>
      </c>
      <c r="CK118" s="18">
        <v>0</v>
      </c>
      <c r="CL118" s="17">
        <v>0</v>
      </c>
      <c r="CM118" s="18">
        <v>0</v>
      </c>
      <c r="CN118" s="17">
        <v>0</v>
      </c>
      <c r="CO118" s="39"/>
    </row>
    <row r="119" spans="1:93" x14ac:dyDescent="0.25">
      <c r="A119" s="27">
        <f>1+A118</f>
        <v>96</v>
      </c>
      <c r="B119" s="29" t="s">
        <v>159</v>
      </c>
      <c r="C119" s="17">
        <f t="shared" si="25"/>
        <v>8545.2099999999991</v>
      </c>
      <c r="D119" s="17">
        <f t="shared" si="26"/>
        <v>8545.2099999999991</v>
      </c>
      <c r="E119" s="18">
        <f t="shared" si="38"/>
        <v>0</v>
      </c>
      <c r="F119" s="17">
        <f t="shared" si="37"/>
        <v>0</v>
      </c>
      <c r="G119" s="18">
        <f t="shared" si="37"/>
        <v>0</v>
      </c>
      <c r="H119" s="17">
        <f t="shared" si="37"/>
        <v>0</v>
      </c>
      <c r="I119" s="18">
        <f t="shared" si="37"/>
        <v>18</v>
      </c>
      <c r="J119" s="17">
        <f t="shared" si="37"/>
        <v>8545.2099999999991</v>
      </c>
      <c r="K119" s="18">
        <f t="shared" si="37"/>
        <v>0</v>
      </c>
      <c r="L119" s="17">
        <f t="shared" si="37"/>
        <v>0</v>
      </c>
      <c r="M119" s="18">
        <f t="shared" si="37"/>
        <v>0</v>
      </c>
      <c r="N119" s="17">
        <f t="shared" si="37"/>
        <v>0</v>
      </c>
      <c r="O119" s="18">
        <f t="shared" si="37"/>
        <v>0</v>
      </c>
      <c r="P119" s="17">
        <f t="shared" si="37"/>
        <v>0</v>
      </c>
      <c r="Q119" s="18">
        <f t="shared" si="37"/>
        <v>0</v>
      </c>
      <c r="R119" s="17">
        <f t="shared" si="37"/>
        <v>0</v>
      </c>
      <c r="S119" s="18">
        <f t="shared" si="37"/>
        <v>0</v>
      </c>
      <c r="T119" s="17">
        <f t="shared" si="37"/>
        <v>0</v>
      </c>
      <c r="U119" s="17">
        <f t="shared" si="27"/>
        <v>1207.29</v>
      </c>
      <c r="V119" s="17">
        <f t="shared" si="28"/>
        <v>1207.29</v>
      </c>
      <c r="W119" s="18">
        <v>0</v>
      </c>
      <c r="X119" s="17">
        <v>0</v>
      </c>
      <c r="Y119" s="18">
        <v>0</v>
      </c>
      <c r="Z119" s="17">
        <v>0</v>
      </c>
      <c r="AA119" s="18">
        <v>2</v>
      </c>
      <c r="AB119" s="17">
        <v>1207.29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7">
        <v>0</v>
      </c>
      <c r="AI119" s="18">
        <v>0</v>
      </c>
      <c r="AJ119" s="17">
        <v>0</v>
      </c>
      <c r="AK119" s="18">
        <v>0</v>
      </c>
      <c r="AL119" s="17">
        <v>0</v>
      </c>
      <c r="AM119" s="17">
        <f t="shared" si="29"/>
        <v>1861.32</v>
      </c>
      <c r="AN119" s="17">
        <f t="shared" si="30"/>
        <v>1861.32</v>
      </c>
      <c r="AO119" s="18">
        <v>0</v>
      </c>
      <c r="AP119" s="17">
        <v>0</v>
      </c>
      <c r="AQ119" s="18">
        <v>0</v>
      </c>
      <c r="AR119" s="17">
        <v>0</v>
      </c>
      <c r="AS119" s="18">
        <v>4</v>
      </c>
      <c r="AT119" s="17">
        <v>1861.32</v>
      </c>
      <c r="AU119" s="18">
        <v>0</v>
      </c>
      <c r="AV119" s="17">
        <v>0</v>
      </c>
      <c r="AW119" s="18">
        <v>0</v>
      </c>
      <c r="AX119" s="17">
        <v>0</v>
      </c>
      <c r="AY119" s="18">
        <v>0</v>
      </c>
      <c r="AZ119" s="17">
        <v>0</v>
      </c>
      <c r="BA119" s="18">
        <v>0</v>
      </c>
      <c r="BB119" s="17">
        <v>0</v>
      </c>
      <c r="BC119" s="18">
        <v>0</v>
      </c>
      <c r="BD119" s="17">
        <v>0</v>
      </c>
      <c r="BE119" s="17">
        <f t="shared" si="31"/>
        <v>2738.3</v>
      </c>
      <c r="BF119" s="17">
        <f t="shared" si="32"/>
        <v>2738.3</v>
      </c>
      <c r="BG119" s="18">
        <v>0</v>
      </c>
      <c r="BH119" s="17">
        <v>0</v>
      </c>
      <c r="BI119" s="18">
        <v>0</v>
      </c>
      <c r="BJ119" s="17">
        <v>0</v>
      </c>
      <c r="BK119" s="18">
        <v>6</v>
      </c>
      <c r="BL119" s="17">
        <v>2738.3</v>
      </c>
      <c r="BM119" s="18">
        <v>0</v>
      </c>
      <c r="BN119" s="17">
        <v>0</v>
      </c>
      <c r="BO119" s="18">
        <v>0</v>
      </c>
      <c r="BP119" s="17">
        <v>0</v>
      </c>
      <c r="BQ119" s="18">
        <v>0</v>
      </c>
      <c r="BR119" s="17">
        <v>0</v>
      </c>
      <c r="BS119" s="18">
        <v>0</v>
      </c>
      <c r="BT119" s="17">
        <v>0</v>
      </c>
      <c r="BU119" s="18">
        <v>0</v>
      </c>
      <c r="BV119" s="17">
        <v>0</v>
      </c>
      <c r="BW119" s="17">
        <f t="shared" si="33"/>
        <v>2738.3</v>
      </c>
      <c r="BX119" s="17">
        <f t="shared" si="34"/>
        <v>2738.3</v>
      </c>
      <c r="BY119" s="18">
        <v>0</v>
      </c>
      <c r="BZ119" s="17">
        <v>0</v>
      </c>
      <c r="CA119" s="18">
        <v>0</v>
      </c>
      <c r="CB119" s="17">
        <v>0</v>
      </c>
      <c r="CC119" s="18">
        <v>6</v>
      </c>
      <c r="CD119" s="17">
        <v>2738.3</v>
      </c>
      <c r="CE119" s="18">
        <v>0</v>
      </c>
      <c r="CF119" s="17">
        <v>0</v>
      </c>
      <c r="CG119" s="18">
        <v>0</v>
      </c>
      <c r="CH119" s="17">
        <v>0</v>
      </c>
      <c r="CI119" s="18">
        <v>0</v>
      </c>
      <c r="CJ119" s="17">
        <v>0</v>
      </c>
      <c r="CK119" s="18">
        <v>0</v>
      </c>
      <c r="CL119" s="17">
        <v>0</v>
      </c>
      <c r="CM119" s="18">
        <v>0</v>
      </c>
      <c r="CN119" s="17">
        <v>0</v>
      </c>
      <c r="CO119" s="39"/>
    </row>
    <row r="120" spans="1:93" x14ac:dyDescent="0.25">
      <c r="A120" s="27">
        <f>1+A119</f>
        <v>97</v>
      </c>
      <c r="B120" s="29" t="s">
        <v>143</v>
      </c>
      <c r="C120" s="17">
        <f t="shared" si="25"/>
        <v>1121.3800000000001</v>
      </c>
      <c r="D120" s="17">
        <f t="shared" si="26"/>
        <v>1121.3800000000001</v>
      </c>
      <c r="E120" s="18">
        <f t="shared" si="38"/>
        <v>0</v>
      </c>
      <c r="F120" s="17">
        <f t="shared" si="37"/>
        <v>0</v>
      </c>
      <c r="G120" s="18">
        <f t="shared" si="37"/>
        <v>0</v>
      </c>
      <c r="H120" s="17">
        <f t="shared" si="37"/>
        <v>0</v>
      </c>
      <c r="I120" s="18">
        <f t="shared" si="37"/>
        <v>2</v>
      </c>
      <c r="J120" s="17">
        <f t="shared" si="37"/>
        <v>1121.3800000000001</v>
      </c>
      <c r="K120" s="18">
        <f t="shared" si="37"/>
        <v>0</v>
      </c>
      <c r="L120" s="17">
        <f t="shared" si="37"/>
        <v>0</v>
      </c>
      <c r="M120" s="18">
        <f t="shared" si="37"/>
        <v>0</v>
      </c>
      <c r="N120" s="17">
        <f t="shared" si="37"/>
        <v>0</v>
      </c>
      <c r="O120" s="18">
        <f t="shared" si="37"/>
        <v>0</v>
      </c>
      <c r="P120" s="17">
        <f t="shared" si="37"/>
        <v>0</v>
      </c>
      <c r="Q120" s="18">
        <f t="shared" si="37"/>
        <v>0</v>
      </c>
      <c r="R120" s="17">
        <f t="shared" si="37"/>
        <v>0</v>
      </c>
      <c r="S120" s="18">
        <f t="shared" si="37"/>
        <v>0</v>
      </c>
      <c r="T120" s="17">
        <f t="shared" si="37"/>
        <v>0</v>
      </c>
      <c r="U120" s="17">
        <f t="shared" si="27"/>
        <v>0</v>
      </c>
      <c r="V120" s="17">
        <f t="shared" si="28"/>
        <v>0</v>
      </c>
      <c r="W120" s="18">
        <v>0</v>
      </c>
      <c r="X120" s="17">
        <v>0</v>
      </c>
      <c r="Y120" s="18">
        <v>0</v>
      </c>
      <c r="Z120" s="17">
        <v>0</v>
      </c>
      <c r="AA120" s="18">
        <v>0</v>
      </c>
      <c r="AB120" s="17">
        <v>0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7">
        <v>0</v>
      </c>
      <c r="AI120" s="18">
        <v>0</v>
      </c>
      <c r="AJ120" s="17">
        <v>0</v>
      </c>
      <c r="AK120" s="18">
        <v>0</v>
      </c>
      <c r="AL120" s="17">
        <v>0</v>
      </c>
      <c r="AM120" s="17">
        <f t="shared" si="29"/>
        <v>1121.3800000000001</v>
      </c>
      <c r="AN120" s="17">
        <f t="shared" si="30"/>
        <v>1121.3800000000001</v>
      </c>
      <c r="AO120" s="18">
        <v>0</v>
      </c>
      <c r="AP120" s="17">
        <v>0</v>
      </c>
      <c r="AQ120" s="18">
        <v>0</v>
      </c>
      <c r="AR120" s="17">
        <v>0</v>
      </c>
      <c r="AS120" s="18">
        <v>2</v>
      </c>
      <c r="AT120" s="17">
        <v>1121.3800000000001</v>
      </c>
      <c r="AU120" s="18">
        <v>0</v>
      </c>
      <c r="AV120" s="17">
        <v>0</v>
      </c>
      <c r="AW120" s="18">
        <v>0</v>
      </c>
      <c r="AX120" s="17">
        <v>0</v>
      </c>
      <c r="AY120" s="18">
        <v>0</v>
      </c>
      <c r="AZ120" s="17">
        <v>0</v>
      </c>
      <c r="BA120" s="18">
        <v>0</v>
      </c>
      <c r="BB120" s="17">
        <v>0</v>
      </c>
      <c r="BC120" s="18">
        <v>0</v>
      </c>
      <c r="BD120" s="17">
        <v>0</v>
      </c>
      <c r="BE120" s="17">
        <f t="shared" si="31"/>
        <v>0</v>
      </c>
      <c r="BF120" s="17">
        <f t="shared" si="32"/>
        <v>0</v>
      </c>
      <c r="BG120" s="18">
        <v>0</v>
      </c>
      <c r="BH120" s="17">
        <v>0</v>
      </c>
      <c r="BI120" s="18">
        <v>0</v>
      </c>
      <c r="BJ120" s="17">
        <v>0</v>
      </c>
      <c r="BK120" s="18">
        <v>0</v>
      </c>
      <c r="BL120" s="17">
        <v>0</v>
      </c>
      <c r="BM120" s="18">
        <v>0</v>
      </c>
      <c r="BN120" s="17">
        <v>0</v>
      </c>
      <c r="BO120" s="18">
        <v>0</v>
      </c>
      <c r="BP120" s="17">
        <v>0</v>
      </c>
      <c r="BQ120" s="18">
        <v>0</v>
      </c>
      <c r="BR120" s="17">
        <v>0</v>
      </c>
      <c r="BS120" s="18">
        <v>0</v>
      </c>
      <c r="BT120" s="17">
        <v>0</v>
      </c>
      <c r="BU120" s="18">
        <v>0</v>
      </c>
      <c r="BV120" s="17">
        <v>0</v>
      </c>
      <c r="BW120" s="17">
        <f t="shared" si="33"/>
        <v>0</v>
      </c>
      <c r="BX120" s="17">
        <f t="shared" si="34"/>
        <v>0</v>
      </c>
      <c r="BY120" s="18">
        <v>0</v>
      </c>
      <c r="BZ120" s="17">
        <v>0</v>
      </c>
      <c r="CA120" s="18">
        <v>0</v>
      </c>
      <c r="CB120" s="17">
        <v>0</v>
      </c>
      <c r="CC120" s="18">
        <v>0</v>
      </c>
      <c r="CD120" s="17">
        <v>0</v>
      </c>
      <c r="CE120" s="18">
        <v>0</v>
      </c>
      <c r="CF120" s="17">
        <v>0</v>
      </c>
      <c r="CG120" s="18">
        <v>0</v>
      </c>
      <c r="CH120" s="17">
        <v>0</v>
      </c>
      <c r="CI120" s="18">
        <v>0</v>
      </c>
      <c r="CJ120" s="17">
        <v>0</v>
      </c>
      <c r="CK120" s="18">
        <v>0</v>
      </c>
      <c r="CL120" s="17">
        <v>0</v>
      </c>
      <c r="CM120" s="18">
        <v>0</v>
      </c>
      <c r="CN120" s="17">
        <v>0</v>
      </c>
      <c r="CO120" s="39"/>
    </row>
    <row r="121" spans="1:93" x14ac:dyDescent="0.25">
      <c r="A121" s="27"/>
      <c r="B121" s="55" t="s">
        <v>92</v>
      </c>
      <c r="C121" s="17">
        <f t="shared" si="25"/>
        <v>0</v>
      </c>
      <c r="D121" s="17">
        <f t="shared" si="26"/>
        <v>0</v>
      </c>
      <c r="E121" s="18">
        <f t="shared" si="38"/>
        <v>0</v>
      </c>
      <c r="F121" s="17">
        <f t="shared" si="38"/>
        <v>0</v>
      </c>
      <c r="G121" s="18">
        <f t="shared" si="38"/>
        <v>0</v>
      </c>
      <c r="H121" s="17">
        <f t="shared" si="38"/>
        <v>0</v>
      </c>
      <c r="I121" s="18">
        <f t="shared" si="38"/>
        <v>0</v>
      </c>
      <c r="J121" s="17">
        <f t="shared" si="38"/>
        <v>0</v>
      </c>
      <c r="K121" s="18">
        <f t="shared" si="38"/>
        <v>0</v>
      </c>
      <c r="L121" s="17">
        <f t="shared" si="38"/>
        <v>0</v>
      </c>
      <c r="M121" s="18">
        <f t="shared" si="38"/>
        <v>0</v>
      </c>
      <c r="N121" s="17">
        <f t="shared" si="38"/>
        <v>0</v>
      </c>
      <c r="O121" s="18">
        <f t="shared" si="38"/>
        <v>0</v>
      </c>
      <c r="P121" s="17">
        <f t="shared" si="38"/>
        <v>0</v>
      </c>
      <c r="Q121" s="18">
        <f t="shared" si="38"/>
        <v>0</v>
      </c>
      <c r="R121" s="17">
        <f t="shared" si="38"/>
        <v>0</v>
      </c>
      <c r="S121" s="18">
        <f t="shared" si="38"/>
        <v>0</v>
      </c>
      <c r="T121" s="17">
        <f t="shared" si="38"/>
        <v>0</v>
      </c>
      <c r="U121" s="17">
        <f t="shared" si="27"/>
        <v>0</v>
      </c>
      <c r="V121" s="17">
        <f t="shared" si="28"/>
        <v>0</v>
      </c>
      <c r="W121" s="18">
        <v>0</v>
      </c>
      <c r="X121" s="17">
        <v>0</v>
      </c>
      <c r="Y121" s="18">
        <v>0</v>
      </c>
      <c r="Z121" s="17">
        <v>0</v>
      </c>
      <c r="AA121" s="18">
        <v>0</v>
      </c>
      <c r="AB121" s="17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0</v>
      </c>
      <c r="AH121" s="17">
        <v>0</v>
      </c>
      <c r="AI121" s="18">
        <v>0</v>
      </c>
      <c r="AJ121" s="17">
        <v>0</v>
      </c>
      <c r="AK121" s="18">
        <v>0</v>
      </c>
      <c r="AL121" s="17">
        <v>0</v>
      </c>
      <c r="AM121" s="17">
        <f t="shared" si="29"/>
        <v>0</v>
      </c>
      <c r="AN121" s="17">
        <f t="shared" si="30"/>
        <v>0</v>
      </c>
      <c r="AO121" s="18">
        <v>0</v>
      </c>
      <c r="AP121" s="17">
        <v>0</v>
      </c>
      <c r="AQ121" s="18">
        <v>0</v>
      </c>
      <c r="AR121" s="17">
        <v>0</v>
      </c>
      <c r="AS121" s="18">
        <v>0</v>
      </c>
      <c r="AT121" s="17">
        <v>0</v>
      </c>
      <c r="AU121" s="18">
        <v>0</v>
      </c>
      <c r="AV121" s="17">
        <v>0</v>
      </c>
      <c r="AW121" s="18">
        <v>0</v>
      </c>
      <c r="AX121" s="17">
        <v>0</v>
      </c>
      <c r="AY121" s="18">
        <v>0</v>
      </c>
      <c r="AZ121" s="17">
        <v>0</v>
      </c>
      <c r="BA121" s="18">
        <v>0</v>
      </c>
      <c r="BB121" s="17">
        <v>0</v>
      </c>
      <c r="BC121" s="18">
        <v>0</v>
      </c>
      <c r="BD121" s="17">
        <v>0</v>
      </c>
      <c r="BE121" s="17">
        <f t="shared" si="31"/>
        <v>0</v>
      </c>
      <c r="BF121" s="17">
        <f t="shared" si="32"/>
        <v>0</v>
      </c>
      <c r="BG121" s="18">
        <v>0</v>
      </c>
      <c r="BH121" s="17">
        <v>0</v>
      </c>
      <c r="BI121" s="18">
        <v>0</v>
      </c>
      <c r="BJ121" s="17">
        <v>0</v>
      </c>
      <c r="BK121" s="18">
        <v>0</v>
      </c>
      <c r="BL121" s="17">
        <v>0</v>
      </c>
      <c r="BM121" s="18">
        <v>0</v>
      </c>
      <c r="BN121" s="17">
        <v>0</v>
      </c>
      <c r="BO121" s="18">
        <v>0</v>
      </c>
      <c r="BP121" s="17">
        <v>0</v>
      </c>
      <c r="BQ121" s="18">
        <v>0</v>
      </c>
      <c r="BR121" s="17">
        <v>0</v>
      </c>
      <c r="BS121" s="18">
        <v>0</v>
      </c>
      <c r="BT121" s="17">
        <v>0</v>
      </c>
      <c r="BU121" s="18">
        <v>0</v>
      </c>
      <c r="BV121" s="17">
        <v>0</v>
      </c>
      <c r="BW121" s="17">
        <f t="shared" si="33"/>
        <v>0</v>
      </c>
      <c r="BX121" s="17">
        <f t="shared" si="34"/>
        <v>0</v>
      </c>
      <c r="BY121" s="18">
        <v>0</v>
      </c>
      <c r="BZ121" s="17">
        <v>0</v>
      </c>
      <c r="CA121" s="18">
        <v>0</v>
      </c>
      <c r="CB121" s="17">
        <v>0</v>
      </c>
      <c r="CC121" s="18">
        <v>0</v>
      </c>
      <c r="CD121" s="17">
        <v>0</v>
      </c>
      <c r="CE121" s="18">
        <v>0</v>
      </c>
      <c r="CF121" s="17">
        <v>0</v>
      </c>
      <c r="CG121" s="18">
        <v>0</v>
      </c>
      <c r="CH121" s="17">
        <v>0</v>
      </c>
      <c r="CI121" s="18">
        <v>0</v>
      </c>
      <c r="CJ121" s="17">
        <v>0</v>
      </c>
      <c r="CK121" s="18">
        <v>0</v>
      </c>
      <c r="CL121" s="17">
        <v>0</v>
      </c>
      <c r="CM121" s="18">
        <v>0</v>
      </c>
      <c r="CN121" s="17">
        <v>0</v>
      </c>
      <c r="CO121" s="39"/>
    </row>
    <row r="122" spans="1:93" ht="30" x14ac:dyDescent="0.25">
      <c r="A122" s="27">
        <f>1+A120</f>
        <v>98</v>
      </c>
      <c r="B122" s="29" t="s">
        <v>93</v>
      </c>
      <c r="C122" s="17">
        <f t="shared" si="25"/>
        <v>2763185.22</v>
      </c>
      <c r="D122" s="17">
        <f t="shared" si="26"/>
        <v>2031717.97</v>
      </c>
      <c r="E122" s="18">
        <f t="shared" si="38"/>
        <v>572</v>
      </c>
      <c r="F122" s="17">
        <f t="shared" si="38"/>
        <v>653161.67000000004</v>
      </c>
      <c r="G122" s="18">
        <f t="shared" si="38"/>
        <v>36</v>
      </c>
      <c r="H122" s="17">
        <f t="shared" si="38"/>
        <v>15320.76</v>
      </c>
      <c r="I122" s="18">
        <f t="shared" si="38"/>
        <v>313</v>
      </c>
      <c r="J122" s="17">
        <f t="shared" si="38"/>
        <v>1363235.54</v>
      </c>
      <c r="K122" s="18">
        <f t="shared" si="38"/>
        <v>3</v>
      </c>
      <c r="L122" s="17">
        <f t="shared" si="38"/>
        <v>21318.28</v>
      </c>
      <c r="M122" s="18">
        <f t="shared" si="38"/>
        <v>24</v>
      </c>
      <c r="N122" s="17">
        <f t="shared" si="38"/>
        <v>251284.27</v>
      </c>
      <c r="O122" s="18">
        <f t="shared" si="38"/>
        <v>0</v>
      </c>
      <c r="P122" s="17">
        <f t="shared" si="38"/>
        <v>0</v>
      </c>
      <c r="Q122" s="18">
        <f t="shared" si="38"/>
        <v>0</v>
      </c>
      <c r="R122" s="17">
        <f t="shared" si="38"/>
        <v>0</v>
      </c>
      <c r="S122" s="18">
        <f t="shared" si="38"/>
        <v>105</v>
      </c>
      <c r="T122" s="17">
        <f t="shared" si="38"/>
        <v>458864.7</v>
      </c>
      <c r="U122" s="17">
        <f t="shared" si="27"/>
        <v>747227.54</v>
      </c>
      <c r="V122" s="17">
        <f t="shared" si="28"/>
        <v>502316.81</v>
      </c>
      <c r="W122" s="18">
        <v>295</v>
      </c>
      <c r="X122" s="17">
        <v>205003.77</v>
      </c>
      <c r="Y122" s="18">
        <v>6</v>
      </c>
      <c r="Z122" s="17">
        <v>2358.19</v>
      </c>
      <c r="AA122" s="18">
        <v>169</v>
      </c>
      <c r="AB122" s="17">
        <v>294954.84999999998</v>
      </c>
      <c r="AC122" s="18">
        <v>1</v>
      </c>
      <c r="AD122" s="17">
        <v>8671.39</v>
      </c>
      <c r="AE122" s="18">
        <v>9</v>
      </c>
      <c r="AF122" s="17">
        <v>114194.86</v>
      </c>
      <c r="AG122" s="18">
        <v>0</v>
      </c>
      <c r="AH122" s="17">
        <v>0</v>
      </c>
      <c r="AI122" s="18">
        <v>0</v>
      </c>
      <c r="AJ122" s="17">
        <v>0</v>
      </c>
      <c r="AK122" s="18">
        <v>42</v>
      </c>
      <c r="AL122" s="17">
        <v>122044.48</v>
      </c>
      <c r="AM122" s="17">
        <f t="shared" si="29"/>
        <v>538092.98</v>
      </c>
      <c r="AN122" s="17">
        <f t="shared" si="30"/>
        <v>398146.83</v>
      </c>
      <c r="AO122" s="18">
        <v>256</v>
      </c>
      <c r="AP122" s="17">
        <v>122776.69</v>
      </c>
      <c r="AQ122" s="18">
        <v>29</v>
      </c>
      <c r="AR122" s="17">
        <v>11518.53</v>
      </c>
      <c r="AS122" s="18">
        <v>127</v>
      </c>
      <c r="AT122" s="17">
        <v>263851.61</v>
      </c>
      <c r="AU122" s="18">
        <v>1</v>
      </c>
      <c r="AV122" s="17">
        <v>1434.87</v>
      </c>
      <c r="AW122" s="18">
        <v>1</v>
      </c>
      <c r="AX122" s="17">
        <v>24250.05</v>
      </c>
      <c r="AY122" s="18">
        <v>0</v>
      </c>
      <c r="AZ122" s="17">
        <v>0</v>
      </c>
      <c r="BA122" s="18">
        <v>0</v>
      </c>
      <c r="BB122" s="17">
        <v>0</v>
      </c>
      <c r="BC122" s="18">
        <v>60</v>
      </c>
      <c r="BD122" s="17">
        <v>114261.23</v>
      </c>
      <c r="BE122" s="17">
        <f t="shared" si="31"/>
        <v>864537.02</v>
      </c>
      <c r="BF122" s="17">
        <f t="shared" si="32"/>
        <v>671688.96</v>
      </c>
      <c r="BG122" s="18">
        <v>13</v>
      </c>
      <c r="BH122" s="17">
        <v>198777.11</v>
      </c>
      <c r="BI122" s="18">
        <v>0</v>
      </c>
      <c r="BJ122" s="17">
        <v>0</v>
      </c>
      <c r="BK122" s="18">
        <v>10</v>
      </c>
      <c r="BL122" s="17">
        <v>472911.85</v>
      </c>
      <c r="BM122" s="18">
        <v>1</v>
      </c>
      <c r="BN122" s="17">
        <v>11212.02</v>
      </c>
      <c r="BO122" s="18">
        <v>7</v>
      </c>
      <c r="BP122" s="17">
        <v>64017.86</v>
      </c>
      <c r="BQ122" s="18">
        <v>0</v>
      </c>
      <c r="BR122" s="17">
        <v>0</v>
      </c>
      <c r="BS122" s="18">
        <v>0</v>
      </c>
      <c r="BT122" s="17">
        <v>0</v>
      </c>
      <c r="BU122" s="18">
        <v>2</v>
      </c>
      <c r="BV122" s="17">
        <v>117618.18</v>
      </c>
      <c r="BW122" s="17">
        <f t="shared" si="33"/>
        <v>613327.68000000005</v>
      </c>
      <c r="BX122" s="17">
        <f t="shared" si="34"/>
        <v>459565.37</v>
      </c>
      <c r="BY122" s="18">
        <v>8</v>
      </c>
      <c r="BZ122" s="17">
        <v>126604.1</v>
      </c>
      <c r="CA122" s="18">
        <v>1</v>
      </c>
      <c r="CB122" s="17">
        <v>1444.04</v>
      </c>
      <c r="CC122" s="18">
        <v>7</v>
      </c>
      <c r="CD122" s="17">
        <v>331517.23</v>
      </c>
      <c r="CE122" s="18">
        <v>0</v>
      </c>
      <c r="CF122" s="17">
        <v>0</v>
      </c>
      <c r="CG122" s="18">
        <v>7</v>
      </c>
      <c r="CH122" s="17">
        <v>48821.5</v>
      </c>
      <c r="CI122" s="18">
        <v>0</v>
      </c>
      <c r="CJ122" s="17">
        <v>0</v>
      </c>
      <c r="CK122" s="18">
        <v>0</v>
      </c>
      <c r="CL122" s="17">
        <v>0</v>
      </c>
      <c r="CM122" s="18">
        <v>1</v>
      </c>
      <c r="CN122" s="17">
        <v>104940.81</v>
      </c>
      <c r="CO122" s="39"/>
    </row>
    <row r="123" spans="1:93" x14ac:dyDescent="0.25">
      <c r="A123" s="27"/>
      <c r="B123" s="55" t="s">
        <v>94</v>
      </c>
      <c r="C123" s="17">
        <f t="shared" si="25"/>
        <v>0</v>
      </c>
      <c r="D123" s="17">
        <f t="shared" si="26"/>
        <v>0</v>
      </c>
      <c r="E123" s="18">
        <f t="shared" si="38"/>
        <v>0</v>
      </c>
      <c r="F123" s="17">
        <f t="shared" si="38"/>
        <v>0</v>
      </c>
      <c r="G123" s="18">
        <f t="shared" si="38"/>
        <v>0</v>
      </c>
      <c r="H123" s="17">
        <f t="shared" si="38"/>
        <v>0</v>
      </c>
      <c r="I123" s="18">
        <f t="shared" si="38"/>
        <v>0</v>
      </c>
      <c r="J123" s="17">
        <f t="shared" si="38"/>
        <v>0</v>
      </c>
      <c r="K123" s="18">
        <f t="shared" si="38"/>
        <v>0</v>
      </c>
      <c r="L123" s="17">
        <f t="shared" si="38"/>
        <v>0</v>
      </c>
      <c r="M123" s="18">
        <f t="shared" si="38"/>
        <v>0</v>
      </c>
      <c r="N123" s="17">
        <f t="shared" si="38"/>
        <v>0</v>
      </c>
      <c r="O123" s="18">
        <f t="shared" si="38"/>
        <v>0</v>
      </c>
      <c r="P123" s="17">
        <f t="shared" si="38"/>
        <v>0</v>
      </c>
      <c r="Q123" s="18">
        <f t="shared" si="38"/>
        <v>0</v>
      </c>
      <c r="R123" s="17">
        <f t="shared" si="38"/>
        <v>0</v>
      </c>
      <c r="S123" s="18">
        <f t="shared" si="38"/>
        <v>0</v>
      </c>
      <c r="T123" s="17">
        <f t="shared" si="38"/>
        <v>0</v>
      </c>
      <c r="U123" s="17">
        <f t="shared" si="27"/>
        <v>0</v>
      </c>
      <c r="V123" s="17">
        <f t="shared" si="28"/>
        <v>0</v>
      </c>
      <c r="W123" s="18">
        <v>0</v>
      </c>
      <c r="X123" s="17">
        <v>0</v>
      </c>
      <c r="Y123" s="18">
        <v>0</v>
      </c>
      <c r="Z123" s="17"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17">
        <v>0</v>
      </c>
      <c r="AK123" s="18">
        <v>0</v>
      </c>
      <c r="AL123" s="17">
        <v>0</v>
      </c>
      <c r="AM123" s="17">
        <f t="shared" si="29"/>
        <v>0</v>
      </c>
      <c r="AN123" s="17">
        <f t="shared" si="30"/>
        <v>0</v>
      </c>
      <c r="AO123" s="18">
        <v>0</v>
      </c>
      <c r="AP123" s="17">
        <v>0</v>
      </c>
      <c r="AQ123" s="18">
        <v>0</v>
      </c>
      <c r="AR123" s="17"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17">
        <v>0</v>
      </c>
      <c r="BC123" s="18">
        <v>0</v>
      </c>
      <c r="BD123" s="17">
        <v>0</v>
      </c>
      <c r="BE123" s="17">
        <f t="shared" si="31"/>
        <v>0</v>
      </c>
      <c r="BF123" s="17">
        <f t="shared" si="32"/>
        <v>0</v>
      </c>
      <c r="BG123" s="18">
        <v>0</v>
      </c>
      <c r="BH123" s="17">
        <v>0</v>
      </c>
      <c r="BI123" s="18">
        <v>0</v>
      </c>
      <c r="BJ123" s="17"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17">
        <v>0</v>
      </c>
      <c r="BU123" s="18">
        <v>0</v>
      </c>
      <c r="BV123" s="17">
        <v>0</v>
      </c>
      <c r="BW123" s="17">
        <f t="shared" si="33"/>
        <v>0</v>
      </c>
      <c r="BX123" s="17">
        <f t="shared" si="34"/>
        <v>0</v>
      </c>
      <c r="BY123" s="18">
        <v>0</v>
      </c>
      <c r="BZ123" s="17">
        <v>0</v>
      </c>
      <c r="CA123" s="18">
        <v>0</v>
      </c>
      <c r="CB123" s="17"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17">
        <v>0</v>
      </c>
      <c r="CM123" s="18">
        <v>0</v>
      </c>
      <c r="CN123" s="17">
        <v>0</v>
      </c>
      <c r="CO123" s="39"/>
    </row>
    <row r="124" spans="1:93" x14ac:dyDescent="0.25">
      <c r="A124" s="27">
        <f>1+A122</f>
        <v>99</v>
      </c>
      <c r="B124" s="29" t="s">
        <v>95</v>
      </c>
      <c r="C124" s="17">
        <f t="shared" si="25"/>
        <v>4261295.25</v>
      </c>
      <c r="D124" s="17">
        <f t="shared" si="26"/>
        <v>2606885.11</v>
      </c>
      <c r="E124" s="18">
        <f t="shared" si="38"/>
        <v>1799</v>
      </c>
      <c r="F124" s="17">
        <f t="shared" si="38"/>
        <v>897103.71</v>
      </c>
      <c r="G124" s="18">
        <f t="shared" si="38"/>
        <v>485</v>
      </c>
      <c r="H124" s="17">
        <f t="shared" si="38"/>
        <v>136263.6</v>
      </c>
      <c r="I124" s="18">
        <f t="shared" si="38"/>
        <v>1127</v>
      </c>
      <c r="J124" s="17">
        <f t="shared" si="38"/>
        <v>1573517.8</v>
      </c>
      <c r="K124" s="18">
        <f t="shared" si="38"/>
        <v>29</v>
      </c>
      <c r="L124" s="17">
        <f t="shared" si="38"/>
        <v>274811.89</v>
      </c>
      <c r="M124" s="18">
        <f t="shared" si="38"/>
        <v>39</v>
      </c>
      <c r="N124" s="17">
        <f t="shared" si="38"/>
        <v>695086.78</v>
      </c>
      <c r="O124" s="18">
        <f t="shared" si="38"/>
        <v>0</v>
      </c>
      <c r="P124" s="17">
        <f t="shared" si="38"/>
        <v>0</v>
      </c>
      <c r="Q124" s="18">
        <f t="shared" si="38"/>
        <v>0</v>
      </c>
      <c r="R124" s="17">
        <f t="shared" si="38"/>
        <v>0</v>
      </c>
      <c r="S124" s="18">
        <f t="shared" si="38"/>
        <v>427</v>
      </c>
      <c r="T124" s="17">
        <f t="shared" si="38"/>
        <v>684511.47</v>
      </c>
      <c r="U124" s="17">
        <f t="shared" si="27"/>
        <v>1198969.81</v>
      </c>
      <c r="V124" s="17">
        <f t="shared" si="28"/>
        <v>824476.3</v>
      </c>
      <c r="W124" s="18">
        <v>691</v>
      </c>
      <c r="X124" s="17">
        <v>385343.6</v>
      </c>
      <c r="Y124" s="18">
        <v>73</v>
      </c>
      <c r="Z124" s="17">
        <v>32653.439999999999</v>
      </c>
      <c r="AA124" s="18">
        <v>312</v>
      </c>
      <c r="AB124" s="17">
        <v>406479.26</v>
      </c>
      <c r="AC124" s="18">
        <v>5</v>
      </c>
      <c r="AD124" s="17">
        <v>80592.83</v>
      </c>
      <c r="AE124" s="18">
        <v>9</v>
      </c>
      <c r="AF124" s="17">
        <v>133683.57999999999</v>
      </c>
      <c r="AG124" s="18">
        <v>0</v>
      </c>
      <c r="AH124" s="17">
        <v>0</v>
      </c>
      <c r="AI124" s="18">
        <v>0</v>
      </c>
      <c r="AJ124" s="17">
        <v>0</v>
      </c>
      <c r="AK124" s="18">
        <v>107</v>
      </c>
      <c r="AL124" s="17">
        <v>160217.1</v>
      </c>
      <c r="AM124" s="17">
        <f t="shared" si="29"/>
        <v>1015951.76</v>
      </c>
      <c r="AN124" s="17">
        <f t="shared" si="30"/>
        <v>408444.56</v>
      </c>
      <c r="AO124" s="18">
        <v>278</v>
      </c>
      <c r="AP124" s="17">
        <v>138172.29999999999</v>
      </c>
      <c r="AQ124" s="18">
        <v>80</v>
      </c>
      <c r="AR124" s="17">
        <v>36538.019999999997</v>
      </c>
      <c r="AS124" s="18">
        <v>78</v>
      </c>
      <c r="AT124" s="17">
        <v>233734.24</v>
      </c>
      <c r="AU124" s="18">
        <v>11</v>
      </c>
      <c r="AV124" s="17">
        <v>150531.01</v>
      </c>
      <c r="AW124" s="18">
        <v>13</v>
      </c>
      <c r="AX124" s="17">
        <v>300168.69</v>
      </c>
      <c r="AY124" s="18">
        <v>0</v>
      </c>
      <c r="AZ124" s="17">
        <v>0</v>
      </c>
      <c r="BA124" s="18">
        <v>0</v>
      </c>
      <c r="BB124" s="17">
        <v>0</v>
      </c>
      <c r="BC124" s="18">
        <v>106</v>
      </c>
      <c r="BD124" s="17">
        <v>156807.5</v>
      </c>
      <c r="BE124" s="17">
        <f t="shared" si="31"/>
        <v>1011362.86</v>
      </c>
      <c r="BF124" s="17">
        <f t="shared" si="32"/>
        <v>568134.44999999995</v>
      </c>
      <c r="BG124" s="18">
        <v>350</v>
      </c>
      <c r="BH124" s="17">
        <v>146890.5</v>
      </c>
      <c r="BI124" s="18">
        <v>82</v>
      </c>
      <c r="BJ124" s="17">
        <v>36901.4</v>
      </c>
      <c r="BK124" s="18">
        <v>395</v>
      </c>
      <c r="BL124" s="17">
        <v>384342.55</v>
      </c>
      <c r="BM124" s="18">
        <v>13</v>
      </c>
      <c r="BN124" s="17">
        <v>43688.05</v>
      </c>
      <c r="BO124" s="18">
        <v>15</v>
      </c>
      <c r="BP124" s="17">
        <v>244143.87</v>
      </c>
      <c r="BQ124" s="18">
        <v>0</v>
      </c>
      <c r="BR124" s="17">
        <v>0</v>
      </c>
      <c r="BS124" s="18">
        <v>0</v>
      </c>
      <c r="BT124" s="17">
        <v>0</v>
      </c>
      <c r="BU124" s="18">
        <v>106</v>
      </c>
      <c r="BV124" s="17">
        <v>155396.49</v>
      </c>
      <c r="BW124" s="17">
        <f t="shared" si="33"/>
        <v>1035010.82</v>
      </c>
      <c r="BX124" s="17">
        <f t="shared" si="34"/>
        <v>805829.8</v>
      </c>
      <c r="BY124" s="18">
        <v>480</v>
      </c>
      <c r="BZ124" s="17">
        <v>226697.31</v>
      </c>
      <c r="CA124" s="18">
        <v>250</v>
      </c>
      <c r="CB124" s="17">
        <v>30170.74</v>
      </c>
      <c r="CC124" s="18">
        <v>342</v>
      </c>
      <c r="CD124" s="17">
        <v>548961.75</v>
      </c>
      <c r="CE124" s="18">
        <v>0</v>
      </c>
      <c r="CF124" s="17">
        <v>0</v>
      </c>
      <c r="CG124" s="18">
        <v>2</v>
      </c>
      <c r="CH124" s="17">
        <v>17090.64</v>
      </c>
      <c r="CI124" s="18">
        <v>0</v>
      </c>
      <c r="CJ124" s="17">
        <v>0</v>
      </c>
      <c r="CK124" s="18">
        <v>0</v>
      </c>
      <c r="CL124" s="17">
        <v>0</v>
      </c>
      <c r="CM124" s="18">
        <v>108</v>
      </c>
      <c r="CN124" s="17">
        <v>212090.38</v>
      </c>
      <c r="CO124" s="39"/>
    </row>
    <row r="125" spans="1:93" x14ac:dyDescent="0.25">
      <c r="A125" s="27"/>
      <c r="B125" s="55" t="s">
        <v>96</v>
      </c>
      <c r="C125" s="17">
        <f t="shared" si="25"/>
        <v>0</v>
      </c>
      <c r="D125" s="17">
        <f t="shared" si="26"/>
        <v>0</v>
      </c>
      <c r="E125" s="18">
        <f t="shared" si="38"/>
        <v>0</v>
      </c>
      <c r="F125" s="17">
        <f t="shared" si="38"/>
        <v>0</v>
      </c>
      <c r="G125" s="18">
        <f t="shared" si="38"/>
        <v>0</v>
      </c>
      <c r="H125" s="17">
        <f t="shared" si="38"/>
        <v>0</v>
      </c>
      <c r="I125" s="18">
        <f t="shared" si="38"/>
        <v>0</v>
      </c>
      <c r="J125" s="17">
        <f t="shared" si="38"/>
        <v>0</v>
      </c>
      <c r="K125" s="18">
        <f t="shared" si="38"/>
        <v>0</v>
      </c>
      <c r="L125" s="17">
        <f t="shared" si="38"/>
        <v>0</v>
      </c>
      <c r="M125" s="18">
        <f t="shared" si="38"/>
        <v>0</v>
      </c>
      <c r="N125" s="17">
        <f t="shared" si="38"/>
        <v>0</v>
      </c>
      <c r="O125" s="18">
        <f t="shared" si="38"/>
        <v>0</v>
      </c>
      <c r="P125" s="17">
        <f t="shared" si="38"/>
        <v>0</v>
      </c>
      <c r="Q125" s="18">
        <f t="shared" si="38"/>
        <v>0</v>
      </c>
      <c r="R125" s="17">
        <f t="shared" si="38"/>
        <v>0</v>
      </c>
      <c r="S125" s="18">
        <f t="shared" si="38"/>
        <v>0</v>
      </c>
      <c r="T125" s="17">
        <f t="shared" si="38"/>
        <v>0</v>
      </c>
      <c r="U125" s="17">
        <f t="shared" si="27"/>
        <v>0</v>
      </c>
      <c r="V125" s="17">
        <f t="shared" si="28"/>
        <v>0</v>
      </c>
      <c r="W125" s="18">
        <v>0</v>
      </c>
      <c r="X125" s="17">
        <v>0</v>
      </c>
      <c r="Y125" s="18">
        <v>0</v>
      </c>
      <c r="Z125" s="17"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17">
        <v>0</v>
      </c>
      <c r="AK125" s="18">
        <v>0</v>
      </c>
      <c r="AL125" s="17">
        <v>0</v>
      </c>
      <c r="AM125" s="17">
        <f t="shared" si="29"/>
        <v>0</v>
      </c>
      <c r="AN125" s="17">
        <f t="shared" si="30"/>
        <v>0</v>
      </c>
      <c r="AO125" s="18">
        <v>0</v>
      </c>
      <c r="AP125" s="17">
        <v>0</v>
      </c>
      <c r="AQ125" s="18">
        <v>0</v>
      </c>
      <c r="AR125" s="17"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17">
        <v>0</v>
      </c>
      <c r="BC125" s="18">
        <v>0</v>
      </c>
      <c r="BD125" s="17">
        <v>0</v>
      </c>
      <c r="BE125" s="17">
        <f t="shared" si="31"/>
        <v>0</v>
      </c>
      <c r="BF125" s="17">
        <f t="shared" si="32"/>
        <v>0</v>
      </c>
      <c r="BG125" s="18">
        <v>0</v>
      </c>
      <c r="BH125" s="17">
        <v>0</v>
      </c>
      <c r="BI125" s="18">
        <v>0</v>
      </c>
      <c r="BJ125" s="17"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17">
        <v>0</v>
      </c>
      <c r="BU125" s="18">
        <v>0</v>
      </c>
      <c r="BV125" s="17">
        <v>0</v>
      </c>
      <c r="BW125" s="17">
        <f t="shared" si="33"/>
        <v>0</v>
      </c>
      <c r="BX125" s="17">
        <f t="shared" si="34"/>
        <v>0</v>
      </c>
      <c r="BY125" s="18">
        <v>0</v>
      </c>
      <c r="BZ125" s="17">
        <v>0</v>
      </c>
      <c r="CA125" s="18">
        <v>0</v>
      </c>
      <c r="CB125" s="17"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17">
        <v>0</v>
      </c>
      <c r="CM125" s="18">
        <v>0</v>
      </c>
      <c r="CN125" s="17">
        <v>0</v>
      </c>
      <c r="CO125" s="39"/>
    </row>
    <row r="126" spans="1:93" ht="30" x14ac:dyDescent="0.25">
      <c r="A126" s="27">
        <f>A124+1</f>
        <v>100</v>
      </c>
      <c r="B126" s="29" t="s">
        <v>97</v>
      </c>
      <c r="C126" s="17">
        <f t="shared" si="25"/>
        <v>5184167.75</v>
      </c>
      <c r="D126" s="17">
        <f t="shared" si="26"/>
        <v>3108493.65</v>
      </c>
      <c r="E126" s="18">
        <f t="shared" si="38"/>
        <v>2523</v>
      </c>
      <c r="F126" s="17">
        <f t="shared" si="38"/>
        <v>612794.26</v>
      </c>
      <c r="G126" s="18">
        <f t="shared" si="38"/>
        <v>744</v>
      </c>
      <c r="H126" s="17">
        <f t="shared" si="38"/>
        <v>340966.71</v>
      </c>
      <c r="I126" s="18">
        <f t="shared" si="38"/>
        <v>2222</v>
      </c>
      <c r="J126" s="17">
        <f t="shared" si="38"/>
        <v>2154732.6800000002</v>
      </c>
      <c r="K126" s="18">
        <f t="shared" si="38"/>
        <v>24</v>
      </c>
      <c r="L126" s="17">
        <f t="shared" si="38"/>
        <v>178806.96</v>
      </c>
      <c r="M126" s="18">
        <f t="shared" si="38"/>
        <v>78</v>
      </c>
      <c r="N126" s="17">
        <f t="shared" si="38"/>
        <v>1271565.31</v>
      </c>
      <c r="O126" s="18">
        <f t="shared" si="38"/>
        <v>0</v>
      </c>
      <c r="P126" s="17">
        <f t="shared" si="38"/>
        <v>0</v>
      </c>
      <c r="Q126" s="18">
        <f t="shared" si="38"/>
        <v>0</v>
      </c>
      <c r="R126" s="17">
        <f t="shared" si="38"/>
        <v>0</v>
      </c>
      <c r="S126" s="18">
        <f t="shared" si="38"/>
        <v>236</v>
      </c>
      <c r="T126" s="17">
        <f t="shared" si="38"/>
        <v>625301.82999999996</v>
      </c>
      <c r="U126" s="17">
        <f t="shared" si="27"/>
        <v>1246013.6200000001</v>
      </c>
      <c r="V126" s="17">
        <f t="shared" si="28"/>
        <v>695616.29</v>
      </c>
      <c r="W126" s="18">
        <v>125</v>
      </c>
      <c r="X126" s="17">
        <v>158216.01</v>
      </c>
      <c r="Y126" s="18">
        <v>85</v>
      </c>
      <c r="Z126" s="17">
        <v>92419.66</v>
      </c>
      <c r="AA126" s="18">
        <v>196</v>
      </c>
      <c r="AB126" s="17">
        <v>444980.62</v>
      </c>
      <c r="AC126" s="18">
        <v>3</v>
      </c>
      <c r="AD126" s="17">
        <v>23988.38</v>
      </c>
      <c r="AE126" s="18">
        <v>18</v>
      </c>
      <c r="AF126" s="17">
        <v>365348.89</v>
      </c>
      <c r="AG126" s="18">
        <v>0</v>
      </c>
      <c r="AH126" s="17">
        <v>0</v>
      </c>
      <c r="AI126" s="18">
        <v>0</v>
      </c>
      <c r="AJ126" s="17">
        <v>0</v>
      </c>
      <c r="AK126" s="18">
        <v>27</v>
      </c>
      <c r="AL126" s="17">
        <v>161060.06</v>
      </c>
      <c r="AM126" s="17">
        <f t="shared" si="29"/>
        <v>1151341.75</v>
      </c>
      <c r="AN126" s="17">
        <f t="shared" si="30"/>
        <v>593253.49</v>
      </c>
      <c r="AO126" s="18">
        <v>355</v>
      </c>
      <c r="AP126" s="17">
        <v>49839.47</v>
      </c>
      <c r="AQ126" s="18">
        <v>261</v>
      </c>
      <c r="AR126" s="17">
        <v>119776.59</v>
      </c>
      <c r="AS126" s="18">
        <v>678</v>
      </c>
      <c r="AT126" s="17">
        <v>423637.43</v>
      </c>
      <c r="AU126" s="18">
        <v>6</v>
      </c>
      <c r="AV126" s="17">
        <v>65902.179999999993</v>
      </c>
      <c r="AW126" s="18">
        <v>15</v>
      </c>
      <c r="AX126" s="17">
        <v>328428.84000000003</v>
      </c>
      <c r="AY126" s="18">
        <v>0</v>
      </c>
      <c r="AZ126" s="17">
        <v>0</v>
      </c>
      <c r="BA126" s="18">
        <v>0</v>
      </c>
      <c r="BB126" s="17">
        <v>0</v>
      </c>
      <c r="BC126" s="18">
        <v>60</v>
      </c>
      <c r="BD126" s="17">
        <v>163757.24</v>
      </c>
      <c r="BE126" s="17">
        <f t="shared" si="31"/>
        <v>1333087.06</v>
      </c>
      <c r="BF126" s="17">
        <f t="shared" si="32"/>
        <v>1069014.51</v>
      </c>
      <c r="BG126" s="18">
        <v>1021</v>
      </c>
      <c r="BH126" s="17">
        <v>308657.52</v>
      </c>
      <c r="BI126" s="18">
        <v>199</v>
      </c>
      <c r="BJ126" s="17">
        <v>72543.679999999993</v>
      </c>
      <c r="BK126" s="18">
        <v>659</v>
      </c>
      <c r="BL126" s="17">
        <v>687813.31</v>
      </c>
      <c r="BM126" s="18">
        <v>0</v>
      </c>
      <c r="BN126" s="17">
        <v>0</v>
      </c>
      <c r="BO126" s="18">
        <v>13</v>
      </c>
      <c r="BP126" s="17">
        <v>107336.44</v>
      </c>
      <c r="BQ126" s="18">
        <v>0</v>
      </c>
      <c r="BR126" s="17">
        <v>0</v>
      </c>
      <c r="BS126" s="18">
        <v>0</v>
      </c>
      <c r="BT126" s="17">
        <v>0</v>
      </c>
      <c r="BU126" s="18">
        <v>55</v>
      </c>
      <c r="BV126" s="17">
        <v>156736.10999999999</v>
      </c>
      <c r="BW126" s="17">
        <f t="shared" si="33"/>
        <v>1453725.32</v>
      </c>
      <c r="BX126" s="17">
        <f t="shared" si="34"/>
        <v>750609.36</v>
      </c>
      <c r="BY126" s="18">
        <v>1022</v>
      </c>
      <c r="BZ126" s="17">
        <v>96081.26</v>
      </c>
      <c r="CA126" s="18">
        <v>199</v>
      </c>
      <c r="CB126" s="17">
        <v>56226.78</v>
      </c>
      <c r="CC126" s="18">
        <v>689</v>
      </c>
      <c r="CD126" s="17">
        <v>598301.31999999995</v>
      </c>
      <c r="CE126" s="18">
        <v>15</v>
      </c>
      <c r="CF126" s="17">
        <v>88916.4</v>
      </c>
      <c r="CG126" s="18">
        <v>32</v>
      </c>
      <c r="CH126" s="17">
        <v>470451.14</v>
      </c>
      <c r="CI126" s="18">
        <v>0</v>
      </c>
      <c r="CJ126" s="17">
        <v>0</v>
      </c>
      <c r="CK126" s="18">
        <v>0</v>
      </c>
      <c r="CL126" s="17">
        <v>0</v>
      </c>
      <c r="CM126" s="18">
        <v>94</v>
      </c>
      <c r="CN126" s="17">
        <v>143748.42000000001</v>
      </c>
      <c r="CO126" s="39"/>
    </row>
    <row r="127" spans="1:93" x14ac:dyDescent="0.25">
      <c r="A127" s="27"/>
      <c r="B127" s="55" t="s">
        <v>99</v>
      </c>
      <c r="C127" s="17">
        <f t="shared" si="25"/>
        <v>0</v>
      </c>
      <c r="D127" s="17">
        <f t="shared" si="26"/>
        <v>0</v>
      </c>
      <c r="E127" s="18">
        <f t="shared" si="38"/>
        <v>0</v>
      </c>
      <c r="F127" s="17">
        <f t="shared" si="38"/>
        <v>0</v>
      </c>
      <c r="G127" s="18">
        <f t="shared" si="38"/>
        <v>0</v>
      </c>
      <c r="H127" s="17">
        <f t="shared" si="38"/>
        <v>0</v>
      </c>
      <c r="I127" s="18">
        <f t="shared" si="38"/>
        <v>0</v>
      </c>
      <c r="J127" s="17">
        <f t="shared" si="38"/>
        <v>0</v>
      </c>
      <c r="K127" s="18">
        <f t="shared" si="38"/>
        <v>0</v>
      </c>
      <c r="L127" s="17">
        <f t="shared" si="38"/>
        <v>0</v>
      </c>
      <c r="M127" s="18">
        <f t="shared" si="38"/>
        <v>0</v>
      </c>
      <c r="N127" s="17">
        <f t="shared" si="38"/>
        <v>0</v>
      </c>
      <c r="O127" s="18">
        <f t="shared" si="38"/>
        <v>0</v>
      </c>
      <c r="P127" s="17">
        <f t="shared" si="38"/>
        <v>0</v>
      </c>
      <c r="Q127" s="18">
        <f t="shared" si="38"/>
        <v>0</v>
      </c>
      <c r="R127" s="17">
        <f t="shared" si="38"/>
        <v>0</v>
      </c>
      <c r="S127" s="18">
        <f t="shared" si="38"/>
        <v>0</v>
      </c>
      <c r="T127" s="17">
        <f t="shared" si="38"/>
        <v>0</v>
      </c>
      <c r="U127" s="17">
        <f t="shared" si="27"/>
        <v>0</v>
      </c>
      <c r="V127" s="17">
        <f t="shared" si="28"/>
        <v>0</v>
      </c>
      <c r="W127" s="18">
        <v>0</v>
      </c>
      <c r="X127" s="17">
        <v>0</v>
      </c>
      <c r="Y127" s="18">
        <v>0</v>
      </c>
      <c r="Z127" s="17"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17">
        <v>0</v>
      </c>
      <c r="AK127" s="18">
        <v>0</v>
      </c>
      <c r="AL127" s="17">
        <v>0</v>
      </c>
      <c r="AM127" s="17">
        <f t="shared" si="29"/>
        <v>0</v>
      </c>
      <c r="AN127" s="17">
        <f t="shared" si="30"/>
        <v>0</v>
      </c>
      <c r="AO127" s="18">
        <v>0</v>
      </c>
      <c r="AP127" s="17">
        <v>0</v>
      </c>
      <c r="AQ127" s="18">
        <v>0</v>
      </c>
      <c r="AR127" s="17"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17">
        <v>0</v>
      </c>
      <c r="BC127" s="18">
        <v>0</v>
      </c>
      <c r="BD127" s="17">
        <v>0</v>
      </c>
      <c r="BE127" s="17">
        <f t="shared" si="31"/>
        <v>0</v>
      </c>
      <c r="BF127" s="17">
        <f t="shared" si="32"/>
        <v>0</v>
      </c>
      <c r="BG127" s="18">
        <v>0</v>
      </c>
      <c r="BH127" s="17">
        <v>0</v>
      </c>
      <c r="BI127" s="18">
        <v>0</v>
      </c>
      <c r="BJ127" s="17"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17">
        <v>0</v>
      </c>
      <c r="BU127" s="18">
        <v>0</v>
      </c>
      <c r="BV127" s="17">
        <v>0</v>
      </c>
      <c r="BW127" s="17">
        <f t="shared" si="33"/>
        <v>0</v>
      </c>
      <c r="BX127" s="17">
        <f t="shared" si="34"/>
        <v>0</v>
      </c>
      <c r="BY127" s="18">
        <v>0</v>
      </c>
      <c r="BZ127" s="17">
        <v>0</v>
      </c>
      <c r="CA127" s="18">
        <v>0</v>
      </c>
      <c r="CB127" s="17"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17">
        <v>0</v>
      </c>
      <c r="CM127" s="18">
        <v>0</v>
      </c>
      <c r="CN127" s="17">
        <v>0</v>
      </c>
      <c r="CO127" s="39"/>
    </row>
    <row r="128" spans="1:93" x14ac:dyDescent="0.25">
      <c r="A128" s="27">
        <f>1+A126</f>
        <v>101</v>
      </c>
      <c r="B128" s="29" t="s">
        <v>100</v>
      </c>
      <c r="C128" s="17">
        <f t="shared" si="25"/>
        <v>21160772.399999999</v>
      </c>
      <c r="D128" s="17">
        <f t="shared" si="26"/>
        <v>16750213.33</v>
      </c>
      <c r="E128" s="18">
        <f t="shared" si="38"/>
        <v>13266</v>
      </c>
      <c r="F128" s="17">
        <f t="shared" si="38"/>
        <v>6004540.9800000004</v>
      </c>
      <c r="G128" s="18">
        <f t="shared" si="38"/>
        <v>1346</v>
      </c>
      <c r="H128" s="17">
        <f t="shared" si="38"/>
        <v>370590.7</v>
      </c>
      <c r="I128" s="18">
        <f t="shared" si="38"/>
        <v>7032</v>
      </c>
      <c r="J128" s="17">
        <f t="shared" si="38"/>
        <v>10375081.65</v>
      </c>
      <c r="K128" s="18">
        <f t="shared" si="38"/>
        <v>199</v>
      </c>
      <c r="L128" s="17">
        <f t="shared" si="38"/>
        <v>1505393.77</v>
      </c>
      <c r="M128" s="18">
        <f t="shared" si="38"/>
        <v>141</v>
      </c>
      <c r="N128" s="17">
        <f t="shared" si="38"/>
        <v>1838185.04</v>
      </c>
      <c r="O128" s="18">
        <f t="shared" si="38"/>
        <v>0</v>
      </c>
      <c r="P128" s="17">
        <f t="shared" si="38"/>
        <v>0</v>
      </c>
      <c r="Q128" s="18">
        <f t="shared" si="38"/>
        <v>0</v>
      </c>
      <c r="R128" s="17">
        <f t="shared" si="38"/>
        <v>0</v>
      </c>
      <c r="S128" s="18">
        <f t="shared" si="38"/>
        <v>405</v>
      </c>
      <c r="T128" s="17">
        <f t="shared" si="38"/>
        <v>1066980.26</v>
      </c>
      <c r="U128" s="17">
        <f t="shared" si="27"/>
        <v>5322523.03</v>
      </c>
      <c r="V128" s="17">
        <f t="shared" si="28"/>
        <v>4150059.37</v>
      </c>
      <c r="W128" s="18">
        <v>3012</v>
      </c>
      <c r="X128" s="17">
        <v>1509256.47</v>
      </c>
      <c r="Y128" s="18">
        <v>334</v>
      </c>
      <c r="Z128" s="17">
        <v>141000.9</v>
      </c>
      <c r="AA128" s="18">
        <v>1702</v>
      </c>
      <c r="AB128" s="17">
        <v>2499802</v>
      </c>
      <c r="AC128" s="18">
        <v>47</v>
      </c>
      <c r="AD128" s="17">
        <v>457669.36</v>
      </c>
      <c r="AE128" s="18">
        <v>32</v>
      </c>
      <c r="AF128" s="17">
        <v>456579.54</v>
      </c>
      <c r="AG128" s="18">
        <v>0</v>
      </c>
      <c r="AH128" s="17">
        <v>0</v>
      </c>
      <c r="AI128" s="18">
        <v>0</v>
      </c>
      <c r="AJ128" s="17">
        <v>0</v>
      </c>
      <c r="AK128" s="18">
        <v>121</v>
      </c>
      <c r="AL128" s="17">
        <v>258214.76</v>
      </c>
      <c r="AM128" s="17">
        <f t="shared" si="29"/>
        <v>5212577.07</v>
      </c>
      <c r="AN128" s="17">
        <f t="shared" si="30"/>
        <v>3830301.41</v>
      </c>
      <c r="AO128" s="18">
        <v>1850</v>
      </c>
      <c r="AP128" s="17">
        <v>1406714.06</v>
      </c>
      <c r="AQ128" s="18">
        <v>296</v>
      </c>
      <c r="AR128" s="17">
        <v>141000.9</v>
      </c>
      <c r="AS128" s="18">
        <v>1428</v>
      </c>
      <c r="AT128" s="17">
        <v>2282586.4500000002</v>
      </c>
      <c r="AU128" s="18">
        <v>39</v>
      </c>
      <c r="AV128" s="17">
        <v>430686.16</v>
      </c>
      <c r="AW128" s="18">
        <v>42</v>
      </c>
      <c r="AX128" s="17">
        <v>698306.65</v>
      </c>
      <c r="AY128" s="18">
        <v>0</v>
      </c>
      <c r="AZ128" s="17">
        <v>0</v>
      </c>
      <c r="BA128" s="18">
        <v>0</v>
      </c>
      <c r="BB128" s="17">
        <v>0</v>
      </c>
      <c r="BC128" s="18">
        <v>75</v>
      </c>
      <c r="BD128" s="17">
        <v>253282.85</v>
      </c>
      <c r="BE128" s="17">
        <f t="shared" si="31"/>
        <v>5661123.2400000002</v>
      </c>
      <c r="BF128" s="17">
        <f t="shared" si="32"/>
        <v>4236820.72</v>
      </c>
      <c r="BG128" s="18">
        <v>3475</v>
      </c>
      <c r="BH128" s="17">
        <v>1533706.42</v>
      </c>
      <c r="BI128" s="18">
        <v>266</v>
      </c>
      <c r="BJ128" s="17">
        <v>85712.73</v>
      </c>
      <c r="BK128" s="18">
        <v>1806</v>
      </c>
      <c r="BL128" s="17">
        <v>2617401.5699999998</v>
      </c>
      <c r="BM128" s="18">
        <v>50</v>
      </c>
      <c r="BN128" s="17">
        <v>516554.73</v>
      </c>
      <c r="BO128" s="18">
        <v>34</v>
      </c>
      <c r="BP128" s="17">
        <v>646607.71</v>
      </c>
      <c r="BQ128" s="18">
        <v>0</v>
      </c>
      <c r="BR128" s="17">
        <v>0</v>
      </c>
      <c r="BS128" s="18">
        <v>0</v>
      </c>
      <c r="BT128" s="17">
        <v>0</v>
      </c>
      <c r="BU128" s="18">
        <v>114</v>
      </c>
      <c r="BV128" s="17">
        <v>261140.08</v>
      </c>
      <c r="BW128" s="17">
        <f t="shared" si="33"/>
        <v>4964549.0599999996</v>
      </c>
      <c r="BX128" s="17">
        <f t="shared" si="34"/>
        <v>4533031.83</v>
      </c>
      <c r="BY128" s="18">
        <v>4929</v>
      </c>
      <c r="BZ128" s="17">
        <v>1554864.03</v>
      </c>
      <c r="CA128" s="18">
        <v>450</v>
      </c>
      <c r="CB128" s="17">
        <v>2876.17</v>
      </c>
      <c r="CC128" s="18">
        <v>2096</v>
      </c>
      <c r="CD128" s="17">
        <v>2975291.63</v>
      </c>
      <c r="CE128" s="18">
        <v>63</v>
      </c>
      <c r="CF128" s="17">
        <v>100483.52</v>
      </c>
      <c r="CG128" s="18">
        <v>33</v>
      </c>
      <c r="CH128" s="17">
        <v>36691.14</v>
      </c>
      <c r="CI128" s="18">
        <v>0</v>
      </c>
      <c r="CJ128" s="17">
        <v>0</v>
      </c>
      <c r="CK128" s="18">
        <v>0</v>
      </c>
      <c r="CL128" s="17">
        <v>0</v>
      </c>
      <c r="CM128" s="18">
        <v>95</v>
      </c>
      <c r="CN128" s="17">
        <v>294342.57</v>
      </c>
      <c r="CO128" s="39"/>
    </row>
    <row r="129" spans="1:93" x14ac:dyDescent="0.25">
      <c r="A129" s="27"/>
      <c r="B129" s="55" t="s">
        <v>101</v>
      </c>
      <c r="C129" s="17">
        <f t="shared" si="25"/>
        <v>0</v>
      </c>
      <c r="D129" s="17">
        <f t="shared" si="26"/>
        <v>0</v>
      </c>
      <c r="E129" s="18">
        <f t="shared" si="38"/>
        <v>0</v>
      </c>
      <c r="F129" s="17">
        <f t="shared" si="38"/>
        <v>0</v>
      </c>
      <c r="G129" s="18">
        <f t="shared" si="38"/>
        <v>0</v>
      </c>
      <c r="H129" s="17">
        <f t="shared" si="38"/>
        <v>0</v>
      </c>
      <c r="I129" s="18">
        <f t="shared" si="38"/>
        <v>0</v>
      </c>
      <c r="J129" s="17">
        <f t="shared" si="38"/>
        <v>0</v>
      </c>
      <c r="K129" s="18">
        <f t="shared" si="38"/>
        <v>0</v>
      </c>
      <c r="L129" s="17">
        <f t="shared" si="38"/>
        <v>0</v>
      </c>
      <c r="M129" s="18">
        <f t="shared" si="38"/>
        <v>0</v>
      </c>
      <c r="N129" s="17">
        <f t="shared" si="38"/>
        <v>0</v>
      </c>
      <c r="O129" s="18">
        <f t="shared" si="38"/>
        <v>0</v>
      </c>
      <c r="P129" s="17">
        <f t="shared" si="38"/>
        <v>0</v>
      </c>
      <c r="Q129" s="18">
        <f t="shared" si="38"/>
        <v>0</v>
      </c>
      <c r="R129" s="17">
        <f t="shared" si="38"/>
        <v>0</v>
      </c>
      <c r="S129" s="18">
        <f t="shared" si="38"/>
        <v>0</v>
      </c>
      <c r="T129" s="17">
        <f t="shared" si="38"/>
        <v>0</v>
      </c>
      <c r="U129" s="17">
        <f t="shared" si="27"/>
        <v>0</v>
      </c>
      <c r="V129" s="17">
        <f t="shared" si="28"/>
        <v>0</v>
      </c>
      <c r="W129" s="18">
        <v>0</v>
      </c>
      <c r="X129" s="17">
        <v>0</v>
      </c>
      <c r="Y129" s="18">
        <v>0</v>
      </c>
      <c r="Z129" s="17"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17">
        <v>0</v>
      </c>
      <c r="AK129" s="18">
        <v>0</v>
      </c>
      <c r="AL129" s="17">
        <v>0</v>
      </c>
      <c r="AM129" s="17">
        <f t="shared" si="29"/>
        <v>0</v>
      </c>
      <c r="AN129" s="17">
        <f t="shared" si="30"/>
        <v>0</v>
      </c>
      <c r="AO129" s="18">
        <v>0</v>
      </c>
      <c r="AP129" s="17">
        <v>0</v>
      </c>
      <c r="AQ129" s="18">
        <v>0</v>
      </c>
      <c r="AR129" s="17"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17">
        <v>0</v>
      </c>
      <c r="BC129" s="18">
        <v>0</v>
      </c>
      <c r="BD129" s="17">
        <v>0</v>
      </c>
      <c r="BE129" s="17">
        <f t="shared" si="31"/>
        <v>0</v>
      </c>
      <c r="BF129" s="17">
        <f t="shared" si="32"/>
        <v>0</v>
      </c>
      <c r="BG129" s="18">
        <v>0</v>
      </c>
      <c r="BH129" s="17">
        <v>0</v>
      </c>
      <c r="BI129" s="18">
        <v>0</v>
      </c>
      <c r="BJ129" s="17"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17">
        <v>0</v>
      </c>
      <c r="BU129" s="18">
        <v>0</v>
      </c>
      <c r="BV129" s="17">
        <v>0</v>
      </c>
      <c r="BW129" s="17">
        <f t="shared" si="33"/>
        <v>0</v>
      </c>
      <c r="BX129" s="17">
        <f t="shared" si="34"/>
        <v>0</v>
      </c>
      <c r="BY129" s="18">
        <v>0</v>
      </c>
      <c r="BZ129" s="17">
        <v>0</v>
      </c>
      <c r="CA129" s="18">
        <v>0</v>
      </c>
      <c r="CB129" s="17"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17">
        <v>0</v>
      </c>
      <c r="CM129" s="18">
        <v>0</v>
      </c>
      <c r="CN129" s="17">
        <v>0</v>
      </c>
      <c r="CO129" s="39"/>
    </row>
    <row r="130" spans="1:93" ht="30" x14ac:dyDescent="0.25">
      <c r="A130" s="27">
        <f>1+A128</f>
        <v>102</v>
      </c>
      <c r="B130" s="29" t="s">
        <v>102</v>
      </c>
      <c r="C130" s="17">
        <f t="shared" si="25"/>
        <v>3605363.43</v>
      </c>
      <c r="D130" s="17">
        <f t="shared" si="26"/>
        <v>1654000.89</v>
      </c>
      <c r="E130" s="18">
        <f t="shared" si="38"/>
        <v>1893</v>
      </c>
      <c r="F130" s="17">
        <f t="shared" si="38"/>
        <v>626406.61</v>
      </c>
      <c r="G130" s="18">
        <f t="shared" si="38"/>
        <v>364</v>
      </c>
      <c r="H130" s="17">
        <f t="shared" si="38"/>
        <v>169768.14</v>
      </c>
      <c r="I130" s="18">
        <f t="shared" si="38"/>
        <v>847</v>
      </c>
      <c r="J130" s="17">
        <f t="shared" si="38"/>
        <v>857826.14</v>
      </c>
      <c r="K130" s="18">
        <f t="shared" si="38"/>
        <v>24</v>
      </c>
      <c r="L130" s="17">
        <f t="shared" si="38"/>
        <v>236412.31</v>
      </c>
      <c r="M130" s="18">
        <f t="shared" si="38"/>
        <v>63</v>
      </c>
      <c r="N130" s="17">
        <f t="shared" si="38"/>
        <v>1288828.48</v>
      </c>
      <c r="O130" s="18">
        <f t="shared" si="38"/>
        <v>0</v>
      </c>
      <c r="P130" s="17">
        <f t="shared" si="38"/>
        <v>0</v>
      </c>
      <c r="Q130" s="18">
        <f t="shared" si="38"/>
        <v>0</v>
      </c>
      <c r="R130" s="17">
        <f t="shared" si="38"/>
        <v>0</v>
      </c>
      <c r="S130" s="18">
        <f t="shared" si="38"/>
        <v>197</v>
      </c>
      <c r="T130" s="17">
        <f t="shared" si="38"/>
        <v>426121.75</v>
      </c>
      <c r="U130" s="17">
        <f t="shared" si="27"/>
        <v>913018.48</v>
      </c>
      <c r="V130" s="17">
        <f t="shared" si="28"/>
        <v>464431.94</v>
      </c>
      <c r="W130" s="18">
        <v>402</v>
      </c>
      <c r="X130" s="17">
        <v>158617.45000000001</v>
      </c>
      <c r="Y130" s="18">
        <v>94</v>
      </c>
      <c r="Z130" s="17">
        <v>43820.93</v>
      </c>
      <c r="AA130" s="18">
        <v>221</v>
      </c>
      <c r="AB130" s="17">
        <v>261993.56</v>
      </c>
      <c r="AC130" s="18">
        <v>4</v>
      </c>
      <c r="AD130" s="17">
        <v>42496.1</v>
      </c>
      <c r="AE130" s="18">
        <v>16</v>
      </c>
      <c r="AF130" s="17">
        <v>298385.94</v>
      </c>
      <c r="AG130" s="18">
        <v>0</v>
      </c>
      <c r="AH130" s="17">
        <v>0</v>
      </c>
      <c r="AI130" s="18">
        <v>0</v>
      </c>
      <c r="AJ130" s="17">
        <v>0</v>
      </c>
      <c r="AK130" s="18">
        <v>48</v>
      </c>
      <c r="AL130" s="17">
        <v>107704.5</v>
      </c>
      <c r="AM130" s="17">
        <f t="shared" si="29"/>
        <v>1096827.03</v>
      </c>
      <c r="AN130" s="17">
        <f t="shared" si="30"/>
        <v>451580.75</v>
      </c>
      <c r="AO130" s="18">
        <v>477</v>
      </c>
      <c r="AP130" s="17">
        <v>163866.07999999999</v>
      </c>
      <c r="AQ130" s="18">
        <v>90</v>
      </c>
      <c r="AR130" s="17">
        <v>41722.93</v>
      </c>
      <c r="AS130" s="18">
        <v>208</v>
      </c>
      <c r="AT130" s="17">
        <v>245991.74</v>
      </c>
      <c r="AU130" s="18">
        <v>6</v>
      </c>
      <c r="AV130" s="17">
        <v>65526.29</v>
      </c>
      <c r="AW130" s="18">
        <v>23</v>
      </c>
      <c r="AX130" s="17">
        <v>469378.4</v>
      </c>
      <c r="AY130" s="18">
        <v>0</v>
      </c>
      <c r="AZ130" s="17">
        <v>0</v>
      </c>
      <c r="BA130" s="18">
        <v>0</v>
      </c>
      <c r="BB130" s="17">
        <v>0</v>
      </c>
      <c r="BC130" s="18">
        <v>49</v>
      </c>
      <c r="BD130" s="17">
        <v>110341.59</v>
      </c>
      <c r="BE130" s="17">
        <f t="shared" si="31"/>
        <v>877509.1</v>
      </c>
      <c r="BF130" s="17">
        <f t="shared" si="32"/>
        <v>437246.81</v>
      </c>
      <c r="BG130" s="18">
        <v>442</v>
      </c>
      <c r="BH130" s="17">
        <v>171384.16</v>
      </c>
      <c r="BI130" s="18">
        <v>83</v>
      </c>
      <c r="BJ130" s="17">
        <v>38367.21</v>
      </c>
      <c r="BK130" s="18">
        <v>194</v>
      </c>
      <c r="BL130" s="17">
        <v>227495.44</v>
      </c>
      <c r="BM130" s="18">
        <v>7</v>
      </c>
      <c r="BN130" s="17">
        <v>74020.06</v>
      </c>
      <c r="BO130" s="18">
        <v>12</v>
      </c>
      <c r="BP130" s="17">
        <v>216412.99</v>
      </c>
      <c r="BQ130" s="18">
        <v>0</v>
      </c>
      <c r="BR130" s="17">
        <v>0</v>
      </c>
      <c r="BS130" s="18">
        <v>0</v>
      </c>
      <c r="BT130" s="17">
        <v>0</v>
      </c>
      <c r="BU130" s="18">
        <v>50</v>
      </c>
      <c r="BV130" s="17">
        <v>149829.24</v>
      </c>
      <c r="BW130" s="17">
        <f t="shared" si="33"/>
        <v>718008.82</v>
      </c>
      <c r="BX130" s="17">
        <f t="shared" si="34"/>
        <v>300741.39</v>
      </c>
      <c r="BY130" s="18">
        <v>572</v>
      </c>
      <c r="BZ130" s="17">
        <v>132538.92000000001</v>
      </c>
      <c r="CA130" s="18">
        <v>97</v>
      </c>
      <c r="CB130" s="17">
        <v>45857.07</v>
      </c>
      <c r="CC130" s="18">
        <v>224</v>
      </c>
      <c r="CD130" s="17">
        <v>122345.4</v>
      </c>
      <c r="CE130" s="18">
        <v>7</v>
      </c>
      <c r="CF130" s="17">
        <v>54369.86</v>
      </c>
      <c r="CG130" s="18">
        <v>12</v>
      </c>
      <c r="CH130" s="17">
        <v>304651.15000000002</v>
      </c>
      <c r="CI130" s="18">
        <v>0</v>
      </c>
      <c r="CJ130" s="17">
        <v>0</v>
      </c>
      <c r="CK130" s="18">
        <v>0</v>
      </c>
      <c r="CL130" s="17">
        <v>0</v>
      </c>
      <c r="CM130" s="18">
        <v>50</v>
      </c>
      <c r="CN130" s="17">
        <v>58246.42</v>
      </c>
      <c r="CO130" s="39"/>
    </row>
    <row r="131" spans="1:93" x14ac:dyDescent="0.25">
      <c r="A131" s="27"/>
      <c r="B131" s="55" t="s">
        <v>103</v>
      </c>
      <c r="C131" s="17">
        <f t="shared" si="25"/>
        <v>0</v>
      </c>
      <c r="D131" s="17">
        <f t="shared" si="26"/>
        <v>0</v>
      </c>
      <c r="E131" s="18">
        <f t="shared" si="38"/>
        <v>0</v>
      </c>
      <c r="F131" s="17">
        <f t="shared" si="38"/>
        <v>0</v>
      </c>
      <c r="G131" s="18">
        <f t="shared" si="38"/>
        <v>0</v>
      </c>
      <c r="H131" s="17">
        <f t="shared" si="38"/>
        <v>0</v>
      </c>
      <c r="I131" s="18">
        <f t="shared" si="38"/>
        <v>0</v>
      </c>
      <c r="J131" s="17">
        <f t="shared" si="38"/>
        <v>0</v>
      </c>
      <c r="K131" s="18">
        <f t="shared" si="38"/>
        <v>0</v>
      </c>
      <c r="L131" s="17">
        <f t="shared" si="38"/>
        <v>0</v>
      </c>
      <c r="M131" s="18">
        <f t="shared" si="38"/>
        <v>0</v>
      </c>
      <c r="N131" s="17">
        <f t="shared" si="38"/>
        <v>0</v>
      </c>
      <c r="O131" s="18">
        <f t="shared" si="38"/>
        <v>0</v>
      </c>
      <c r="P131" s="17">
        <f t="shared" si="38"/>
        <v>0</v>
      </c>
      <c r="Q131" s="18">
        <f t="shared" si="38"/>
        <v>0</v>
      </c>
      <c r="R131" s="17">
        <f t="shared" si="38"/>
        <v>0</v>
      </c>
      <c r="S131" s="18">
        <f t="shared" si="38"/>
        <v>0</v>
      </c>
      <c r="T131" s="17">
        <f t="shared" si="38"/>
        <v>0</v>
      </c>
      <c r="U131" s="17">
        <f t="shared" si="27"/>
        <v>0</v>
      </c>
      <c r="V131" s="17">
        <f t="shared" si="28"/>
        <v>0</v>
      </c>
      <c r="W131" s="18">
        <v>0</v>
      </c>
      <c r="X131" s="17">
        <v>0</v>
      </c>
      <c r="Y131" s="18">
        <v>0</v>
      </c>
      <c r="Z131" s="17"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17">
        <v>0</v>
      </c>
      <c r="AK131" s="18">
        <v>0</v>
      </c>
      <c r="AL131" s="17">
        <v>0</v>
      </c>
      <c r="AM131" s="17">
        <f t="shared" si="29"/>
        <v>0</v>
      </c>
      <c r="AN131" s="17">
        <f t="shared" si="30"/>
        <v>0</v>
      </c>
      <c r="AO131" s="18">
        <v>0</v>
      </c>
      <c r="AP131" s="17">
        <v>0</v>
      </c>
      <c r="AQ131" s="18">
        <v>0</v>
      </c>
      <c r="AR131" s="17"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17">
        <v>0</v>
      </c>
      <c r="BC131" s="18">
        <v>0</v>
      </c>
      <c r="BD131" s="17">
        <v>0</v>
      </c>
      <c r="BE131" s="17">
        <f t="shared" si="31"/>
        <v>0</v>
      </c>
      <c r="BF131" s="17">
        <f t="shared" si="32"/>
        <v>0</v>
      </c>
      <c r="BG131" s="18">
        <v>0</v>
      </c>
      <c r="BH131" s="17">
        <v>0</v>
      </c>
      <c r="BI131" s="18">
        <v>0</v>
      </c>
      <c r="BJ131" s="17"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17">
        <v>0</v>
      </c>
      <c r="BU131" s="18">
        <v>0</v>
      </c>
      <c r="BV131" s="17">
        <v>0</v>
      </c>
      <c r="BW131" s="17">
        <f t="shared" si="33"/>
        <v>0</v>
      </c>
      <c r="BX131" s="17">
        <f t="shared" si="34"/>
        <v>0</v>
      </c>
      <c r="BY131" s="18">
        <v>0</v>
      </c>
      <c r="BZ131" s="17">
        <v>0</v>
      </c>
      <c r="CA131" s="18">
        <v>0</v>
      </c>
      <c r="CB131" s="17"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17">
        <v>0</v>
      </c>
      <c r="CM131" s="18">
        <v>0</v>
      </c>
      <c r="CN131" s="17">
        <v>0</v>
      </c>
      <c r="CO131" s="39"/>
    </row>
    <row r="132" spans="1:93" ht="30" x14ac:dyDescent="0.25">
      <c r="A132" s="27">
        <f>1+A130</f>
        <v>103</v>
      </c>
      <c r="B132" s="29" t="s">
        <v>160</v>
      </c>
      <c r="C132" s="17">
        <f t="shared" si="25"/>
        <v>14528172</v>
      </c>
      <c r="D132" s="17">
        <f t="shared" si="26"/>
        <v>0</v>
      </c>
      <c r="E132" s="18">
        <f t="shared" si="38"/>
        <v>0</v>
      </c>
      <c r="F132" s="17">
        <f t="shared" si="38"/>
        <v>0</v>
      </c>
      <c r="G132" s="18">
        <f t="shared" si="38"/>
        <v>0</v>
      </c>
      <c r="H132" s="17">
        <f t="shared" si="38"/>
        <v>0</v>
      </c>
      <c r="I132" s="18">
        <f t="shared" si="38"/>
        <v>0</v>
      </c>
      <c r="J132" s="17">
        <f t="shared" si="38"/>
        <v>0</v>
      </c>
      <c r="K132" s="18">
        <f t="shared" si="38"/>
        <v>0</v>
      </c>
      <c r="L132" s="17">
        <f t="shared" si="38"/>
        <v>0</v>
      </c>
      <c r="M132" s="18">
        <f t="shared" si="38"/>
        <v>94</v>
      </c>
      <c r="N132" s="17">
        <f t="shared" si="38"/>
        <v>14528172</v>
      </c>
      <c r="O132" s="18">
        <f t="shared" si="38"/>
        <v>0</v>
      </c>
      <c r="P132" s="17">
        <f t="shared" si="38"/>
        <v>0</v>
      </c>
      <c r="Q132" s="18">
        <f t="shared" si="38"/>
        <v>94</v>
      </c>
      <c r="R132" s="17">
        <f t="shared" si="38"/>
        <v>14528172</v>
      </c>
      <c r="S132" s="18">
        <f t="shared" si="38"/>
        <v>0</v>
      </c>
      <c r="T132" s="17">
        <f t="shared" si="38"/>
        <v>0</v>
      </c>
      <c r="U132" s="17">
        <f t="shared" si="27"/>
        <v>5303226.12</v>
      </c>
      <c r="V132" s="17">
        <f t="shared" si="28"/>
        <v>0</v>
      </c>
      <c r="W132" s="18">
        <v>0</v>
      </c>
      <c r="X132" s="17">
        <v>0</v>
      </c>
      <c r="Y132" s="18">
        <v>0</v>
      </c>
      <c r="Z132" s="17">
        <v>0</v>
      </c>
      <c r="AA132" s="18">
        <v>0</v>
      </c>
      <c r="AB132" s="17">
        <v>0</v>
      </c>
      <c r="AC132" s="18">
        <v>0</v>
      </c>
      <c r="AD132" s="17">
        <v>0</v>
      </c>
      <c r="AE132" s="18">
        <v>32</v>
      </c>
      <c r="AF132" s="17">
        <v>5303226.12</v>
      </c>
      <c r="AG132" s="18">
        <v>0</v>
      </c>
      <c r="AH132" s="17">
        <v>0</v>
      </c>
      <c r="AI132" s="18">
        <v>32</v>
      </c>
      <c r="AJ132" s="17">
        <v>5303226.12</v>
      </c>
      <c r="AK132" s="18">
        <v>0</v>
      </c>
      <c r="AL132" s="17">
        <v>0</v>
      </c>
      <c r="AM132" s="17">
        <f t="shared" si="29"/>
        <v>5032536.12</v>
      </c>
      <c r="AN132" s="17">
        <f t="shared" si="30"/>
        <v>0</v>
      </c>
      <c r="AO132" s="18">
        <v>0</v>
      </c>
      <c r="AP132" s="17">
        <v>0</v>
      </c>
      <c r="AQ132" s="18">
        <v>0</v>
      </c>
      <c r="AR132" s="17">
        <v>0</v>
      </c>
      <c r="AS132" s="18">
        <v>0</v>
      </c>
      <c r="AT132" s="17">
        <v>0</v>
      </c>
      <c r="AU132" s="18">
        <v>0</v>
      </c>
      <c r="AV132" s="17">
        <v>0</v>
      </c>
      <c r="AW132" s="18">
        <v>30</v>
      </c>
      <c r="AX132" s="17">
        <v>5032536.12</v>
      </c>
      <c r="AY132" s="18">
        <v>0</v>
      </c>
      <c r="AZ132" s="17">
        <v>0</v>
      </c>
      <c r="BA132" s="18">
        <v>30</v>
      </c>
      <c r="BB132" s="17">
        <v>5032536.12</v>
      </c>
      <c r="BC132" s="18">
        <v>0</v>
      </c>
      <c r="BD132" s="17">
        <v>0</v>
      </c>
      <c r="BE132" s="17">
        <f t="shared" si="31"/>
        <v>4192409.76</v>
      </c>
      <c r="BF132" s="17">
        <f t="shared" si="32"/>
        <v>0</v>
      </c>
      <c r="BG132" s="18">
        <v>0</v>
      </c>
      <c r="BH132" s="17">
        <v>0</v>
      </c>
      <c r="BI132" s="18">
        <v>0</v>
      </c>
      <c r="BJ132" s="17">
        <v>0</v>
      </c>
      <c r="BK132" s="18">
        <v>0</v>
      </c>
      <c r="BL132" s="17">
        <v>0</v>
      </c>
      <c r="BM132" s="18">
        <v>0</v>
      </c>
      <c r="BN132" s="17">
        <v>0</v>
      </c>
      <c r="BO132" s="18">
        <v>32</v>
      </c>
      <c r="BP132" s="17">
        <v>4192409.76</v>
      </c>
      <c r="BQ132" s="18">
        <v>0</v>
      </c>
      <c r="BR132" s="17">
        <v>0</v>
      </c>
      <c r="BS132" s="18">
        <v>32</v>
      </c>
      <c r="BT132" s="17">
        <v>4192409.76</v>
      </c>
      <c r="BU132" s="18">
        <v>0</v>
      </c>
      <c r="BV132" s="17">
        <v>0</v>
      </c>
      <c r="BW132" s="17">
        <f t="shared" si="33"/>
        <v>0</v>
      </c>
      <c r="BX132" s="17">
        <f t="shared" si="34"/>
        <v>0</v>
      </c>
      <c r="BY132" s="18">
        <v>0</v>
      </c>
      <c r="BZ132" s="17">
        <v>0</v>
      </c>
      <c r="CA132" s="18">
        <v>0</v>
      </c>
      <c r="CB132" s="17">
        <v>0</v>
      </c>
      <c r="CC132" s="18">
        <v>0</v>
      </c>
      <c r="CD132" s="17">
        <v>0</v>
      </c>
      <c r="CE132" s="18">
        <v>0</v>
      </c>
      <c r="CF132" s="17">
        <v>0</v>
      </c>
      <c r="CG132" s="18">
        <v>0</v>
      </c>
      <c r="CH132" s="17">
        <v>0</v>
      </c>
      <c r="CI132" s="18">
        <v>0</v>
      </c>
      <c r="CJ132" s="17">
        <v>0</v>
      </c>
      <c r="CK132" s="18">
        <v>0</v>
      </c>
      <c r="CL132" s="17">
        <v>0</v>
      </c>
      <c r="CM132" s="18">
        <v>0</v>
      </c>
      <c r="CN132" s="17">
        <v>0</v>
      </c>
      <c r="CO132" s="39"/>
    </row>
    <row r="133" spans="1:93" x14ac:dyDescent="0.25">
      <c r="A133" s="27"/>
      <c r="B133" s="55" t="s">
        <v>105</v>
      </c>
      <c r="C133" s="17">
        <f t="shared" si="25"/>
        <v>0</v>
      </c>
      <c r="D133" s="17">
        <f t="shared" si="26"/>
        <v>0</v>
      </c>
      <c r="E133" s="18">
        <f t="shared" si="38"/>
        <v>0</v>
      </c>
      <c r="F133" s="17">
        <f t="shared" si="38"/>
        <v>0</v>
      </c>
      <c r="G133" s="18">
        <f t="shared" si="38"/>
        <v>0</v>
      </c>
      <c r="H133" s="17">
        <f t="shared" si="38"/>
        <v>0</v>
      </c>
      <c r="I133" s="18">
        <f t="shared" si="38"/>
        <v>0</v>
      </c>
      <c r="J133" s="17">
        <f t="shared" si="38"/>
        <v>0</v>
      </c>
      <c r="K133" s="18">
        <f t="shared" si="38"/>
        <v>0</v>
      </c>
      <c r="L133" s="17">
        <f t="shared" si="38"/>
        <v>0</v>
      </c>
      <c r="M133" s="18">
        <f t="shared" si="38"/>
        <v>0</v>
      </c>
      <c r="N133" s="17">
        <f t="shared" si="38"/>
        <v>0</v>
      </c>
      <c r="O133" s="18">
        <f t="shared" si="38"/>
        <v>0</v>
      </c>
      <c r="P133" s="17">
        <f t="shared" si="38"/>
        <v>0</v>
      </c>
      <c r="Q133" s="18">
        <f t="shared" si="38"/>
        <v>0</v>
      </c>
      <c r="R133" s="17">
        <f t="shared" si="38"/>
        <v>0</v>
      </c>
      <c r="S133" s="18">
        <f t="shared" si="38"/>
        <v>0</v>
      </c>
      <c r="T133" s="17">
        <f t="shared" si="38"/>
        <v>0</v>
      </c>
      <c r="U133" s="17">
        <f t="shared" si="27"/>
        <v>0</v>
      </c>
      <c r="V133" s="17">
        <f t="shared" si="28"/>
        <v>0</v>
      </c>
      <c r="W133" s="18">
        <v>0</v>
      </c>
      <c r="X133" s="17">
        <v>0</v>
      </c>
      <c r="Y133" s="18">
        <v>0</v>
      </c>
      <c r="Z133" s="17"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17">
        <v>0</v>
      </c>
      <c r="AK133" s="18">
        <v>0</v>
      </c>
      <c r="AL133" s="17">
        <v>0</v>
      </c>
      <c r="AM133" s="17">
        <f t="shared" si="29"/>
        <v>0</v>
      </c>
      <c r="AN133" s="17">
        <f t="shared" si="30"/>
        <v>0</v>
      </c>
      <c r="AO133" s="18">
        <v>0</v>
      </c>
      <c r="AP133" s="17">
        <v>0</v>
      </c>
      <c r="AQ133" s="18">
        <v>0</v>
      </c>
      <c r="AR133" s="17"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17">
        <v>0</v>
      </c>
      <c r="BC133" s="18">
        <v>0</v>
      </c>
      <c r="BD133" s="17">
        <v>0</v>
      </c>
      <c r="BE133" s="17">
        <f t="shared" si="31"/>
        <v>0</v>
      </c>
      <c r="BF133" s="17">
        <f t="shared" si="32"/>
        <v>0</v>
      </c>
      <c r="BG133" s="18">
        <v>0</v>
      </c>
      <c r="BH133" s="17">
        <v>0</v>
      </c>
      <c r="BI133" s="18">
        <v>0</v>
      </c>
      <c r="BJ133" s="17"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17">
        <v>0</v>
      </c>
      <c r="BU133" s="18">
        <v>0</v>
      </c>
      <c r="BV133" s="17">
        <v>0</v>
      </c>
      <c r="BW133" s="17">
        <f t="shared" si="33"/>
        <v>0</v>
      </c>
      <c r="BX133" s="17">
        <f t="shared" si="34"/>
        <v>0</v>
      </c>
      <c r="BY133" s="18">
        <v>0</v>
      </c>
      <c r="BZ133" s="17">
        <v>0</v>
      </c>
      <c r="CA133" s="18">
        <v>0</v>
      </c>
      <c r="CB133" s="17"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17">
        <v>0</v>
      </c>
      <c r="CM133" s="18">
        <v>0</v>
      </c>
      <c r="CN133" s="17">
        <v>0</v>
      </c>
      <c r="CO133" s="39"/>
    </row>
    <row r="134" spans="1:93" ht="30" x14ac:dyDescent="0.25">
      <c r="A134" s="27">
        <f>1+A132</f>
        <v>104</v>
      </c>
      <c r="B134" s="29" t="s">
        <v>161</v>
      </c>
      <c r="C134" s="17">
        <f t="shared" si="25"/>
        <v>22936578.489999998</v>
      </c>
      <c r="D134" s="17">
        <f t="shared" si="26"/>
        <v>26210.65</v>
      </c>
      <c r="E134" s="18">
        <f t="shared" si="38"/>
        <v>25</v>
      </c>
      <c r="F134" s="17">
        <f t="shared" si="38"/>
        <v>7152.23</v>
      </c>
      <c r="G134" s="18">
        <f t="shared" si="38"/>
        <v>16</v>
      </c>
      <c r="H134" s="17">
        <f t="shared" si="38"/>
        <v>6735.28</v>
      </c>
      <c r="I134" s="18">
        <f t="shared" si="38"/>
        <v>33</v>
      </c>
      <c r="J134" s="17">
        <f t="shared" si="38"/>
        <v>12323.14</v>
      </c>
      <c r="K134" s="18">
        <f t="shared" si="38"/>
        <v>288</v>
      </c>
      <c r="L134" s="17">
        <f t="shared" si="38"/>
        <v>3813593.51</v>
      </c>
      <c r="M134" s="18">
        <f t="shared" si="38"/>
        <v>462</v>
      </c>
      <c r="N134" s="17">
        <f t="shared" si="38"/>
        <v>19073264.43</v>
      </c>
      <c r="O134" s="18">
        <f t="shared" si="38"/>
        <v>462</v>
      </c>
      <c r="P134" s="17">
        <f t="shared" si="38"/>
        <v>19073264.43</v>
      </c>
      <c r="Q134" s="18">
        <f t="shared" si="38"/>
        <v>0</v>
      </c>
      <c r="R134" s="17">
        <f t="shared" si="38"/>
        <v>0</v>
      </c>
      <c r="S134" s="18">
        <f t="shared" si="38"/>
        <v>16</v>
      </c>
      <c r="T134" s="17">
        <f t="shared" si="38"/>
        <v>23509.9</v>
      </c>
      <c r="U134" s="17">
        <f t="shared" si="27"/>
        <v>5491217.2599999998</v>
      </c>
      <c r="V134" s="17">
        <f t="shared" si="28"/>
        <v>2723.45</v>
      </c>
      <c r="W134" s="18">
        <v>3</v>
      </c>
      <c r="X134" s="17">
        <v>739.95</v>
      </c>
      <c r="Y134" s="18">
        <v>1</v>
      </c>
      <c r="Z134" s="17">
        <v>423.14</v>
      </c>
      <c r="AA134" s="18">
        <v>3</v>
      </c>
      <c r="AB134" s="17">
        <v>1560.36</v>
      </c>
      <c r="AC134" s="18">
        <v>19</v>
      </c>
      <c r="AD134" s="17">
        <v>381181.25</v>
      </c>
      <c r="AE134" s="18">
        <v>131</v>
      </c>
      <c r="AF134" s="17">
        <v>5100898.8600000003</v>
      </c>
      <c r="AG134" s="18">
        <v>131</v>
      </c>
      <c r="AH134" s="17">
        <v>5100898.8600000003</v>
      </c>
      <c r="AI134" s="18">
        <v>0</v>
      </c>
      <c r="AJ134" s="17">
        <v>0</v>
      </c>
      <c r="AK134" s="18">
        <v>3</v>
      </c>
      <c r="AL134" s="17">
        <v>6413.7</v>
      </c>
      <c r="AM134" s="17">
        <f t="shared" si="29"/>
        <v>8415944.5</v>
      </c>
      <c r="AN134" s="17">
        <f t="shared" si="30"/>
        <v>9324.49</v>
      </c>
      <c r="AO134" s="18">
        <v>7</v>
      </c>
      <c r="AP134" s="17">
        <v>3256.4</v>
      </c>
      <c r="AQ134" s="18">
        <v>5</v>
      </c>
      <c r="AR134" s="17">
        <v>2132.0100000000002</v>
      </c>
      <c r="AS134" s="18">
        <v>10</v>
      </c>
      <c r="AT134" s="17">
        <v>3936.08</v>
      </c>
      <c r="AU134" s="18">
        <v>97</v>
      </c>
      <c r="AV134" s="17">
        <v>1595262.98</v>
      </c>
      <c r="AW134" s="18">
        <v>155</v>
      </c>
      <c r="AX134" s="17">
        <v>6805097.29</v>
      </c>
      <c r="AY134" s="18">
        <v>155</v>
      </c>
      <c r="AZ134" s="17">
        <v>6805097.29</v>
      </c>
      <c r="BA134" s="18">
        <v>0</v>
      </c>
      <c r="BB134" s="17">
        <v>0</v>
      </c>
      <c r="BC134" s="18">
        <v>3</v>
      </c>
      <c r="BD134" s="17">
        <v>6259.74</v>
      </c>
      <c r="BE134" s="17">
        <f t="shared" si="31"/>
        <v>4690724.3600000003</v>
      </c>
      <c r="BF134" s="17">
        <f t="shared" si="32"/>
        <v>8979.7199999999993</v>
      </c>
      <c r="BG134" s="18">
        <v>7</v>
      </c>
      <c r="BH134" s="17">
        <v>1129.56</v>
      </c>
      <c r="BI134" s="18">
        <v>5</v>
      </c>
      <c r="BJ134" s="17">
        <v>2058.77</v>
      </c>
      <c r="BK134" s="18">
        <v>10</v>
      </c>
      <c r="BL134" s="17">
        <v>5791.39</v>
      </c>
      <c r="BM134" s="18">
        <v>70</v>
      </c>
      <c r="BN134" s="17">
        <v>1047296.82</v>
      </c>
      <c r="BO134" s="18">
        <v>76</v>
      </c>
      <c r="BP134" s="17">
        <v>3628265.06</v>
      </c>
      <c r="BQ134" s="18">
        <v>76</v>
      </c>
      <c r="BR134" s="17">
        <v>3628265.06</v>
      </c>
      <c r="BS134" s="18">
        <v>0</v>
      </c>
      <c r="BT134" s="17">
        <v>0</v>
      </c>
      <c r="BU134" s="18">
        <v>5</v>
      </c>
      <c r="BV134" s="17">
        <v>6182.76</v>
      </c>
      <c r="BW134" s="17">
        <f t="shared" si="33"/>
        <v>4338692.37</v>
      </c>
      <c r="BX134" s="17">
        <f t="shared" si="34"/>
        <v>5182.99</v>
      </c>
      <c r="BY134" s="18">
        <v>8</v>
      </c>
      <c r="BZ134" s="17">
        <v>2026.32</v>
      </c>
      <c r="CA134" s="18">
        <v>5</v>
      </c>
      <c r="CB134" s="17">
        <v>2121.36</v>
      </c>
      <c r="CC134" s="18">
        <v>10</v>
      </c>
      <c r="CD134" s="17">
        <v>1035.31</v>
      </c>
      <c r="CE134" s="18">
        <v>102</v>
      </c>
      <c r="CF134" s="17">
        <v>789852.46</v>
      </c>
      <c r="CG134" s="18">
        <v>100</v>
      </c>
      <c r="CH134" s="17">
        <v>3539003.22</v>
      </c>
      <c r="CI134" s="18">
        <v>100</v>
      </c>
      <c r="CJ134" s="17">
        <v>3539003.22</v>
      </c>
      <c r="CK134" s="18">
        <v>0</v>
      </c>
      <c r="CL134" s="17">
        <v>0</v>
      </c>
      <c r="CM134" s="18">
        <v>5</v>
      </c>
      <c r="CN134" s="17">
        <v>4653.7</v>
      </c>
      <c r="CO134" s="39"/>
    </row>
    <row r="135" spans="1:93" x14ac:dyDescent="0.25">
      <c r="A135" s="27"/>
      <c r="B135" s="55" t="s">
        <v>106</v>
      </c>
      <c r="C135" s="17">
        <f t="shared" si="25"/>
        <v>0</v>
      </c>
      <c r="D135" s="17">
        <f t="shared" si="26"/>
        <v>0</v>
      </c>
      <c r="E135" s="18">
        <f t="shared" si="38"/>
        <v>0</v>
      </c>
      <c r="F135" s="17">
        <f t="shared" si="38"/>
        <v>0</v>
      </c>
      <c r="G135" s="18">
        <f t="shared" si="38"/>
        <v>0</v>
      </c>
      <c r="H135" s="17">
        <f t="shared" si="38"/>
        <v>0</v>
      </c>
      <c r="I135" s="18">
        <f t="shared" si="38"/>
        <v>0</v>
      </c>
      <c r="J135" s="17">
        <f t="shared" si="38"/>
        <v>0</v>
      </c>
      <c r="K135" s="18">
        <f t="shared" si="38"/>
        <v>0</v>
      </c>
      <c r="L135" s="17">
        <f t="shared" si="38"/>
        <v>0</v>
      </c>
      <c r="M135" s="18">
        <f t="shared" si="38"/>
        <v>0</v>
      </c>
      <c r="N135" s="17">
        <f t="shared" si="38"/>
        <v>0</v>
      </c>
      <c r="O135" s="18">
        <f t="shared" si="38"/>
        <v>0</v>
      </c>
      <c r="P135" s="17">
        <f t="shared" si="38"/>
        <v>0</v>
      </c>
      <c r="Q135" s="18">
        <f t="shared" si="38"/>
        <v>0</v>
      </c>
      <c r="R135" s="17">
        <f t="shared" si="38"/>
        <v>0</v>
      </c>
      <c r="S135" s="18">
        <f t="shared" si="38"/>
        <v>0</v>
      </c>
      <c r="T135" s="17">
        <f t="shared" ref="F135:T150" si="39">AL135+BD135+BV135+CN135</f>
        <v>0</v>
      </c>
      <c r="U135" s="17">
        <f t="shared" si="27"/>
        <v>0</v>
      </c>
      <c r="V135" s="17">
        <f t="shared" si="28"/>
        <v>0</v>
      </c>
      <c r="W135" s="18">
        <v>0</v>
      </c>
      <c r="X135" s="17">
        <v>0</v>
      </c>
      <c r="Y135" s="18">
        <v>0</v>
      </c>
      <c r="Z135" s="17"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17">
        <v>0</v>
      </c>
      <c r="AK135" s="18">
        <v>0</v>
      </c>
      <c r="AL135" s="17">
        <v>0</v>
      </c>
      <c r="AM135" s="17">
        <f t="shared" si="29"/>
        <v>0</v>
      </c>
      <c r="AN135" s="17">
        <f t="shared" si="30"/>
        <v>0</v>
      </c>
      <c r="AO135" s="18">
        <v>0</v>
      </c>
      <c r="AP135" s="17">
        <v>0</v>
      </c>
      <c r="AQ135" s="18">
        <v>0</v>
      </c>
      <c r="AR135" s="17"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17">
        <v>0</v>
      </c>
      <c r="BC135" s="18">
        <v>0</v>
      </c>
      <c r="BD135" s="17">
        <v>0</v>
      </c>
      <c r="BE135" s="17">
        <f t="shared" si="31"/>
        <v>0</v>
      </c>
      <c r="BF135" s="17">
        <f t="shared" si="32"/>
        <v>0</v>
      </c>
      <c r="BG135" s="18">
        <v>0</v>
      </c>
      <c r="BH135" s="17">
        <v>0</v>
      </c>
      <c r="BI135" s="18">
        <v>0</v>
      </c>
      <c r="BJ135" s="17"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17">
        <v>0</v>
      </c>
      <c r="BU135" s="18">
        <v>0</v>
      </c>
      <c r="BV135" s="17">
        <v>0</v>
      </c>
      <c r="BW135" s="17">
        <f t="shared" si="33"/>
        <v>0</v>
      </c>
      <c r="BX135" s="17">
        <f t="shared" si="34"/>
        <v>0</v>
      </c>
      <c r="BY135" s="18">
        <v>0</v>
      </c>
      <c r="BZ135" s="17">
        <v>0</v>
      </c>
      <c r="CA135" s="18">
        <v>0</v>
      </c>
      <c r="CB135" s="17"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17">
        <v>0</v>
      </c>
      <c r="CM135" s="18">
        <v>0</v>
      </c>
      <c r="CN135" s="17">
        <v>0</v>
      </c>
      <c r="CO135" s="39"/>
    </row>
    <row r="136" spans="1:93" x14ac:dyDescent="0.25">
      <c r="A136" s="27">
        <f>1+A134</f>
        <v>105</v>
      </c>
      <c r="B136" s="29" t="s">
        <v>107</v>
      </c>
      <c r="C136" s="17">
        <f t="shared" si="25"/>
        <v>1199866.3799999999</v>
      </c>
      <c r="D136" s="17">
        <f t="shared" si="26"/>
        <v>0</v>
      </c>
      <c r="E136" s="18">
        <f t="shared" ref="E136:E150" si="40">W136+AO136+BG136+BY136</f>
        <v>0</v>
      </c>
      <c r="F136" s="17">
        <f t="shared" si="39"/>
        <v>0</v>
      </c>
      <c r="G136" s="18">
        <f t="shared" si="39"/>
        <v>0</v>
      </c>
      <c r="H136" s="17">
        <f t="shared" si="39"/>
        <v>0</v>
      </c>
      <c r="I136" s="18">
        <f t="shared" si="39"/>
        <v>0</v>
      </c>
      <c r="J136" s="17">
        <f t="shared" si="39"/>
        <v>0</v>
      </c>
      <c r="K136" s="18">
        <f t="shared" si="39"/>
        <v>17</v>
      </c>
      <c r="L136" s="17">
        <f t="shared" si="39"/>
        <v>1199866.3799999999</v>
      </c>
      <c r="M136" s="18">
        <f t="shared" si="39"/>
        <v>0</v>
      </c>
      <c r="N136" s="17">
        <f t="shared" si="39"/>
        <v>0</v>
      </c>
      <c r="O136" s="18">
        <f t="shared" si="39"/>
        <v>0</v>
      </c>
      <c r="P136" s="17">
        <f t="shared" si="39"/>
        <v>0</v>
      </c>
      <c r="Q136" s="18">
        <f t="shared" si="39"/>
        <v>0</v>
      </c>
      <c r="R136" s="17">
        <f t="shared" si="39"/>
        <v>0</v>
      </c>
      <c r="S136" s="18">
        <f t="shared" si="39"/>
        <v>0</v>
      </c>
      <c r="T136" s="17">
        <f t="shared" si="39"/>
        <v>0</v>
      </c>
      <c r="U136" s="17">
        <f t="shared" si="27"/>
        <v>133203.91</v>
      </c>
      <c r="V136" s="17">
        <f t="shared" si="28"/>
        <v>0</v>
      </c>
      <c r="W136" s="18">
        <v>0</v>
      </c>
      <c r="X136" s="17">
        <v>0</v>
      </c>
      <c r="Y136" s="18">
        <v>0</v>
      </c>
      <c r="Z136" s="17">
        <v>0</v>
      </c>
      <c r="AA136" s="18">
        <v>0</v>
      </c>
      <c r="AB136" s="17">
        <v>0</v>
      </c>
      <c r="AC136" s="18">
        <v>1</v>
      </c>
      <c r="AD136" s="17">
        <v>133203.91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17">
        <v>0</v>
      </c>
      <c r="AK136" s="18">
        <v>0</v>
      </c>
      <c r="AL136" s="17">
        <v>0</v>
      </c>
      <c r="AM136" s="17">
        <f t="shared" si="29"/>
        <v>589730.05000000005</v>
      </c>
      <c r="AN136" s="17">
        <f t="shared" si="30"/>
        <v>0</v>
      </c>
      <c r="AO136" s="18">
        <v>0</v>
      </c>
      <c r="AP136" s="17">
        <v>0</v>
      </c>
      <c r="AQ136" s="18">
        <v>0</v>
      </c>
      <c r="AR136" s="17">
        <v>0</v>
      </c>
      <c r="AS136" s="18">
        <v>0</v>
      </c>
      <c r="AT136" s="17">
        <v>0</v>
      </c>
      <c r="AU136" s="18">
        <v>7</v>
      </c>
      <c r="AV136" s="17">
        <v>589730.05000000005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17">
        <v>0</v>
      </c>
      <c r="BC136" s="18">
        <v>0</v>
      </c>
      <c r="BD136" s="17">
        <v>0</v>
      </c>
      <c r="BE136" s="17">
        <f t="shared" si="31"/>
        <v>0</v>
      </c>
      <c r="BF136" s="17">
        <f t="shared" si="32"/>
        <v>0</v>
      </c>
      <c r="BG136" s="18">
        <v>0</v>
      </c>
      <c r="BH136" s="17">
        <v>0</v>
      </c>
      <c r="BI136" s="18">
        <v>0</v>
      </c>
      <c r="BJ136" s="17"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17">
        <v>0</v>
      </c>
      <c r="BU136" s="18">
        <v>0</v>
      </c>
      <c r="BV136" s="17">
        <v>0</v>
      </c>
      <c r="BW136" s="17">
        <f t="shared" si="33"/>
        <v>476932.42</v>
      </c>
      <c r="BX136" s="17">
        <f t="shared" si="34"/>
        <v>0</v>
      </c>
      <c r="BY136" s="18">
        <v>0</v>
      </c>
      <c r="BZ136" s="17">
        <v>0</v>
      </c>
      <c r="CA136" s="18">
        <v>0</v>
      </c>
      <c r="CB136" s="17">
        <v>0</v>
      </c>
      <c r="CC136" s="18">
        <v>0</v>
      </c>
      <c r="CD136" s="17">
        <v>0</v>
      </c>
      <c r="CE136" s="18">
        <v>9</v>
      </c>
      <c r="CF136" s="17">
        <v>476932.42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17">
        <v>0</v>
      </c>
      <c r="CM136" s="18">
        <v>0</v>
      </c>
      <c r="CN136" s="17">
        <v>0</v>
      </c>
      <c r="CO136" s="39"/>
    </row>
    <row r="137" spans="1:93" x14ac:dyDescent="0.25">
      <c r="A137" s="27"/>
      <c r="B137" s="55" t="s">
        <v>162</v>
      </c>
      <c r="C137" s="17">
        <f t="shared" si="25"/>
        <v>0</v>
      </c>
      <c r="D137" s="17">
        <f t="shared" si="26"/>
        <v>0</v>
      </c>
      <c r="E137" s="18">
        <f t="shared" si="40"/>
        <v>0</v>
      </c>
      <c r="F137" s="17">
        <f t="shared" si="39"/>
        <v>0</v>
      </c>
      <c r="G137" s="18">
        <f t="shared" si="39"/>
        <v>0</v>
      </c>
      <c r="H137" s="17">
        <f t="shared" si="39"/>
        <v>0</v>
      </c>
      <c r="I137" s="18">
        <f t="shared" si="39"/>
        <v>0</v>
      </c>
      <c r="J137" s="17">
        <f t="shared" si="39"/>
        <v>0</v>
      </c>
      <c r="K137" s="18">
        <f t="shared" si="39"/>
        <v>0</v>
      </c>
      <c r="L137" s="17">
        <f t="shared" si="39"/>
        <v>0</v>
      </c>
      <c r="M137" s="18">
        <f t="shared" si="39"/>
        <v>0</v>
      </c>
      <c r="N137" s="17">
        <f t="shared" si="39"/>
        <v>0</v>
      </c>
      <c r="O137" s="18">
        <f t="shared" si="39"/>
        <v>0</v>
      </c>
      <c r="P137" s="17">
        <f t="shared" si="39"/>
        <v>0</v>
      </c>
      <c r="Q137" s="18">
        <f t="shared" si="39"/>
        <v>0</v>
      </c>
      <c r="R137" s="17">
        <f t="shared" si="39"/>
        <v>0</v>
      </c>
      <c r="S137" s="18">
        <f t="shared" si="39"/>
        <v>0</v>
      </c>
      <c r="T137" s="17">
        <f t="shared" si="39"/>
        <v>0</v>
      </c>
      <c r="U137" s="17">
        <f t="shared" si="27"/>
        <v>0</v>
      </c>
      <c r="V137" s="17">
        <f t="shared" si="28"/>
        <v>0</v>
      </c>
      <c r="W137" s="18">
        <v>0</v>
      </c>
      <c r="X137" s="17">
        <v>0</v>
      </c>
      <c r="Y137" s="18">
        <v>0</v>
      </c>
      <c r="Z137" s="17">
        <v>0</v>
      </c>
      <c r="AA137" s="18">
        <v>0</v>
      </c>
      <c r="AB137" s="17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7">
        <v>0</v>
      </c>
      <c r="AI137" s="18">
        <v>0</v>
      </c>
      <c r="AJ137" s="17">
        <v>0</v>
      </c>
      <c r="AK137" s="18">
        <v>0</v>
      </c>
      <c r="AL137" s="17">
        <v>0</v>
      </c>
      <c r="AM137" s="17">
        <f t="shared" si="29"/>
        <v>0</v>
      </c>
      <c r="AN137" s="17">
        <f t="shared" si="30"/>
        <v>0</v>
      </c>
      <c r="AO137" s="18">
        <v>0</v>
      </c>
      <c r="AP137" s="17">
        <v>0</v>
      </c>
      <c r="AQ137" s="18">
        <v>0</v>
      </c>
      <c r="AR137" s="17">
        <v>0</v>
      </c>
      <c r="AS137" s="18">
        <v>0</v>
      </c>
      <c r="AT137" s="17">
        <v>0</v>
      </c>
      <c r="AU137" s="18">
        <v>0</v>
      </c>
      <c r="AV137" s="17">
        <v>0</v>
      </c>
      <c r="AW137" s="18">
        <v>0</v>
      </c>
      <c r="AX137" s="17">
        <v>0</v>
      </c>
      <c r="AY137" s="18">
        <v>0</v>
      </c>
      <c r="AZ137" s="17">
        <v>0</v>
      </c>
      <c r="BA137" s="18">
        <v>0</v>
      </c>
      <c r="BB137" s="17">
        <v>0</v>
      </c>
      <c r="BC137" s="18">
        <v>0</v>
      </c>
      <c r="BD137" s="17">
        <v>0</v>
      </c>
      <c r="BE137" s="17">
        <f t="shared" si="31"/>
        <v>0</v>
      </c>
      <c r="BF137" s="17">
        <f t="shared" si="32"/>
        <v>0</v>
      </c>
      <c r="BG137" s="18">
        <v>0</v>
      </c>
      <c r="BH137" s="17">
        <v>0</v>
      </c>
      <c r="BI137" s="18">
        <v>0</v>
      </c>
      <c r="BJ137" s="17">
        <v>0</v>
      </c>
      <c r="BK137" s="18">
        <v>0</v>
      </c>
      <c r="BL137" s="17">
        <v>0</v>
      </c>
      <c r="BM137" s="18">
        <v>0</v>
      </c>
      <c r="BN137" s="17">
        <v>0</v>
      </c>
      <c r="BO137" s="18">
        <v>0</v>
      </c>
      <c r="BP137" s="17">
        <v>0</v>
      </c>
      <c r="BQ137" s="18">
        <v>0</v>
      </c>
      <c r="BR137" s="17">
        <v>0</v>
      </c>
      <c r="BS137" s="18">
        <v>0</v>
      </c>
      <c r="BT137" s="17">
        <v>0</v>
      </c>
      <c r="BU137" s="18">
        <v>0</v>
      </c>
      <c r="BV137" s="17">
        <v>0</v>
      </c>
      <c r="BW137" s="17">
        <f t="shared" si="33"/>
        <v>0</v>
      </c>
      <c r="BX137" s="17">
        <f t="shared" si="34"/>
        <v>0</v>
      </c>
      <c r="BY137" s="18">
        <v>0</v>
      </c>
      <c r="BZ137" s="17">
        <v>0</v>
      </c>
      <c r="CA137" s="18">
        <v>0</v>
      </c>
      <c r="CB137" s="17">
        <v>0</v>
      </c>
      <c r="CC137" s="18">
        <v>0</v>
      </c>
      <c r="CD137" s="17">
        <v>0</v>
      </c>
      <c r="CE137" s="18">
        <v>0</v>
      </c>
      <c r="CF137" s="17">
        <v>0</v>
      </c>
      <c r="CG137" s="18">
        <v>0</v>
      </c>
      <c r="CH137" s="17">
        <v>0</v>
      </c>
      <c r="CI137" s="18">
        <v>0</v>
      </c>
      <c r="CJ137" s="17">
        <v>0</v>
      </c>
      <c r="CK137" s="18">
        <v>0</v>
      </c>
      <c r="CL137" s="17">
        <v>0</v>
      </c>
      <c r="CM137" s="18">
        <v>0</v>
      </c>
      <c r="CN137" s="17">
        <v>0</v>
      </c>
      <c r="CO137" s="39"/>
    </row>
    <row r="138" spans="1:93" x14ac:dyDescent="0.25">
      <c r="A138" s="27">
        <f>1+A136</f>
        <v>106</v>
      </c>
      <c r="B138" s="29" t="s">
        <v>108</v>
      </c>
      <c r="C138" s="17">
        <f t="shared" si="25"/>
        <v>1815835.67</v>
      </c>
      <c r="D138" s="17">
        <f t="shared" si="26"/>
        <v>0</v>
      </c>
      <c r="E138" s="18">
        <f t="shared" si="40"/>
        <v>0</v>
      </c>
      <c r="F138" s="17">
        <f t="shared" si="39"/>
        <v>0</v>
      </c>
      <c r="G138" s="18">
        <f t="shared" si="39"/>
        <v>0</v>
      </c>
      <c r="H138" s="17">
        <f t="shared" si="39"/>
        <v>0</v>
      </c>
      <c r="I138" s="18">
        <f t="shared" si="39"/>
        <v>0</v>
      </c>
      <c r="J138" s="17">
        <f t="shared" si="39"/>
        <v>0</v>
      </c>
      <c r="K138" s="18">
        <f t="shared" si="39"/>
        <v>18</v>
      </c>
      <c r="L138" s="17">
        <f t="shared" si="39"/>
        <v>1815835.67</v>
      </c>
      <c r="M138" s="18">
        <f t="shared" si="39"/>
        <v>0</v>
      </c>
      <c r="N138" s="17">
        <f t="shared" si="39"/>
        <v>0</v>
      </c>
      <c r="O138" s="18">
        <f t="shared" si="39"/>
        <v>0</v>
      </c>
      <c r="P138" s="17">
        <f t="shared" si="39"/>
        <v>0</v>
      </c>
      <c r="Q138" s="18">
        <f t="shared" si="39"/>
        <v>0</v>
      </c>
      <c r="R138" s="17">
        <f t="shared" si="39"/>
        <v>0</v>
      </c>
      <c r="S138" s="18">
        <f t="shared" si="39"/>
        <v>0</v>
      </c>
      <c r="T138" s="17">
        <f t="shared" si="39"/>
        <v>0</v>
      </c>
      <c r="U138" s="17">
        <f t="shared" si="27"/>
        <v>592151.93000000005</v>
      </c>
      <c r="V138" s="17">
        <f t="shared" si="28"/>
        <v>0</v>
      </c>
      <c r="W138" s="18">
        <v>0</v>
      </c>
      <c r="X138" s="17">
        <v>0</v>
      </c>
      <c r="Y138" s="18">
        <v>0</v>
      </c>
      <c r="Z138" s="17">
        <v>0</v>
      </c>
      <c r="AA138" s="18">
        <v>0</v>
      </c>
      <c r="AB138" s="17">
        <v>0</v>
      </c>
      <c r="AC138" s="18">
        <v>6</v>
      </c>
      <c r="AD138" s="17">
        <v>592151.93000000005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17">
        <v>0</v>
      </c>
      <c r="AK138" s="18">
        <v>0</v>
      </c>
      <c r="AL138" s="17">
        <v>0</v>
      </c>
      <c r="AM138" s="17">
        <f t="shared" si="29"/>
        <v>905786.62</v>
      </c>
      <c r="AN138" s="17">
        <f t="shared" si="30"/>
        <v>0</v>
      </c>
      <c r="AO138" s="18">
        <v>0</v>
      </c>
      <c r="AP138" s="17">
        <v>0</v>
      </c>
      <c r="AQ138" s="18">
        <v>0</v>
      </c>
      <c r="AR138" s="17">
        <v>0</v>
      </c>
      <c r="AS138" s="18">
        <v>0</v>
      </c>
      <c r="AT138" s="17">
        <v>0</v>
      </c>
      <c r="AU138" s="18">
        <v>9</v>
      </c>
      <c r="AV138" s="17">
        <v>905786.62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17">
        <v>0</v>
      </c>
      <c r="BC138" s="18">
        <v>0</v>
      </c>
      <c r="BD138" s="17">
        <v>0</v>
      </c>
      <c r="BE138" s="17">
        <f t="shared" si="31"/>
        <v>317897.12</v>
      </c>
      <c r="BF138" s="17">
        <f t="shared" si="32"/>
        <v>0</v>
      </c>
      <c r="BG138" s="18">
        <v>0</v>
      </c>
      <c r="BH138" s="17">
        <v>0</v>
      </c>
      <c r="BI138" s="18">
        <v>0</v>
      </c>
      <c r="BJ138" s="17">
        <v>0</v>
      </c>
      <c r="BK138" s="18">
        <v>0</v>
      </c>
      <c r="BL138" s="17">
        <v>0</v>
      </c>
      <c r="BM138" s="18">
        <v>3</v>
      </c>
      <c r="BN138" s="17">
        <v>317897.12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17">
        <v>0</v>
      </c>
      <c r="BU138" s="18">
        <v>0</v>
      </c>
      <c r="BV138" s="17">
        <v>0</v>
      </c>
      <c r="BW138" s="17">
        <f t="shared" si="33"/>
        <v>0</v>
      </c>
      <c r="BX138" s="17">
        <f t="shared" si="34"/>
        <v>0</v>
      </c>
      <c r="BY138" s="18">
        <v>0</v>
      </c>
      <c r="BZ138" s="17">
        <v>0</v>
      </c>
      <c r="CA138" s="18">
        <v>0</v>
      </c>
      <c r="CB138" s="17">
        <v>0</v>
      </c>
      <c r="CC138" s="18">
        <v>0</v>
      </c>
      <c r="CD138" s="17">
        <v>0</v>
      </c>
      <c r="CE138" s="18">
        <v>0</v>
      </c>
      <c r="CF138" s="17">
        <v>0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17">
        <v>0</v>
      </c>
      <c r="CM138" s="18">
        <v>0</v>
      </c>
      <c r="CN138" s="17">
        <v>0</v>
      </c>
      <c r="CO138" s="39"/>
    </row>
    <row r="139" spans="1:93" x14ac:dyDescent="0.25">
      <c r="A139" s="27">
        <f>1+A138</f>
        <v>107</v>
      </c>
      <c r="B139" s="29" t="s">
        <v>110</v>
      </c>
      <c r="C139" s="17">
        <f t="shared" ref="C139:C150" si="41">D139+L139+N139+T139</f>
        <v>0</v>
      </c>
      <c r="D139" s="17">
        <f t="shared" ref="D139:D150" si="42">F139+H139+J139</f>
        <v>0</v>
      </c>
      <c r="E139" s="18">
        <f t="shared" si="40"/>
        <v>0</v>
      </c>
      <c r="F139" s="17">
        <f t="shared" si="39"/>
        <v>0</v>
      </c>
      <c r="G139" s="18">
        <f t="shared" si="39"/>
        <v>0</v>
      </c>
      <c r="H139" s="17">
        <f t="shared" si="39"/>
        <v>0</v>
      </c>
      <c r="I139" s="18">
        <f t="shared" si="39"/>
        <v>0</v>
      </c>
      <c r="J139" s="17">
        <f t="shared" si="39"/>
        <v>0</v>
      </c>
      <c r="K139" s="18">
        <f t="shared" si="39"/>
        <v>0</v>
      </c>
      <c r="L139" s="17">
        <f t="shared" si="39"/>
        <v>0</v>
      </c>
      <c r="M139" s="18">
        <f t="shared" si="39"/>
        <v>0</v>
      </c>
      <c r="N139" s="17">
        <f t="shared" si="39"/>
        <v>0</v>
      </c>
      <c r="O139" s="18">
        <f t="shared" si="39"/>
        <v>0</v>
      </c>
      <c r="P139" s="17">
        <f t="shared" si="39"/>
        <v>0</v>
      </c>
      <c r="Q139" s="18">
        <f t="shared" si="39"/>
        <v>0</v>
      </c>
      <c r="R139" s="17">
        <f t="shared" si="39"/>
        <v>0</v>
      </c>
      <c r="S139" s="18">
        <f t="shared" si="39"/>
        <v>0</v>
      </c>
      <c r="T139" s="17">
        <f t="shared" si="39"/>
        <v>0</v>
      </c>
      <c r="U139" s="17">
        <f t="shared" ref="U139:U149" si="43">V139+AD139+AF139+AL139</f>
        <v>0</v>
      </c>
      <c r="V139" s="17">
        <f t="shared" ref="V139:V149" si="44">X139+Z139+AB139</f>
        <v>0</v>
      </c>
      <c r="W139" s="18">
        <v>0</v>
      </c>
      <c r="X139" s="17">
        <v>0</v>
      </c>
      <c r="Y139" s="18">
        <v>0</v>
      </c>
      <c r="Z139" s="17"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7">
        <v>0</v>
      </c>
      <c r="AI139" s="18">
        <v>0</v>
      </c>
      <c r="AJ139" s="17">
        <v>0</v>
      </c>
      <c r="AK139" s="18">
        <v>0</v>
      </c>
      <c r="AL139" s="17">
        <v>0</v>
      </c>
      <c r="AM139" s="17">
        <f t="shared" si="29"/>
        <v>0</v>
      </c>
      <c r="AN139" s="17">
        <f t="shared" si="30"/>
        <v>0</v>
      </c>
      <c r="AO139" s="18">
        <v>0</v>
      </c>
      <c r="AP139" s="17">
        <v>0</v>
      </c>
      <c r="AQ139" s="18">
        <v>0</v>
      </c>
      <c r="AR139" s="17"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0</v>
      </c>
      <c r="AZ139" s="17">
        <v>0</v>
      </c>
      <c r="BA139" s="18">
        <v>0</v>
      </c>
      <c r="BB139" s="17">
        <v>0</v>
      </c>
      <c r="BC139" s="18">
        <v>0</v>
      </c>
      <c r="BD139" s="17">
        <v>0</v>
      </c>
      <c r="BE139" s="17">
        <f t="shared" si="31"/>
        <v>0</v>
      </c>
      <c r="BF139" s="17">
        <f t="shared" si="32"/>
        <v>0</v>
      </c>
      <c r="BG139" s="18">
        <v>0</v>
      </c>
      <c r="BH139" s="17">
        <v>0</v>
      </c>
      <c r="BI139" s="18">
        <v>0</v>
      </c>
      <c r="BJ139" s="17"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0</v>
      </c>
      <c r="BR139" s="17">
        <v>0</v>
      </c>
      <c r="BS139" s="18">
        <v>0</v>
      </c>
      <c r="BT139" s="17">
        <v>0</v>
      </c>
      <c r="BU139" s="18">
        <v>0</v>
      </c>
      <c r="BV139" s="17">
        <v>0</v>
      </c>
      <c r="BW139" s="17">
        <f t="shared" si="33"/>
        <v>0</v>
      </c>
      <c r="BX139" s="17">
        <f t="shared" si="34"/>
        <v>0</v>
      </c>
      <c r="BY139" s="18">
        <v>0</v>
      </c>
      <c r="BZ139" s="17">
        <v>0</v>
      </c>
      <c r="CA139" s="18">
        <v>0</v>
      </c>
      <c r="CB139" s="17"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0</v>
      </c>
      <c r="CJ139" s="17">
        <v>0</v>
      </c>
      <c r="CK139" s="18">
        <v>0</v>
      </c>
      <c r="CL139" s="17">
        <v>0</v>
      </c>
      <c r="CM139" s="18">
        <v>0</v>
      </c>
      <c r="CN139" s="17">
        <v>0</v>
      </c>
      <c r="CO139" s="39"/>
    </row>
    <row r="140" spans="1:93" x14ac:dyDescent="0.25">
      <c r="A140" s="27">
        <f>1+A139</f>
        <v>108</v>
      </c>
      <c r="B140" s="29" t="s">
        <v>104</v>
      </c>
      <c r="C140" s="17">
        <f t="shared" si="41"/>
        <v>0</v>
      </c>
      <c r="D140" s="17">
        <f t="shared" si="42"/>
        <v>0</v>
      </c>
      <c r="E140" s="18">
        <f t="shared" si="40"/>
        <v>0</v>
      </c>
      <c r="F140" s="17">
        <f t="shared" si="39"/>
        <v>0</v>
      </c>
      <c r="G140" s="18">
        <f t="shared" si="39"/>
        <v>0</v>
      </c>
      <c r="H140" s="17">
        <f t="shared" si="39"/>
        <v>0</v>
      </c>
      <c r="I140" s="18">
        <f t="shared" si="39"/>
        <v>0</v>
      </c>
      <c r="J140" s="17">
        <f t="shared" si="39"/>
        <v>0</v>
      </c>
      <c r="K140" s="18">
        <f t="shared" si="39"/>
        <v>0</v>
      </c>
      <c r="L140" s="17">
        <f t="shared" si="39"/>
        <v>0</v>
      </c>
      <c r="M140" s="18">
        <f t="shared" si="39"/>
        <v>0</v>
      </c>
      <c r="N140" s="17">
        <f t="shared" si="39"/>
        <v>0</v>
      </c>
      <c r="O140" s="18">
        <f t="shared" si="39"/>
        <v>0</v>
      </c>
      <c r="P140" s="17">
        <f t="shared" si="39"/>
        <v>0</v>
      </c>
      <c r="Q140" s="18">
        <f t="shared" si="39"/>
        <v>0</v>
      </c>
      <c r="R140" s="17">
        <f t="shared" si="39"/>
        <v>0</v>
      </c>
      <c r="S140" s="18">
        <f t="shared" si="39"/>
        <v>0</v>
      </c>
      <c r="T140" s="17">
        <f t="shared" si="39"/>
        <v>0</v>
      </c>
      <c r="U140" s="17">
        <f t="shared" si="43"/>
        <v>0</v>
      </c>
      <c r="V140" s="17">
        <f t="shared" si="44"/>
        <v>0</v>
      </c>
      <c r="W140" s="18">
        <v>0</v>
      </c>
      <c r="X140" s="17">
        <v>0</v>
      </c>
      <c r="Y140" s="18">
        <v>0</v>
      </c>
      <c r="Z140" s="17"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17">
        <v>0</v>
      </c>
      <c r="AK140" s="18">
        <v>0</v>
      </c>
      <c r="AL140" s="17">
        <v>0</v>
      </c>
      <c r="AM140" s="17">
        <f t="shared" ref="AM140:AM149" si="45">AN140+AV140+AX140+BD140</f>
        <v>0</v>
      </c>
      <c r="AN140" s="17">
        <f t="shared" ref="AN140:AN149" si="46">AP140+AR140+AT140</f>
        <v>0</v>
      </c>
      <c r="AO140" s="18">
        <v>0</v>
      </c>
      <c r="AP140" s="17">
        <v>0</v>
      </c>
      <c r="AQ140" s="18">
        <v>0</v>
      </c>
      <c r="AR140" s="17"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17">
        <v>0</v>
      </c>
      <c r="BC140" s="18">
        <v>0</v>
      </c>
      <c r="BD140" s="17">
        <v>0</v>
      </c>
      <c r="BE140" s="17">
        <f t="shared" ref="BE140:BE149" si="47">BF140+BN140+BP140+BV140</f>
        <v>0</v>
      </c>
      <c r="BF140" s="17">
        <f t="shared" ref="BF140:BF149" si="48">BH140+BJ140+BL140</f>
        <v>0</v>
      </c>
      <c r="BG140" s="18">
        <v>0</v>
      </c>
      <c r="BH140" s="17">
        <v>0</v>
      </c>
      <c r="BI140" s="18">
        <v>0</v>
      </c>
      <c r="BJ140" s="17">
        <v>0</v>
      </c>
      <c r="BK140" s="18">
        <v>0</v>
      </c>
      <c r="BL140" s="17">
        <v>0</v>
      </c>
      <c r="BM140" s="18">
        <v>0</v>
      </c>
      <c r="BN140" s="17">
        <v>0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17">
        <v>0</v>
      </c>
      <c r="BU140" s="18">
        <v>0</v>
      </c>
      <c r="BV140" s="17">
        <v>0</v>
      </c>
      <c r="BW140" s="17">
        <f t="shared" ref="BW140:BW149" si="49">BX140+CF140+CH140+CN140</f>
        <v>0</v>
      </c>
      <c r="BX140" s="17">
        <f t="shared" ref="BX140:BX149" si="50">BZ140+CB140+CD140</f>
        <v>0</v>
      </c>
      <c r="BY140" s="18">
        <v>0</v>
      </c>
      <c r="BZ140" s="17">
        <v>0</v>
      </c>
      <c r="CA140" s="18">
        <v>0</v>
      </c>
      <c r="CB140" s="17">
        <v>0</v>
      </c>
      <c r="CC140" s="18">
        <v>0</v>
      </c>
      <c r="CD140" s="17">
        <v>0</v>
      </c>
      <c r="CE140" s="18">
        <v>0</v>
      </c>
      <c r="CF140" s="17">
        <v>0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17">
        <v>0</v>
      </c>
      <c r="CM140" s="18">
        <v>0</v>
      </c>
      <c r="CN140" s="17">
        <v>0</v>
      </c>
      <c r="CO140" s="39"/>
    </row>
    <row r="141" spans="1:93" x14ac:dyDescent="0.25">
      <c r="A141" s="27">
        <f>1+A140</f>
        <v>109</v>
      </c>
      <c r="B141" s="29" t="s">
        <v>163</v>
      </c>
      <c r="C141" s="17">
        <f t="shared" si="41"/>
        <v>0</v>
      </c>
      <c r="D141" s="17">
        <f t="shared" si="42"/>
        <v>0</v>
      </c>
      <c r="E141" s="18">
        <f t="shared" si="40"/>
        <v>0</v>
      </c>
      <c r="F141" s="17">
        <f t="shared" si="39"/>
        <v>0</v>
      </c>
      <c r="G141" s="18">
        <f t="shared" si="39"/>
        <v>0</v>
      </c>
      <c r="H141" s="17">
        <f t="shared" si="39"/>
        <v>0</v>
      </c>
      <c r="I141" s="18">
        <f t="shared" si="39"/>
        <v>0</v>
      </c>
      <c r="J141" s="17">
        <f t="shared" si="39"/>
        <v>0</v>
      </c>
      <c r="K141" s="18">
        <f t="shared" si="39"/>
        <v>0</v>
      </c>
      <c r="L141" s="17">
        <f t="shared" si="39"/>
        <v>0</v>
      </c>
      <c r="M141" s="18">
        <f t="shared" si="39"/>
        <v>0</v>
      </c>
      <c r="N141" s="17">
        <f t="shared" si="39"/>
        <v>0</v>
      </c>
      <c r="O141" s="18">
        <f t="shared" si="39"/>
        <v>0</v>
      </c>
      <c r="P141" s="17">
        <f t="shared" si="39"/>
        <v>0</v>
      </c>
      <c r="Q141" s="18">
        <f t="shared" si="39"/>
        <v>0</v>
      </c>
      <c r="R141" s="17">
        <f t="shared" si="39"/>
        <v>0</v>
      </c>
      <c r="S141" s="18">
        <f t="shared" si="39"/>
        <v>0</v>
      </c>
      <c r="T141" s="17">
        <f t="shared" si="39"/>
        <v>0</v>
      </c>
      <c r="U141" s="17">
        <f t="shared" si="43"/>
        <v>0</v>
      </c>
      <c r="V141" s="17">
        <f t="shared" si="44"/>
        <v>0</v>
      </c>
      <c r="W141" s="18">
        <v>0</v>
      </c>
      <c r="X141" s="17">
        <v>0</v>
      </c>
      <c r="Y141" s="18">
        <v>0</v>
      </c>
      <c r="Z141" s="17"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17">
        <v>0</v>
      </c>
      <c r="AK141" s="18">
        <v>0</v>
      </c>
      <c r="AL141" s="17">
        <v>0</v>
      </c>
      <c r="AM141" s="17">
        <f t="shared" si="45"/>
        <v>0</v>
      </c>
      <c r="AN141" s="17">
        <f t="shared" si="46"/>
        <v>0</v>
      </c>
      <c r="AO141" s="18">
        <v>0</v>
      </c>
      <c r="AP141" s="17">
        <v>0</v>
      </c>
      <c r="AQ141" s="18">
        <v>0</v>
      </c>
      <c r="AR141" s="17"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17">
        <v>0</v>
      </c>
      <c r="BC141" s="18">
        <v>0</v>
      </c>
      <c r="BD141" s="17">
        <v>0</v>
      </c>
      <c r="BE141" s="17">
        <f t="shared" si="47"/>
        <v>0</v>
      </c>
      <c r="BF141" s="17">
        <f t="shared" si="48"/>
        <v>0</v>
      </c>
      <c r="BG141" s="18">
        <v>0</v>
      </c>
      <c r="BH141" s="17">
        <v>0</v>
      </c>
      <c r="BI141" s="18">
        <v>0</v>
      </c>
      <c r="BJ141" s="17"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17">
        <v>0</v>
      </c>
      <c r="BU141" s="18">
        <v>0</v>
      </c>
      <c r="BV141" s="17">
        <v>0</v>
      </c>
      <c r="BW141" s="17">
        <f t="shared" si="49"/>
        <v>0</v>
      </c>
      <c r="BX141" s="17">
        <f t="shared" si="50"/>
        <v>0</v>
      </c>
      <c r="BY141" s="18">
        <v>0</v>
      </c>
      <c r="BZ141" s="17">
        <v>0</v>
      </c>
      <c r="CA141" s="18">
        <v>0</v>
      </c>
      <c r="CB141" s="17"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17">
        <v>0</v>
      </c>
      <c r="CM141" s="18">
        <v>0</v>
      </c>
      <c r="CN141" s="17">
        <v>0</v>
      </c>
      <c r="CO141" s="39"/>
    </row>
    <row r="142" spans="1:93" x14ac:dyDescent="0.25">
      <c r="A142" s="27">
        <f>1+A141</f>
        <v>110</v>
      </c>
      <c r="B142" s="29" t="s">
        <v>144</v>
      </c>
      <c r="C142" s="17">
        <f t="shared" si="41"/>
        <v>1063760.32</v>
      </c>
      <c r="D142" s="17">
        <f t="shared" si="42"/>
        <v>0</v>
      </c>
      <c r="E142" s="18">
        <f t="shared" si="40"/>
        <v>0</v>
      </c>
      <c r="F142" s="17">
        <f t="shared" si="39"/>
        <v>0</v>
      </c>
      <c r="G142" s="18">
        <f t="shared" si="39"/>
        <v>0</v>
      </c>
      <c r="H142" s="17">
        <f t="shared" si="39"/>
        <v>0</v>
      </c>
      <c r="I142" s="18">
        <f t="shared" si="39"/>
        <v>0</v>
      </c>
      <c r="J142" s="17">
        <f t="shared" si="39"/>
        <v>0</v>
      </c>
      <c r="K142" s="18">
        <f t="shared" si="39"/>
        <v>9</v>
      </c>
      <c r="L142" s="17">
        <f t="shared" si="39"/>
        <v>1063760.32</v>
      </c>
      <c r="M142" s="18">
        <f t="shared" si="39"/>
        <v>0</v>
      </c>
      <c r="N142" s="17">
        <f t="shared" si="39"/>
        <v>0</v>
      </c>
      <c r="O142" s="18">
        <f t="shared" si="39"/>
        <v>0</v>
      </c>
      <c r="P142" s="17">
        <f t="shared" si="39"/>
        <v>0</v>
      </c>
      <c r="Q142" s="18">
        <f t="shared" si="39"/>
        <v>0</v>
      </c>
      <c r="R142" s="17">
        <f t="shared" si="39"/>
        <v>0</v>
      </c>
      <c r="S142" s="18">
        <f t="shared" si="39"/>
        <v>0</v>
      </c>
      <c r="T142" s="17">
        <f t="shared" si="39"/>
        <v>0</v>
      </c>
      <c r="U142" s="17">
        <f t="shared" si="43"/>
        <v>133203.91</v>
      </c>
      <c r="V142" s="17">
        <f t="shared" si="44"/>
        <v>0</v>
      </c>
      <c r="W142" s="18">
        <v>0</v>
      </c>
      <c r="X142" s="17">
        <v>0</v>
      </c>
      <c r="Y142" s="18">
        <v>0</v>
      </c>
      <c r="Z142" s="17">
        <v>0</v>
      </c>
      <c r="AA142" s="18">
        <v>0</v>
      </c>
      <c r="AB142" s="17">
        <v>0</v>
      </c>
      <c r="AC142" s="18">
        <v>1</v>
      </c>
      <c r="AD142" s="17">
        <v>133203.91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17">
        <v>0</v>
      </c>
      <c r="AK142" s="18">
        <v>0</v>
      </c>
      <c r="AL142" s="17">
        <v>0</v>
      </c>
      <c r="AM142" s="17">
        <f t="shared" si="45"/>
        <v>133203.91</v>
      </c>
      <c r="AN142" s="17">
        <f t="shared" si="46"/>
        <v>0</v>
      </c>
      <c r="AO142" s="18">
        <v>0</v>
      </c>
      <c r="AP142" s="17">
        <v>0</v>
      </c>
      <c r="AQ142" s="18">
        <v>0</v>
      </c>
      <c r="AR142" s="17">
        <v>0</v>
      </c>
      <c r="AS142" s="18">
        <v>0</v>
      </c>
      <c r="AT142" s="17">
        <v>0</v>
      </c>
      <c r="AU142" s="18">
        <v>1</v>
      </c>
      <c r="AV142" s="17">
        <v>133203.91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17">
        <v>0</v>
      </c>
      <c r="BC142" s="18">
        <v>0</v>
      </c>
      <c r="BD142" s="17">
        <v>0</v>
      </c>
      <c r="BE142" s="17">
        <f t="shared" si="47"/>
        <v>113907.5</v>
      </c>
      <c r="BF142" s="17">
        <f t="shared" si="48"/>
        <v>0</v>
      </c>
      <c r="BG142" s="18">
        <v>0</v>
      </c>
      <c r="BH142" s="17">
        <v>0</v>
      </c>
      <c r="BI142" s="18">
        <v>0</v>
      </c>
      <c r="BJ142" s="17">
        <v>0</v>
      </c>
      <c r="BK142" s="18">
        <v>0</v>
      </c>
      <c r="BL142" s="17">
        <v>0</v>
      </c>
      <c r="BM142" s="18">
        <v>1</v>
      </c>
      <c r="BN142" s="17">
        <v>113907.5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17">
        <v>0</v>
      </c>
      <c r="BU142" s="18">
        <v>0</v>
      </c>
      <c r="BV142" s="17">
        <v>0</v>
      </c>
      <c r="BW142" s="17">
        <f t="shared" si="49"/>
        <v>683445</v>
      </c>
      <c r="BX142" s="17">
        <f t="shared" si="50"/>
        <v>0</v>
      </c>
      <c r="BY142" s="18">
        <v>0</v>
      </c>
      <c r="BZ142" s="17">
        <v>0</v>
      </c>
      <c r="CA142" s="18">
        <v>0</v>
      </c>
      <c r="CB142" s="17">
        <v>0</v>
      </c>
      <c r="CC142" s="18">
        <v>0</v>
      </c>
      <c r="CD142" s="17">
        <v>0</v>
      </c>
      <c r="CE142" s="18">
        <v>6</v>
      </c>
      <c r="CF142" s="17">
        <v>683445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17">
        <v>0</v>
      </c>
      <c r="CM142" s="18">
        <v>0</v>
      </c>
      <c r="CN142" s="17">
        <v>0</v>
      </c>
      <c r="CO142" s="39"/>
    </row>
    <row r="143" spans="1:93" x14ac:dyDescent="0.25">
      <c r="A143" s="27"/>
      <c r="B143" s="55" t="s">
        <v>111</v>
      </c>
      <c r="C143" s="17">
        <f t="shared" si="41"/>
        <v>0</v>
      </c>
      <c r="D143" s="17">
        <f t="shared" si="42"/>
        <v>0</v>
      </c>
      <c r="E143" s="18">
        <f t="shared" si="40"/>
        <v>0</v>
      </c>
      <c r="F143" s="17">
        <f t="shared" si="39"/>
        <v>0</v>
      </c>
      <c r="G143" s="18">
        <f t="shared" si="39"/>
        <v>0</v>
      </c>
      <c r="H143" s="17">
        <f t="shared" si="39"/>
        <v>0</v>
      </c>
      <c r="I143" s="18">
        <f t="shared" si="39"/>
        <v>0</v>
      </c>
      <c r="J143" s="17">
        <f t="shared" si="39"/>
        <v>0</v>
      </c>
      <c r="K143" s="18">
        <f t="shared" si="39"/>
        <v>0</v>
      </c>
      <c r="L143" s="17">
        <f t="shared" si="39"/>
        <v>0</v>
      </c>
      <c r="M143" s="18">
        <f t="shared" si="39"/>
        <v>0</v>
      </c>
      <c r="N143" s="17">
        <f t="shared" si="39"/>
        <v>0</v>
      </c>
      <c r="O143" s="18">
        <f t="shared" si="39"/>
        <v>0</v>
      </c>
      <c r="P143" s="17">
        <f t="shared" si="39"/>
        <v>0</v>
      </c>
      <c r="Q143" s="18">
        <f t="shared" si="39"/>
        <v>0</v>
      </c>
      <c r="R143" s="17">
        <f t="shared" si="39"/>
        <v>0</v>
      </c>
      <c r="S143" s="18">
        <f t="shared" si="39"/>
        <v>0</v>
      </c>
      <c r="T143" s="17">
        <f t="shared" si="39"/>
        <v>0</v>
      </c>
      <c r="U143" s="17">
        <f t="shared" si="43"/>
        <v>0</v>
      </c>
      <c r="V143" s="17">
        <f t="shared" si="44"/>
        <v>0</v>
      </c>
      <c r="W143" s="18">
        <v>0</v>
      </c>
      <c r="X143" s="17">
        <v>0</v>
      </c>
      <c r="Y143" s="18">
        <v>0</v>
      </c>
      <c r="Z143" s="17"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0</v>
      </c>
      <c r="AJ143" s="17">
        <v>0</v>
      </c>
      <c r="AK143" s="18">
        <v>0</v>
      </c>
      <c r="AL143" s="17">
        <v>0</v>
      </c>
      <c r="AM143" s="17">
        <f t="shared" si="45"/>
        <v>0</v>
      </c>
      <c r="AN143" s="17">
        <f t="shared" si="46"/>
        <v>0</v>
      </c>
      <c r="AO143" s="18">
        <v>0</v>
      </c>
      <c r="AP143" s="17">
        <v>0</v>
      </c>
      <c r="AQ143" s="18">
        <v>0</v>
      </c>
      <c r="AR143" s="17"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0</v>
      </c>
      <c r="AZ143" s="17">
        <v>0</v>
      </c>
      <c r="BA143" s="18">
        <v>0</v>
      </c>
      <c r="BB143" s="17">
        <v>0</v>
      </c>
      <c r="BC143" s="18">
        <v>0</v>
      </c>
      <c r="BD143" s="17">
        <v>0</v>
      </c>
      <c r="BE143" s="17">
        <f t="shared" si="47"/>
        <v>0</v>
      </c>
      <c r="BF143" s="17">
        <f t="shared" si="48"/>
        <v>0</v>
      </c>
      <c r="BG143" s="18">
        <v>0</v>
      </c>
      <c r="BH143" s="17">
        <v>0</v>
      </c>
      <c r="BI143" s="18">
        <v>0</v>
      </c>
      <c r="BJ143" s="17"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0</v>
      </c>
      <c r="BR143" s="17">
        <v>0</v>
      </c>
      <c r="BS143" s="18">
        <v>0</v>
      </c>
      <c r="BT143" s="17">
        <v>0</v>
      </c>
      <c r="BU143" s="18">
        <v>0</v>
      </c>
      <c r="BV143" s="17">
        <v>0</v>
      </c>
      <c r="BW143" s="17">
        <f t="shared" si="49"/>
        <v>0</v>
      </c>
      <c r="BX143" s="17">
        <f t="shared" si="50"/>
        <v>0</v>
      </c>
      <c r="BY143" s="18">
        <v>0</v>
      </c>
      <c r="BZ143" s="17">
        <v>0</v>
      </c>
      <c r="CA143" s="18">
        <v>0</v>
      </c>
      <c r="CB143" s="17"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17">
        <v>0</v>
      </c>
      <c r="CM143" s="18">
        <v>0</v>
      </c>
      <c r="CN143" s="17">
        <v>0</v>
      </c>
      <c r="CO143" s="39"/>
    </row>
    <row r="144" spans="1:93" ht="45" x14ac:dyDescent="0.25">
      <c r="A144" s="27">
        <f>1+A142</f>
        <v>111</v>
      </c>
      <c r="B144" s="29" t="s">
        <v>112</v>
      </c>
      <c r="C144" s="17">
        <f t="shared" si="41"/>
        <v>7000821.3399999999</v>
      </c>
      <c r="D144" s="17">
        <f t="shared" si="42"/>
        <v>0</v>
      </c>
      <c r="E144" s="18">
        <f t="shared" si="40"/>
        <v>0</v>
      </c>
      <c r="F144" s="17">
        <f t="shared" si="39"/>
        <v>0</v>
      </c>
      <c r="G144" s="18">
        <f t="shared" si="39"/>
        <v>0</v>
      </c>
      <c r="H144" s="17">
        <f t="shared" si="39"/>
        <v>0</v>
      </c>
      <c r="I144" s="18">
        <f t="shared" si="39"/>
        <v>0</v>
      </c>
      <c r="J144" s="17">
        <f t="shared" si="39"/>
        <v>0</v>
      </c>
      <c r="K144" s="18">
        <f t="shared" si="39"/>
        <v>0</v>
      </c>
      <c r="L144" s="17">
        <f t="shared" si="39"/>
        <v>0</v>
      </c>
      <c r="M144" s="18">
        <f t="shared" si="39"/>
        <v>156</v>
      </c>
      <c r="N144" s="17">
        <f t="shared" si="39"/>
        <v>7000821.3399999999</v>
      </c>
      <c r="O144" s="18">
        <f t="shared" si="39"/>
        <v>156</v>
      </c>
      <c r="P144" s="17">
        <f t="shared" si="39"/>
        <v>7000821.3399999999</v>
      </c>
      <c r="Q144" s="18">
        <f t="shared" si="39"/>
        <v>0</v>
      </c>
      <c r="R144" s="17">
        <f t="shared" si="39"/>
        <v>0</v>
      </c>
      <c r="S144" s="18">
        <f t="shared" si="39"/>
        <v>0</v>
      </c>
      <c r="T144" s="17">
        <f t="shared" si="39"/>
        <v>0</v>
      </c>
      <c r="U144" s="17">
        <f t="shared" si="43"/>
        <v>192330.94</v>
      </c>
      <c r="V144" s="17">
        <f t="shared" si="44"/>
        <v>0</v>
      </c>
      <c r="W144" s="18">
        <v>0</v>
      </c>
      <c r="X144" s="17">
        <v>0</v>
      </c>
      <c r="Y144" s="18">
        <v>0</v>
      </c>
      <c r="Z144" s="17"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4</v>
      </c>
      <c r="AF144" s="17">
        <v>192330.94</v>
      </c>
      <c r="AG144" s="18">
        <v>4</v>
      </c>
      <c r="AH144" s="17">
        <v>192330.94</v>
      </c>
      <c r="AI144" s="18">
        <v>0</v>
      </c>
      <c r="AJ144" s="17">
        <v>0</v>
      </c>
      <c r="AK144" s="18">
        <v>0</v>
      </c>
      <c r="AL144" s="17">
        <v>0</v>
      </c>
      <c r="AM144" s="17">
        <f t="shared" si="45"/>
        <v>2097701.0099999998</v>
      </c>
      <c r="AN144" s="17">
        <f t="shared" si="46"/>
        <v>0</v>
      </c>
      <c r="AO144" s="18">
        <v>0</v>
      </c>
      <c r="AP144" s="17">
        <v>0</v>
      </c>
      <c r="AQ144" s="18">
        <v>0</v>
      </c>
      <c r="AR144" s="17"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58</v>
      </c>
      <c r="AX144" s="17">
        <v>2097701.0099999998</v>
      </c>
      <c r="AY144" s="18">
        <v>58</v>
      </c>
      <c r="AZ144" s="17">
        <v>2097701.0099999998</v>
      </c>
      <c r="BA144" s="18">
        <v>0</v>
      </c>
      <c r="BB144" s="17">
        <v>0</v>
      </c>
      <c r="BC144" s="18">
        <v>0</v>
      </c>
      <c r="BD144" s="17">
        <v>0</v>
      </c>
      <c r="BE144" s="17">
        <f t="shared" si="47"/>
        <v>2506210.66</v>
      </c>
      <c r="BF144" s="17">
        <f t="shared" si="48"/>
        <v>0</v>
      </c>
      <c r="BG144" s="18">
        <v>0</v>
      </c>
      <c r="BH144" s="17">
        <v>0</v>
      </c>
      <c r="BI144" s="18">
        <v>0</v>
      </c>
      <c r="BJ144" s="17"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50</v>
      </c>
      <c r="BP144" s="17">
        <v>2506210.66</v>
      </c>
      <c r="BQ144" s="18">
        <v>50</v>
      </c>
      <c r="BR144" s="17">
        <v>2506210.66</v>
      </c>
      <c r="BS144" s="18">
        <v>0</v>
      </c>
      <c r="BT144" s="17">
        <v>0</v>
      </c>
      <c r="BU144" s="18">
        <v>0</v>
      </c>
      <c r="BV144" s="17">
        <v>0</v>
      </c>
      <c r="BW144" s="17">
        <f t="shared" si="49"/>
        <v>2204578.73</v>
      </c>
      <c r="BX144" s="17">
        <f t="shared" si="50"/>
        <v>0</v>
      </c>
      <c r="BY144" s="18">
        <v>0</v>
      </c>
      <c r="BZ144" s="17">
        <v>0</v>
      </c>
      <c r="CA144" s="18">
        <v>0</v>
      </c>
      <c r="CB144" s="17">
        <v>0</v>
      </c>
      <c r="CC144" s="18">
        <v>0</v>
      </c>
      <c r="CD144" s="17">
        <v>0</v>
      </c>
      <c r="CE144" s="18">
        <v>0</v>
      </c>
      <c r="CF144" s="17">
        <v>0</v>
      </c>
      <c r="CG144" s="18">
        <v>44</v>
      </c>
      <c r="CH144" s="17">
        <v>2204578.73</v>
      </c>
      <c r="CI144" s="18">
        <v>44</v>
      </c>
      <c r="CJ144" s="17">
        <v>2204578.73</v>
      </c>
      <c r="CK144" s="18">
        <v>0</v>
      </c>
      <c r="CL144" s="17">
        <v>0</v>
      </c>
      <c r="CM144" s="18">
        <v>0</v>
      </c>
      <c r="CN144" s="17">
        <v>0</v>
      </c>
      <c r="CO144" s="39"/>
    </row>
    <row r="145" spans="1:93" x14ac:dyDescent="0.25">
      <c r="A145" s="27"/>
      <c r="B145" s="55" t="s">
        <v>164</v>
      </c>
      <c r="C145" s="17">
        <f t="shared" si="41"/>
        <v>0</v>
      </c>
      <c r="D145" s="17">
        <f t="shared" si="42"/>
        <v>0</v>
      </c>
      <c r="E145" s="18">
        <f t="shared" si="40"/>
        <v>0</v>
      </c>
      <c r="F145" s="17">
        <f t="shared" si="39"/>
        <v>0</v>
      </c>
      <c r="G145" s="18">
        <f t="shared" si="39"/>
        <v>0</v>
      </c>
      <c r="H145" s="17">
        <f t="shared" si="39"/>
        <v>0</v>
      </c>
      <c r="I145" s="18">
        <f t="shared" si="39"/>
        <v>0</v>
      </c>
      <c r="J145" s="17">
        <f t="shared" si="39"/>
        <v>0</v>
      </c>
      <c r="K145" s="18">
        <f t="shared" si="39"/>
        <v>0</v>
      </c>
      <c r="L145" s="17">
        <f t="shared" si="39"/>
        <v>0</v>
      </c>
      <c r="M145" s="18">
        <f t="shared" si="39"/>
        <v>0</v>
      </c>
      <c r="N145" s="17">
        <f t="shared" si="39"/>
        <v>0</v>
      </c>
      <c r="O145" s="18">
        <f t="shared" si="39"/>
        <v>0</v>
      </c>
      <c r="P145" s="17">
        <f t="shared" si="39"/>
        <v>0</v>
      </c>
      <c r="Q145" s="18">
        <f t="shared" si="39"/>
        <v>0</v>
      </c>
      <c r="R145" s="17">
        <f t="shared" si="39"/>
        <v>0</v>
      </c>
      <c r="S145" s="18">
        <f t="shared" si="39"/>
        <v>0</v>
      </c>
      <c r="T145" s="17">
        <f t="shared" si="39"/>
        <v>0</v>
      </c>
      <c r="U145" s="17">
        <f t="shared" si="43"/>
        <v>0</v>
      </c>
      <c r="V145" s="17">
        <f t="shared" si="44"/>
        <v>0</v>
      </c>
      <c r="W145" s="18">
        <v>0</v>
      </c>
      <c r="X145" s="17">
        <v>0</v>
      </c>
      <c r="Y145" s="18">
        <v>0</v>
      </c>
      <c r="Z145" s="17"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17">
        <v>0</v>
      </c>
      <c r="AK145" s="18">
        <v>0</v>
      </c>
      <c r="AL145" s="17">
        <v>0</v>
      </c>
      <c r="AM145" s="17">
        <f t="shared" si="45"/>
        <v>0</v>
      </c>
      <c r="AN145" s="17">
        <f t="shared" si="46"/>
        <v>0</v>
      </c>
      <c r="AO145" s="18">
        <v>0</v>
      </c>
      <c r="AP145" s="17">
        <v>0</v>
      </c>
      <c r="AQ145" s="18">
        <v>0</v>
      </c>
      <c r="AR145" s="17"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17">
        <v>0</v>
      </c>
      <c r="BC145" s="18">
        <v>0</v>
      </c>
      <c r="BD145" s="17">
        <v>0</v>
      </c>
      <c r="BE145" s="17">
        <f t="shared" si="47"/>
        <v>0</v>
      </c>
      <c r="BF145" s="17">
        <f t="shared" si="48"/>
        <v>0</v>
      </c>
      <c r="BG145" s="18">
        <v>0</v>
      </c>
      <c r="BH145" s="17">
        <v>0</v>
      </c>
      <c r="BI145" s="18">
        <v>0</v>
      </c>
      <c r="BJ145" s="17"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17">
        <v>0</v>
      </c>
      <c r="BU145" s="18">
        <v>0</v>
      </c>
      <c r="BV145" s="17">
        <v>0</v>
      </c>
      <c r="BW145" s="17">
        <f t="shared" si="49"/>
        <v>0</v>
      </c>
      <c r="BX145" s="17">
        <f t="shared" si="50"/>
        <v>0</v>
      </c>
      <c r="BY145" s="18">
        <v>0</v>
      </c>
      <c r="BZ145" s="17">
        <v>0</v>
      </c>
      <c r="CA145" s="18">
        <v>0</v>
      </c>
      <c r="CB145" s="17"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17">
        <v>0</v>
      </c>
      <c r="CM145" s="18">
        <v>0</v>
      </c>
      <c r="CN145" s="17">
        <v>0</v>
      </c>
      <c r="CO145" s="39"/>
    </row>
    <row r="146" spans="1:93" x14ac:dyDescent="0.25">
      <c r="A146" s="27">
        <f>1+A144</f>
        <v>112</v>
      </c>
      <c r="B146" s="29" t="s">
        <v>165</v>
      </c>
      <c r="C146" s="17">
        <f t="shared" si="41"/>
        <v>131718.24</v>
      </c>
      <c r="D146" s="17">
        <f t="shared" si="42"/>
        <v>131718.24</v>
      </c>
      <c r="E146" s="18">
        <f t="shared" si="40"/>
        <v>0</v>
      </c>
      <c r="F146" s="17">
        <f t="shared" si="39"/>
        <v>0</v>
      </c>
      <c r="G146" s="18">
        <f t="shared" si="39"/>
        <v>0</v>
      </c>
      <c r="H146" s="17">
        <f t="shared" si="39"/>
        <v>0</v>
      </c>
      <c r="I146" s="18">
        <f t="shared" si="39"/>
        <v>164</v>
      </c>
      <c r="J146" s="17">
        <f t="shared" si="39"/>
        <v>131718.24</v>
      </c>
      <c r="K146" s="18">
        <f t="shared" si="39"/>
        <v>0</v>
      </c>
      <c r="L146" s="17">
        <f t="shared" si="39"/>
        <v>0</v>
      </c>
      <c r="M146" s="18">
        <f t="shared" si="39"/>
        <v>0</v>
      </c>
      <c r="N146" s="17">
        <f t="shared" si="39"/>
        <v>0</v>
      </c>
      <c r="O146" s="18">
        <f t="shared" si="39"/>
        <v>0</v>
      </c>
      <c r="P146" s="17">
        <f t="shared" si="39"/>
        <v>0</v>
      </c>
      <c r="Q146" s="18">
        <f t="shared" si="39"/>
        <v>0</v>
      </c>
      <c r="R146" s="17">
        <f t="shared" si="39"/>
        <v>0</v>
      </c>
      <c r="S146" s="18">
        <f t="shared" si="39"/>
        <v>0</v>
      </c>
      <c r="T146" s="17">
        <f t="shared" si="39"/>
        <v>0</v>
      </c>
      <c r="U146" s="17">
        <f t="shared" si="43"/>
        <v>0</v>
      </c>
      <c r="V146" s="17">
        <f t="shared" si="44"/>
        <v>0</v>
      </c>
      <c r="W146" s="18">
        <v>0</v>
      </c>
      <c r="X146" s="17">
        <v>0</v>
      </c>
      <c r="Y146" s="18">
        <v>0</v>
      </c>
      <c r="Z146" s="17"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17">
        <v>0</v>
      </c>
      <c r="AK146" s="18">
        <v>0</v>
      </c>
      <c r="AL146" s="17">
        <v>0</v>
      </c>
      <c r="AM146" s="17">
        <f t="shared" si="45"/>
        <v>0</v>
      </c>
      <c r="AN146" s="17">
        <f t="shared" si="46"/>
        <v>0</v>
      </c>
      <c r="AO146" s="18">
        <v>0</v>
      </c>
      <c r="AP146" s="17">
        <v>0</v>
      </c>
      <c r="AQ146" s="18">
        <v>0</v>
      </c>
      <c r="AR146" s="17"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17">
        <v>0</v>
      </c>
      <c r="BC146" s="18">
        <v>0</v>
      </c>
      <c r="BD146" s="17">
        <v>0</v>
      </c>
      <c r="BE146" s="17">
        <f t="shared" si="47"/>
        <v>65055.96</v>
      </c>
      <c r="BF146" s="17">
        <f t="shared" si="48"/>
        <v>65055.96</v>
      </c>
      <c r="BG146" s="18">
        <v>0</v>
      </c>
      <c r="BH146" s="17">
        <v>0</v>
      </c>
      <c r="BI146" s="18">
        <v>0</v>
      </c>
      <c r="BJ146" s="17">
        <v>0</v>
      </c>
      <c r="BK146" s="18">
        <v>81</v>
      </c>
      <c r="BL146" s="17">
        <v>65055.96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17">
        <v>0</v>
      </c>
      <c r="BU146" s="18">
        <v>0</v>
      </c>
      <c r="BV146" s="17">
        <v>0</v>
      </c>
      <c r="BW146" s="17">
        <f t="shared" si="49"/>
        <v>66662.28</v>
      </c>
      <c r="BX146" s="17">
        <f t="shared" si="50"/>
        <v>66662.28</v>
      </c>
      <c r="BY146" s="18">
        <v>0</v>
      </c>
      <c r="BZ146" s="17">
        <v>0</v>
      </c>
      <c r="CA146" s="18">
        <v>0</v>
      </c>
      <c r="CB146" s="17">
        <v>0</v>
      </c>
      <c r="CC146" s="18">
        <v>83</v>
      </c>
      <c r="CD146" s="17">
        <v>66662.28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17">
        <v>0</v>
      </c>
      <c r="CM146" s="18">
        <v>0</v>
      </c>
      <c r="CN146" s="17">
        <v>0</v>
      </c>
      <c r="CO146" s="39"/>
    </row>
    <row r="147" spans="1:93" ht="28.5" x14ac:dyDescent="0.25">
      <c r="A147" s="30"/>
      <c r="B147" s="55" t="s">
        <v>166</v>
      </c>
      <c r="C147" s="17">
        <f t="shared" si="41"/>
        <v>0</v>
      </c>
      <c r="D147" s="17">
        <f t="shared" si="42"/>
        <v>0</v>
      </c>
      <c r="E147" s="18">
        <f t="shared" si="40"/>
        <v>0</v>
      </c>
      <c r="F147" s="17">
        <f t="shared" si="39"/>
        <v>0</v>
      </c>
      <c r="G147" s="18">
        <f t="shared" si="39"/>
        <v>0</v>
      </c>
      <c r="H147" s="17">
        <f t="shared" si="39"/>
        <v>0</v>
      </c>
      <c r="I147" s="18">
        <f t="shared" si="39"/>
        <v>0</v>
      </c>
      <c r="J147" s="17">
        <f t="shared" si="39"/>
        <v>0</v>
      </c>
      <c r="K147" s="18">
        <f t="shared" si="39"/>
        <v>0</v>
      </c>
      <c r="L147" s="17">
        <f t="shared" si="39"/>
        <v>0</v>
      </c>
      <c r="M147" s="18">
        <f t="shared" si="39"/>
        <v>0</v>
      </c>
      <c r="N147" s="17">
        <f t="shared" si="39"/>
        <v>0</v>
      </c>
      <c r="O147" s="18">
        <f t="shared" si="39"/>
        <v>0</v>
      </c>
      <c r="P147" s="17">
        <f t="shared" si="39"/>
        <v>0</v>
      </c>
      <c r="Q147" s="18">
        <f t="shared" si="39"/>
        <v>0</v>
      </c>
      <c r="R147" s="17">
        <f t="shared" si="39"/>
        <v>0</v>
      </c>
      <c r="S147" s="18">
        <f t="shared" si="39"/>
        <v>0</v>
      </c>
      <c r="T147" s="17">
        <f t="shared" si="39"/>
        <v>0</v>
      </c>
      <c r="U147" s="17">
        <f t="shared" si="43"/>
        <v>0</v>
      </c>
      <c r="V147" s="17">
        <f t="shared" si="44"/>
        <v>0</v>
      </c>
      <c r="W147" s="18">
        <v>0</v>
      </c>
      <c r="X147" s="17">
        <v>0</v>
      </c>
      <c r="Y147" s="18">
        <v>0</v>
      </c>
      <c r="Z147" s="17"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17">
        <v>0</v>
      </c>
      <c r="AK147" s="18">
        <v>0</v>
      </c>
      <c r="AL147" s="17">
        <v>0</v>
      </c>
      <c r="AM147" s="17">
        <f t="shared" si="45"/>
        <v>0</v>
      </c>
      <c r="AN147" s="17">
        <f t="shared" si="46"/>
        <v>0</v>
      </c>
      <c r="AO147" s="18">
        <v>0</v>
      </c>
      <c r="AP147" s="17">
        <v>0</v>
      </c>
      <c r="AQ147" s="18">
        <v>0</v>
      </c>
      <c r="AR147" s="17"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17">
        <v>0</v>
      </c>
      <c r="BC147" s="18">
        <v>0</v>
      </c>
      <c r="BD147" s="17">
        <v>0</v>
      </c>
      <c r="BE147" s="17">
        <f t="shared" si="47"/>
        <v>0</v>
      </c>
      <c r="BF147" s="17">
        <f t="shared" si="48"/>
        <v>0</v>
      </c>
      <c r="BG147" s="18">
        <v>0</v>
      </c>
      <c r="BH147" s="17">
        <v>0</v>
      </c>
      <c r="BI147" s="18">
        <v>0</v>
      </c>
      <c r="BJ147" s="17"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>
        <v>0</v>
      </c>
      <c r="BS147" s="18">
        <v>0</v>
      </c>
      <c r="BT147" s="17">
        <v>0</v>
      </c>
      <c r="BU147" s="18">
        <v>0</v>
      </c>
      <c r="BV147" s="17">
        <v>0</v>
      </c>
      <c r="BW147" s="17">
        <f t="shared" si="49"/>
        <v>0</v>
      </c>
      <c r="BX147" s="17">
        <f t="shared" si="50"/>
        <v>0</v>
      </c>
      <c r="BY147" s="18">
        <v>0</v>
      </c>
      <c r="BZ147" s="17">
        <v>0</v>
      </c>
      <c r="CA147" s="18">
        <v>0</v>
      </c>
      <c r="CB147" s="17"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17">
        <v>0</v>
      </c>
      <c r="CM147" s="18">
        <v>0</v>
      </c>
      <c r="CN147" s="17">
        <v>0</v>
      </c>
      <c r="CO147" s="39"/>
    </row>
    <row r="148" spans="1:93" s="19" customFormat="1" x14ac:dyDescent="0.2">
      <c r="A148" s="27">
        <f>1+A146</f>
        <v>113</v>
      </c>
      <c r="B148" s="29" t="s">
        <v>167</v>
      </c>
      <c r="C148" s="17">
        <f t="shared" si="41"/>
        <v>1021329.41</v>
      </c>
      <c r="D148" s="17">
        <f t="shared" si="42"/>
        <v>2400</v>
      </c>
      <c r="E148" s="18">
        <f t="shared" si="40"/>
        <v>0</v>
      </c>
      <c r="F148" s="17">
        <f t="shared" si="39"/>
        <v>0</v>
      </c>
      <c r="G148" s="18">
        <f t="shared" si="39"/>
        <v>0</v>
      </c>
      <c r="H148" s="17">
        <f t="shared" si="39"/>
        <v>0</v>
      </c>
      <c r="I148" s="18">
        <f t="shared" si="39"/>
        <v>340</v>
      </c>
      <c r="J148" s="17">
        <f t="shared" si="39"/>
        <v>2400</v>
      </c>
      <c r="K148" s="18">
        <f t="shared" si="39"/>
        <v>15</v>
      </c>
      <c r="L148" s="17">
        <f t="shared" si="39"/>
        <v>1018929.41</v>
      </c>
      <c r="M148" s="18">
        <f t="shared" si="39"/>
        <v>0</v>
      </c>
      <c r="N148" s="17">
        <f t="shared" si="39"/>
        <v>0</v>
      </c>
      <c r="O148" s="18">
        <f t="shared" si="39"/>
        <v>0</v>
      </c>
      <c r="P148" s="17">
        <f t="shared" si="39"/>
        <v>0</v>
      </c>
      <c r="Q148" s="18">
        <f t="shared" si="39"/>
        <v>0</v>
      </c>
      <c r="R148" s="17">
        <f t="shared" si="39"/>
        <v>0</v>
      </c>
      <c r="S148" s="18">
        <f t="shared" si="39"/>
        <v>0</v>
      </c>
      <c r="T148" s="17">
        <f t="shared" si="39"/>
        <v>0</v>
      </c>
      <c r="U148" s="17">
        <f t="shared" si="43"/>
        <v>0</v>
      </c>
      <c r="V148" s="17">
        <f t="shared" si="44"/>
        <v>0</v>
      </c>
      <c r="W148" s="18">
        <v>0</v>
      </c>
      <c r="X148" s="17">
        <v>0</v>
      </c>
      <c r="Y148" s="18">
        <v>0</v>
      </c>
      <c r="Z148" s="17"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7">
        <f t="shared" si="45"/>
        <v>521087.76</v>
      </c>
      <c r="AN148" s="17">
        <f t="shared" si="46"/>
        <v>1000</v>
      </c>
      <c r="AO148" s="18">
        <v>0</v>
      </c>
      <c r="AP148" s="17">
        <v>0</v>
      </c>
      <c r="AQ148" s="18">
        <v>0</v>
      </c>
      <c r="AR148" s="17">
        <v>0</v>
      </c>
      <c r="AS148" s="18">
        <v>110</v>
      </c>
      <c r="AT148" s="17">
        <v>1000</v>
      </c>
      <c r="AU148" s="18">
        <v>7</v>
      </c>
      <c r="AV148" s="17">
        <v>520087.76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7">
        <f t="shared" si="47"/>
        <v>499841.65</v>
      </c>
      <c r="BF148" s="17">
        <f t="shared" si="48"/>
        <v>1000</v>
      </c>
      <c r="BG148" s="18">
        <v>0</v>
      </c>
      <c r="BH148" s="17">
        <v>0</v>
      </c>
      <c r="BI148" s="18">
        <v>0</v>
      </c>
      <c r="BJ148" s="17">
        <v>0</v>
      </c>
      <c r="BK148" s="18">
        <v>110</v>
      </c>
      <c r="BL148" s="17">
        <v>1000</v>
      </c>
      <c r="BM148" s="18">
        <v>8</v>
      </c>
      <c r="BN148" s="17">
        <v>498841.65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7">
        <f t="shared" si="49"/>
        <v>400</v>
      </c>
      <c r="BX148" s="17">
        <f t="shared" si="50"/>
        <v>400</v>
      </c>
      <c r="BY148" s="18">
        <v>0</v>
      </c>
      <c r="BZ148" s="17">
        <v>0</v>
      </c>
      <c r="CA148" s="18">
        <v>0</v>
      </c>
      <c r="CB148" s="17">
        <v>0</v>
      </c>
      <c r="CC148" s="18">
        <v>120</v>
      </c>
      <c r="CD148" s="17">
        <v>400</v>
      </c>
      <c r="CE148" s="18">
        <v>0</v>
      </c>
      <c r="CF148" s="17">
        <v>0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39"/>
    </row>
    <row r="149" spans="1:93" x14ac:dyDescent="0.25">
      <c r="A149" s="27">
        <v>114</v>
      </c>
      <c r="B149" s="29" t="s">
        <v>168</v>
      </c>
      <c r="C149" s="17">
        <f t="shared" si="41"/>
        <v>377775.14</v>
      </c>
      <c r="D149" s="17">
        <f t="shared" si="42"/>
        <v>377775.14</v>
      </c>
      <c r="E149" s="18">
        <f t="shared" si="40"/>
        <v>0</v>
      </c>
      <c r="F149" s="17">
        <f t="shared" si="39"/>
        <v>0</v>
      </c>
      <c r="G149" s="18">
        <f t="shared" si="39"/>
        <v>0</v>
      </c>
      <c r="H149" s="17">
        <f t="shared" si="39"/>
        <v>0</v>
      </c>
      <c r="I149" s="18">
        <f t="shared" si="39"/>
        <v>0</v>
      </c>
      <c r="J149" s="17">
        <f t="shared" si="39"/>
        <v>377775.14</v>
      </c>
      <c r="K149" s="18">
        <f t="shared" si="39"/>
        <v>0</v>
      </c>
      <c r="L149" s="17">
        <f t="shared" si="39"/>
        <v>0</v>
      </c>
      <c r="M149" s="18">
        <f t="shared" si="39"/>
        <v>0</v>
      </c>
      <c r="N149" s="17">
        <f t="shared" si="39"/>
        <v>0</v>
      </c>
      <c r="O149" s="18">
        <f t="shared" si="39"/>
        <v>0</v>
      </c>
      <c r="P149" s="17">
        <f t="shared" si="39"/>
        <v>0</v>
      </c>
      <c r="Q149" s="18">
        <f t="shared" si="39"/>
        <v>0</v>
      </c>
      <c r="R149" s="17">
        <f t="shared" si="39"/>
        <v>0</v>
      </c>
      <c r="S149" s="18">
        <f t="shared" si="39"/>
        <v>0</v>
      </c>
      <c r="T149" s="17">
        <f t="shared" si="39"/>
        <v>0</v>
      </c>
      <c r="U149" s="17">
        <f t="shared" si="43"/>
        <v>0</v>
      </c>
      <c r="V149" s="17">
        <f t="shared" si="44"/>
        <v>0</v>
      </c>
      <c r="W149" s="18">
        <v>0</v>
      </c>
      <c r="X149" s="17">
        <v>0</v>
      </c>
      <c r="Y149" s="18">
        <v>0</v>
      </c>
      <c r="Z149" s="17"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7">
        <f t="shared" si="45"/>
        <v>2749.68</v>
      </c>
      <c r="AN149" s="17">
        <f t="shared" si="46"/>
        <v>2749.68</v>
      </c>
      <c r="AO149" s="18">
        <v>0</v>
      </c>
      <c r="AP149" s="17">
        <v>0</v>
      </c>
      <c r="AQ149" s="18">
        <v>0</v>
      </c>
      <c r="AR149" s="17">
        <v>0</v>
      </c>
      <c r="AS149" s="18">
        <v>0</v>
      </c>
      <c r="AT149" s="17">
        <v>2749.68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7">
        <f t="shared" si="47"/>
        <v>0</v>
      </c>
      <c r="BF149" s="17">
        <f t="shared" si="48"/>
        <v>0</v>
      </c>
      <c r="BG149" s="18">
        <v>0</v>
      </c>
      <c r="BH149" s="17">
        <v>0</v>
      </c>
      <c r="BI149" s="18">
        <v>0</v>
      </c>
      <c r="BJ149" s="17"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7">
        <f t="shared" si="49"/>
        <v>375025.46</v>
      </c>
      <c r="BX149" s="17">
        <f t="shared" si="50"/>
        <v>375025.46</v>
      </c>
      <c r="BY149" s="18">
        <v>0</v>
      </c>
      <c r="BZ149" s="17">
        <v>0</v>
      </c>
      <c r="CA149" s="18">
        <v>0</v>
      </c>
      <c r="CB149" s="17">
        <v>0</v>
      </c>
      <c r="CC149" s="18">
        <v>0</v>
      </c>
      <c r="CD149" s="17">
        <v>375025.46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39"/>
    </row>
    <row r="150" spans="1:93" s="19" customFormat="1" ht="14.25" x14ac:dyDescent="0.2">
      <c r="A150" s="30"/>
      <c r="B150" s="55" t="s">
        <v>169</v>
      </c>
      <c r="C150" s="51">
        <f t="shared" si="41"/>
        <v>3909927571.6999998</v>
      </c>
      <c r="D150" s="51">
        <f t="shared" si="42"/>
        <v>1442926366.23</v>
      </c>
      <c r="E150" s="52">
        <f t="shared" si="40"/>
        <v>1055170</v>
      </c>
      <c r="F150" s="51">
        <f t="shared" si="39"/>
        <v>420869380.17000002</v>
      </c>
      <c r="G150" s="52">
        <f t="shared" si="39"/>
        <v>219555</v>
      </c>
      <c r="H150" s="51">
        <f t="shared" si="39"/>
        <v>90172056.420000002</v>
      </c>
      <c r="I150" s="52">
        <f t="shared" si="39"/>
        <v>675373</v>
      </c>
      <c r="J150" s="51">
        <f t="shared" si="39"/>
        <v>931884929.63999999</v>
      </c>
      <c r="K150" s="52">
        <f t="shared" si="39"/>
        <v>22728</v>
      </c>
      <c r="L150" s="51">
        <f t="shared" si="39"/>
        <v>363870973.39999998</v>
      </c>
      <c r="M150" s="52">
        <f t="shared" si="39"/>
        <v>57470</v>
      </c>
      <c r="N150" s="51">
        <f t="shared" si="39"/>
        <v>1883185582.48</v>
      </c>
      <c r="O150" s="52">
        <f t="shared" si="39"/>
        <v>1160</v>
      </c>
      <c r="P150" s="51">
        <f t="shared" si="39"/>
        <v>47292119.369999997</v>
      </c>
      <c r="Q150" s="52">
        <f t="shared" si="39"/>
        <v>1844</v>
      </c>
      <c r="R150" s="51">
        <f t="shared" si="39"/>
        <v>305312854.29000002</v>
      </c>
      <c r="S150" s="52">
        <f t="shared" si="39"/>
        <v>104409</v>
      </c>
      <c r="T150" s="51">
        <f t="shared" si="39"/>
        <v>219944649.59</v>
      </c>
      <c r="U150" s="51">
        <f t="shared" ref="U150:V150" si="51">SUM(U10:U149)</f>
        <v>1014476275.6799999</v>
      </c>
      <c r="V150" s="51">
        <f t="shared" si="51"/>
        <v>375528705.63999999</v>
      </c>
      <c r="W150" s="52">
        <f>SUM(W10:W149)</f>
        <v>274697</v>
      </c>
      <c r="X150" s="51">
        <f t="shared" ref="X150:CI150" si="52">SUM(X10:X149)</f>
        <v>114978683.01000001</v>
      </c>
      <c r="Y150" s="52">
        <f t="shared" si="52"/>
        <v>54555</v>
      </c>
      <c r="Z150" s="51">
        <f t="shared" si="52"/>
        <v>25325632.789999999</v>
      </c>
      <c r="AA150" s="52">
        <f t="shared" si="52"/>
        <v>165912</v>
      </c>
      <c r="AB150" s="51">
        <f t="shared" si="52"/>
        <v>235224389.84</v>
      </c>
      <c r="AC150" s="52">
        <f t="shared" si="52"/>
        <v>5548</v>
      </c>
      <c r="AD150" s="51">
        <f t="shared" si="52"/>
        <v>91255030.739999995</v>
      </c>
      <c r="AE150" s="52">
        <f t="shared" si="52"/>
        <v>15293</v>
      </c>
      <c r="AF150" s="51">
        <f t="shared" si="52"/>
        <v>491836358.55000001</v>
      </c>
      <c r="AG150" s="52">
        <f t="shared" si="52"/>
        <v>301</v>
      </c>
      <c r="AH150" s="51">
        <f t="shared" si="52"/>
        <v>11901593.779999999</v>
      </c>
      <c r="AI150" s="52">
        <f t="shared" si="52"/>
        <v>498</v>
      </c>
      <c r="AJ150" s="51">
        <f t="shared" si="52"/>
        <v>83395683.480000004</v>
      </c>
      <c r="AK150" s="52">
        <f t="shared" si="52"/>
        <v>26331</v>
      </c>
      <c r="AL150" s="51">
        <f t="shared" si="52"/>
        <v>55856180.75</v>
      </c>
      <c r="AM150" s="51">
        <f t="shared" si="52"/>
        <v>1013190199.21</v>
      </c>
      <c r="AN150" s="51">
        <f t="shared" si="52"/>
        <v>335409096.67000002</v>
      </c>
      <c r="AO150" s="52">
        <f t="shared" si="52"/>
        <v>235470</v>
      </c>
      <c r="AP150" s="51">
        <f t="shared" si="52"/>
        <v>81778660.310000002</v>
      </c>
      <c r="AQ150" s="52">
        <f t="shared" si="52"/>
        <v>52947</v>
      </c>
      <c r="AR150" s="51">
        <f t="shared" si="52"/>
        <v>24587619.039999999</v>
      </c>
      <c r="AS150" s="52">
        <f t="shared" si="52"/>
        <v>149370</v>
      </c>
      <c r="AT150" s="51">
        <f t="shared" si="52"/>
        <v>229042817.31999999</v>
      </c>
      <c r="AU150" s="52">
        <f t="shared" si="52"/>
        <v>5563</v>
      </c>
      <c r="AV150" s="51">
        <f t="shared" si="52"/>
        <v>92952462.129999995</v>
      </c>
      <c r="AW150" s="52">
        <f t="shared" si="52"/>
        <v>15190</v>
      </c>
      <c r="AX150" s="51">
        <f t="shared" si="52"/>
        <v>529686302.11000001</v>
      </c>
      <c r="AY150" s="52">
        <f t="shared" si="52"/>
        <v>365</v>
      </c>
      <c r="AZ150" s="51">
        <f t="shared" si="52"/>
        <v>15313583.140000001</v>
      </c>
      <c r="BA150" s="52">
        <f t="shared" si="52"/>
        <v>492</v>
      </c>
      <c r="BB150" s="51">
        <f t="shared" si="52"/>
        <v>82876693.310000002</v>
      </c>
      <c r="BC150" s="52">
        <f t="shared" si="52"/>
        <v>23604</v>
      </c>
      <c r="BD150" s="51">
        <f t="shared" si="52"/>
        <v>55142338.299999997</v>
      </c>
      <c r="BE150" s="51">
        <f t="shared" si="52"/>
        <v>1004006994.99</v>
      </c>
      <c r="BF150" s="51">
        <f t="shared" si="52"/>
        <v>364754664.25999999</v>
      </c>
      <c r="BG150" s="52">
        <f t="shared" si="52"/>
        <v>245724</v>
      </c>
      <c r="BH150" s="51">
        <f t="shared" si="52"/>
        <v>120447324.16</v>
      </c>
      <c r="BI150" s="52">
        <f t="shared" si="52"/>
        <v>43495</v>
      </c>
      <c r="BJ150" s="51">
        <f t="shared" si="52"/>
        <v>19865790.82</v>
      </c>
      <c r="BK150" s="52">
        <f t="shared" si="52"/>
        <v>150033</v>
      </c>
      <c r="BL150" s="51">
        <f t="shared" si="52"/>
        <v>224441549.28</v>
      </c>
      <c r="BM150" s="52">
        <f t="shared" si="52"/>
        <v>5497</v>
      </c>
      <c r="BN150" s="51">
        <f t="shared" si="52"/>
        <v>92122820.409999996</v>
      </c>
      <c r="BO150" s="52">
        <f t="shared" si="52"/>
        <v>14947</v>
      </c>
      <c r="BP150" s="51">
        <f t="shared" si="52"/>
        <v>491593405.44</v>
      </c>
      <c r="BQ150" s="52">
        <f t="shared" si="52"/>
        <v>306</v>
      </c>
      <c r="BR150" s="51">
        <f t="shared" si="52"/>
        <v>12411463.73</v>
      </c>
      <c r="BS150" s="52">
        <f t="shared" si="52"/>
        <v>522</v>
      </c>
      <c r="BT150" s="51">
        <f t="shared" si="52"/>
        <v>85253648.819999993</v>
      </c>
      <c r="BU150" s="52">
        <f t="shared" si="52"/>
        <v>22320</v>
      </c>
      <c r="BV150" s="51">
        <f t="shared" si="52"/>
        <v>55536104.880000003</v>
      </c>
      <c r="BW150" s="51">
        <f t="shared" si="52"/>
        <v>878254101.82000005</v>
      </c>
      <c r="BX150" s="51">
        <f t="shared" si="52"/>
        <v>367233899.66000003</v>
      </c>
      <c r="BY150" s="52">
        <f t="shared" si="52"/>
        <v>299279</v>
      </c>
      <c r="BZ150" s="51">
        <f t="shared" si="52"/>
        <v>103664712.69</v>
      </c>
      <c r="CA150" s="52">
        <f t="shared" si="52"/>
        <v>68558</v>
      </c>
      <c r="CB150" s="51">
        <f t="shared" si="52"/>
        <v>20393013.77</v>
      </c>
      <c r="CC150" s="52">
        <f t="shared" si="52"/>
        <v>210058</v>
      </c>
      <c r="CD150" s="51">
        <f t="shared" si="52"/>
        <v>243176173.19999999</v>
      </c>
      <c r="CE150" s="52">
        <f t="shared" si="52"/>
        <v>6120</v>
      </c>
      <c r="CF150" s="51">
        <f t="shared" si="52"/>
        <v>87540660.120000005</v>
      </c>
      <c r="CG150" s="52">
        <f t="shared" si="52"/>
        <v>12040</v>
      </c>
      <c r="CH150" s="51">
        <f t="shared" si="52"/>
        <v>370069516.38</v>
      </c>
      <c r="CI150" s="52">
        <f t="shared" si="52"/>
        <v>188</v>
      </c>
      <c r="CJ150" s="51">
        <f t="shared" ref="CJ150:CN150" si="53">SUM(CJ10:CJ149)</f>
        <v>7665478.7199999997</v>
      </c>
      <c r="CK150" s="52">
        <f t="shared" si="53"/>
        <v>332</v>
      </c>
      <c r="CL150" s="51">
        <f t="shared" si="53"/>
        <v>53786828.68</v>
      </c>
      <c r="CM150" s="52">
        <f t="shared" si="53"/>
        <v>32154</v>
      </c>
      <c r="CN150" s="51">
        <f t="shared" si="53"/>
        <v>53410025.659999996</v>
      </c>
      <c r="CO150" s="56"/>
    </row>
    <row r="152" spans="1:93" s="1" customFormat="1" x14ac:dyDescent="0.25">
      <c r="A152" s="5"/>
      <c r="B152" s="57" t="s">
        <v>172</v>
      </c>
      <c r="C152" s="25">
        <f>C150-D150-L150-N150-T150</f>
        <v>0</v>
      </c>
      <c r="D152" s="25">
        <f>D150-F150-H150-J150</f>
        <v>0</v>
      </c>
      <c r="E152" s="7"/>
      <c r="F152" s="7"/>
      <c r="G152" s="7"/>
      <c r="H152" s="7"/>
      <c r="I152" s="7"/>
      <c r="J152" s="7"/>
      <c r="K152" s="7"/>
      <c r="L152" s="7"/>
      <c r="M152" s="7"/>
      <c r="N152" s="25"/>
      <c r="O152" s="7"/>
      <c r="P152" s="7"/>
      <c r="Q152" s="7"/>
      <c r="R152" s="7"/>
      <c r="S152" s="7"/>
      <c r="T152" s="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</row>
    <row r="153" spans="1:93" s="1" customFormat="1" x14ac:dyDescent="0.25">
      <c r="A153" s="5"/>
      <c r="B153" s="57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9"/>
      <c r="O153" s="59"/>
      <c r="P153" s="58"/>
      <c r="Q153" s="58"/>
      <c r="R153" s="58"/>
      <c r="S153" s="58"/>
      <c r="T153" s="58"/>
      <c r="U153" s="7"/>
      <c r="V153" s="7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7"/>
      <c r="AN153" s="7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7"/>
      <c r="BF153" s="7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7"/>
      <c r="BX153" s="7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</row>
    <row r="154" spans="1:93" s="1" customFormat="1" x14ac:dyDescent="0.25">
      <c r="A154" s="5"/>
      <c r="B154" s="57" t="s">
        <v>173</v>
      </c>
      <c r="C154" s="59">
        <f>C150-U150-AM150-BE150-BW150</f>
        <v>0</v>
      </c>
      <c r="D154" s="59">
        <f t="shared" ref="D154:T154" si="54">D150-V150-AN150-BF150-BX150</f>
        <v>0</v>
      </c>
      <c r="E154" s="59">
        <f t="shared" si="54"/>
        <v>0</v>
      </c>
      <c r="F154" s="59">
        <f t="shared" si="54"/>
        <v>0</v>
      </c>
      <c r="G154" s="59">
        <f t="shared" si="54"/>
        <v>0</v>
      </c>
      <c r="H154" s="59">
        <f t="shared" si="54"/>
        <v>0</v>
      </c>
      <c r="I154" s="59">
        <f t="shared" si="54"/>
        <v>0</v>
      </c>
      <c r="J154" s="59">
        <f t="shared" si="54"/>
        <v>0</v>
      </c>
      <c r="K154" s="59">
        <f t="shared" si="54"/>
        <v>0</v>
      </c>
      <c r="L154" s="59">
        <f t="shared" si="54"/>
        <v>0</v>
      </c>
      <c r="M154" s="59">
        <f t="shared" si="54"/>
        <v>0</v>
      </c>
      <c r="N154" s="59">
        <f t="shared" si="54"/>
        <v>0</v>
      </c>
      <c r="O154" s="59">
        <f t="shared" si="54"/>
        <v>0</v>
      </c>
      <c r="P154" s="59">
        <f t="shared" si="54"/>
        <v>0</v>
      </c>
      <c r="Q154" s="59">
        <f t="shared" si="54"/>
        <v>0</v>
      </c>
      <c r="R154" s="59">
        <f t="shared" si="54"/>
        <v>0</v>
      </c>
      <c r="S154" s="59">
        <f t="shared" si="54"/>
        <v>0</v>
      </c>
      <c r="T154" s="59">
        <f t="shared" si="54"/>
        <v>0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</row>
  </sheetData>
  <mergeCells count="99">
    <mergeCell ref="CK1:CN1"/>
    <mergeCell ref="B1:E1"/>
    <mergeCell ref="Q1:T1"/>
    <mergeCell ref="AI1:AL1"/>
    <mergeCell ref="BA1:BD1"/>
    <mergeCell ref="BS1:BV1"/>
    <mergeCell ref="C3:T3"/>
    <mergeCell ref="A5:A8"/>
    <mergeCell ref="B5:B8"/>
    <mergeCell ref="C5:T5"/>
    <mergeCell ref="U5:AL5"/>
    <mergeCell ref="AE6:AJ6"/>
    <mergeCell ref="AK6:AL6"/>
    <mergeCell ref="AG7:AH7"/>
    <mergeCell ref="Q7:R7"/>
    <mergeCell ref="S7:S8"/>
    <mergeCell ref="T7:T8"/>
    <mergeCell ref="V7:V8"/>
    <mergeCell ref="W7:X7"/>
    <mergeCell ref="Y7:Z7"/>
    <mergeCell ref="AA7:AB7"/>
    <mergeCell ref="AC7:AC8"/>
    <mergeCell ref="BE5:BV5"/>
    <mergeCell ref="BW5:CN5"/>
    <mergeCell ref="C6:C8"/>
    <mergeCell ref="D6:J6"/>
    <mergeCell ref="K6:L6"/>
    <mergeCell ref="M6:R6"/>
    <mergeCell ref="S6:T6"/>
    <mergeCell ref="U6:U8"/>
    <mergeCell ref="V6:AB6"/>
    <mergeCell ref="AC6:AD6"/>
    <mergeCell ref="AM5:BD5"/>
    <mergeCell ref="AM6:AM8"/>
    <mergeCell ref="AN6:AT6"/>
    <mergeCell ref="BM6:BN6"/>
    <mergeCell ref="BA7:BB7"/>
    <mergeCell ref="BC7:BC8"/>
    <mergeCell ref="BD7:BD8"/>
    <mergeCell ref="BF7:BF8"/>
    <mergeCell ref="AU6:AV6"/>
    <mergeCell ref="AW6:BB6"/>
    <mergeCell ref="BC6:BD6"/>
    <mergeCell ref="BE6:BE8"/>
    <mergeCell ref="BF6:BL6"/>
    <mergeCell ref="CM6:CN6"/>
    <mergeCell ref="D7:D8"/>
    <mergeCell ref="E7:F7"/>
    <mergeCell ref="G7:H7"/>
    <mergeCell ref="I7:J7"/>
    <mergeCell ref="K7:K8"/>
    <mergeCell ref="L7:L8"/>
    <mergeCell ref="M7:M8"/>
    <mergeCell ref="N7:N8"/>
    <mergeCell ref="O7:P7"/>
    <mergeCell ref="BO6:BT6"/>
    <mergeCell ref="BU6:BV6"/>
    <mergeCell ref="BW6:BW8"/>
    <mergeCell ref="BX6:CD6"/>
    <mergeCell ref="CE6:CF6"/>
    <mergeCell ref="CG6:CL6"/>
    <mergeCell ref="AD7:AD8"/>
    <mergeCell ref="AE7:AE8"/>
    <mergeCell ref="AF7:AF8"/>
    <mergeCell ref="AY7:AZ7"/>
    <mergeCell ref="AI7:AJ7"/>
    <mergeCell ref="AK7:AK8"/>
    <mergeCell ref="AL7:AL8"/>
    <mergeCell ref="AN7:AN8"/>
    <mergeCell ref="AO7:AP7"/>
    <mergeCell ref="AQ7:AR7"/>
    <mergeCell ref="AS7:AT7"/>
    <mergeCell ref="AU7:AU8"/>
    <mergeCell ref="AV7:AV8"/>
    <mergeCell ref="AW7:AW8"/>
    <mergeCell ref="AX7:AX8"/>
    <mergeCell ref="CE7:CE8"/>
    <mergeCell ref="BG7:BH7"/>
    <mergeCell ref="BI7:BJ7"/>
    <mergeCell ref="BK7:BL7"/>
    <mergeCell ref="BM7:BM8"/>
    <mergeCell ref="BN7:BN8"/>
    <mergeCell ref="BO7:BO8"/>
    <mergeCell ref="BP7:BP8"/>
    <mergeCell ref="BQ7:BR7"/>
    <mergeCell ref="BS7:BT7"/>
    <mergeCell ref="BU7:BU8"/>
    <mergeCell ref="BV7:BV8"/>
    <mergeCell ref="BX7:BX8"/>
    <mergeCell ref="BY7:BZ7"/>
    <mergeCell ref="CA7:CB7"/>
    <mergeCell ref="CC7:CD7"/>
    <mergeCell ref="CN7:CN8"/>
    <mergeCell ref="CF7:CF8"/>
    <mergeCell ref="CG7:CG8"/>
    <mergeCell ref="CH7:CH8"/>
    <mergeCell ref="CI7:CJ7"/>
    <mergeCell ref="CK7:CL7"/>
    <mergeCell ref="CM7:CM8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6" fitToHeight="0" orientation="landscape" r:id="rId1"/>
  <colBreaks count="2" manualBreakCount="2">
    <brk id="111" max="1048575" man="1"/>
    <brk id="14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4"/>
  <sheetViews>
    <sheetView showZeros="0" view="pageBreakPreview" zoomScale="80" zoomScaleSheetLayoutView="80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Q2" sqref="Q2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0" width="15.7109375" style="14" customWidth="1"/>
    <col min="21" max="21" width="18.42578125" style="14" customWidth="1"/>
    <col min="22" max="22" width="16.7109375" style="14" customWidth="1"/>
    <col min="23" max="23" width="13.7109375" style="14" customWidth="1"/>
    <col min="24" max="24" width="16.7109375" style="14" customWidth="1"/>
    <col min="25" max="25" width="13.7109375" style="14" customWidth="1"/>
    <col min="26" max="26" width="16.7109375" style="14" customWidth="1"/>
    <col min="27" max="27" width="13.7109375" style="14" customWidth="1"/>
    <col min="28" max="28" width="16.7109375" style="14" customWidth="1"/>
    <col min="29" max="29" width="13.7109375" style="14" customWidth="1"/>
    <col min="30" max="30" width="16.7109375" style="14" customWidth="1"/>
    <col min="31" max="31" width="13.7109375" style="14" customWidth="1"/>
    <col min="32" max="32" width="16.7109375" style="14" customWidth="1"/>
    <col min="33" max="33" width="13.7109375" style="14" customWidth="1"/>
    <col min="34" max="34" width="15.7109375" style="14" customWidth="1"/>
    <col min="35" max="35" width="13.7109375" style="14" customWidth="1"/>
    <col min="36" max="36" width="15.7109375" style="14" customWidth="1"/>
    <col min="37" max="37" width="13.7109375" style="14" customWidth="1"/>
    <col min="38" max="38" width="15.7109375" style="14" customWidth="1"/>
    <col min="39" max="39" width="18.42578125" style="14" customWidth="1"/>
    <col min="40" max="40" width="16.7109375" style="14" customWidth="1"/>
    <col min="41" max="41" width="13.7109375" style="14" customWidth="1"/>
    <col min="42" max="42" width="16.7109375" style="14" customWidth="1"/>
    <col min="43" max="43" width="13.7109375" style="14" customWidth="1"/>
    <col min="44" max="44" width="16.7109375" style="14" customWidth="1"/>
    <col min="45" max="45" width="13.7109375" style="14" customWidth="1"/>
    <col min="46" max="46" width="16.7109375" style="14" customWidth="1"/>
    <col min="47" max="47" width="13.7109375" style="14" customWidth="1"/>
    <col min="48" max="48" width="16.7109375" style="14" customWidth="1"/>
    <col min="49" max="49" width="13.7109375" style="14" customWidth="1"/>
    <col min="50" max="50" width="16.7109375" style="14" customWidth="1"/>
    <col min="51" max="51" width="13.7109375" style="14" customWidth="1"/>
    <col min="52" max="52" width="15.7109375" style="14" customWidth="1"/>
    <col min="53" max="53" width="13.7109375" style="14" customWidth="1"/>
    <col min="54" max="54" width="15.7109375" style="14" customWidth="1"/>
    <col min="55" max="55" width="13.7109375" style="14" customWidth="1"/>
    <col min="56" max="56" width="15.7109375" style="14" customWidth="1"/>
    <col min="57" max="57" width="18.42578125" style="14" customWidth="1"/>
    <col min="58" max="58" width="16.7109375" style="14" customWidth="1"/>
    <col min="59" max="59" width="13.7109375" style="14" customWidth="1"/>
    <col min="60" max="60" width="16.7109375" style="14" customWidth="1"/>
    <col min="61" max="61" width="13.7109375" style="14" customWidth="1"/>
    <col min="62" max="62" width="16.7109375" style="14" customWidth="1"/>
    <col min="63" max="63" width="13.7109375" style="14" customWidth="1"/>
    <col min="64" max="64" width="16.7109375" style="14" customWidth="1"/>
    <col min="65" max="65" width="13.7109375" style="14" customWidth="1"/>
    <col min="66" max="66" width="16.7109375" style="14" customWidth="1"/>
    <col min="67" max="67" width="13.7109375" style="14" customWidth="1"/>
    <col min="68" max="68" width="16.7109375" style="14" customWidth="1"/>
    <col min="69" max="69" width="13.7109375" style="14" customWidth="1"/>
    <col min="70" max="70" width="15.7109375" style="14" customWidth="1"/>
    <col min="71" max="71" width="13.7109375" style="14" customWidth="1"/>
    <col min="72" max="72" width="15.7109375" style="14" customWidth="1"/>
    <col min="73" max="73" width="13.7109375" style="14" customWidth="1"/>
    <col min="74" max="74" width="15.7109375" style="14" customWidth="1"/>
    <col min="75" max="75" width="18.42578125" style="14" customWidth="1"/>
    <col min="76" max="76" width="16.7109375" style="14" customWidth="1"/>
    <col min="77" max="77" width="13.7109375" style="14" customWidth="1"/>
    <col min="78" max="78" width="16.7109375" style="14" customWidth="1"/>
    <col min="79" max="79" width="13.7109375" style="14" customWidth="1"/>
    <col min="80" max="80" width="16.7109375" style="14" customWidth="1"/>
    <col min="81" max="81" width="13.7109375" style="14" customWidth="1"/>
    <col min="82" max="82" width="16.7109375" style="14" customWidth="1"/>
    <col min="83" max="83" width="13.7109375" style="14" customWidth="1"/>
    <col min="84" max="84" width="16.7109375" style="14" customWidth="1"/>
    <col min="85" max="85" width="13.7109375" style="14" customWidth="1"/>
    <col min="86" max="86" width="16.7109375" style="14" customWidth="1"/>
    <col min="87" max="87" width="13.7109375" style="14" customWidth="1"/>
    <col min="88" max="88" width="15.7109375" style="14" customWidth="1"/>
    <col min="89" max="89" width="13.7109375" style="14" customWidth="1"/>
    <col min="90" max="90" width="15.7109375" style="14" customWidth="1"/>
    <col min="91" max="91" width="13.7109375" style="14" customWidth="1"/>
    <col min="92" max="93" width="15.7109375" style="14" customWidth="1"/>
    <col min="94" max="16384" width="9.140625" style="12"/>
  </cols>
  <sheetData>
    <row r="1" spans="1:93" ht="66.75" customHeight="1" x14ac:dyDescent="0.25">
      <c r="A1" s="12"/>
      <c r="B1" s="72"/>
      <c r="C1" s="73"/>
      <c r="D1" s="73"/>
      <c r="E1" s="73"/>
      <c r="Q1" s="70" t="s">
        <v>175</v>
      </c>
      <c r="R1" s="71"/>
      <c r="S1" s="71"/>
      <c r="T1" s="71"/>
      <c r="U1" s="46"/>
      <c r="V1" s="46"/>
      <c r="W1" s="4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2"/>
      <c r="AJ1" s="73"/>
      <c r="AK1" s="73"/>
      <c r="AL1" s="73"/>
      <c r="AM1" s="46"/>
      <c r="AN1" s="46"/>
      <c r="AO1" s="46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2"/>
      <c r="BB1" s="73"/>
      <c r="BC1" s="73"/>
      <c r="BD1" s="73"/>
      <c r="BE1" s="46"/>
      <c r="BF1" s="46"/>
      <c r="BG1" s="46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2"/>
      <c r="BT1" s="73"/>
      <c r="BU1" s="73"/>
      <c r="BV1" s="73"/>
      <c r="BW1" s="46"/>
      <c r="BX1" s="46"/>
      <c r="BY1" s="46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2"/>
      <c r="CL1" s="73"/>
      <c r="CM1" s="73"/>
      <c r="CN1" s="73"/>
      <c r="CO1" s="46"/>
    </row>
    <row r="2" spans="1:93" x14ac:dyDescent="0.25">
      <c r="A2" s="12"/>
      <c r="B2" s="13"/>
    </row>
    <row r="3" spans="1:93" ht="18.75" x14ac:dyDescent="0.3">
      <c r="A3" s="47"/>
      <c r="B3" s="44"/>
      <c r="C3" s="82" t="s">
        <v>171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8"/>
    </row>
    <row r="4" spans="1:93" x14ac:dyDescent="0.25">
      <c r="A4" s="12"/>
      <c r="B4" s="13"/>
    </row>
    <row r="5" spans="1:93" ht="15" customHeight="1" x14ac:dyDescent="0.25">
      <c r="A5" s="80" t="s">
        <v>0</v>
      </c>
      <c r="B5" s="80" t="s">
        <v>1</v>
      </c>
      <c r="C5" s="62" t="s">
        <v>149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74" t="s">
        <v>151</v>
      </c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4" t="s">
        <v>150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4" t="s">
        <v>152</v>
      </c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4" t="s">
        <v>153</v>
      </c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35"/>
    </row>
    <row r="6" spans="1:93" ht="44.25" customHeight="1" x14ac:dyDescent="0.25">
      <c r="A6" s="81"/>
      <c r="B6" s="81"/>
      <c r="C6" s="76" t="s">
        <v>127</v>
      </c>
      <c r="D6" s="78" t="s">
        <v>113</v>
      </c>
      <c r="E6" s="79"/>
      <c r="F6" s="79"/>
      <c r="G6" s="79"/>
      <c r="H6" s="79"/>
      <c r="I6" s="79"/>
      <c r="J6" s="79"/>
      <c r="K6" s="78" t="s">
        <v>120</v>
      </c>
      <c r="L6" s="79"/>
      <c r="M6" s="78" t="s">
        <v>123</v>
      </c>
      <c r="N6" s="79"/>
      <c r="O6" s="79"/>
      <c r="P6" s="79"/>
      <c r="Q6" s="79"/>
      <c r="R6" s="79"/>
      <c r="S6" s="78" t="s">
        <v>124</v>
      </c>
      <c r="T6" s="79"/>
      <c r="U6" s="76" t="s">
        <v>127</v>
      </c>
      <c r="V6" s="78" t="s">
        <v>113</v>
      </c>
      <c r="W6" s="79"/>
      <c r="X6" s="79"/>
      <c r="Y6" s="79"/>
      <c r="Z6" s="79"/>
      <c r="AA6" s="79"/>
      <c r="AB6" s="79"/>
      <c r="AC6" s="78" t="s">
        <v>120</v>
      </c>
      <c r="AD6" s="79"/>
      <c r="AE6" s="78" t="s">
        <v>123</v>
      </c>
      <c r="AF6" s="79"/>
      <c r="AG6" s="79"/>
      <c r="AH6" s="79"/>
      <c r="AI6" s="79"/>
      <c r="AJ6" s="79"/>
      <c r="AK6" s="78" t="s">
        <v>124</v>
      </c>
      <c r="AL6" s="79"/>
      <c r="AM6" s="76" t="s">
        <v>127</v>
      </c>
      <c r="AN6" s="78" t="s">
        <v>113</v>
      </c>
      <c r="AO6" s="79"/>
      <c r="AP6" s="79"/>
      <c r="AQ6" s="79"/>
      <c r="AR6" s="79"/>
      <c r="AS6" s="79"/>
      <c r="AT6" s="79"/>
      <c r="AU6" s="78" t="s">
        <v>120</v>
      </c>
      <c r="AV6" s="79"/>
      <c r="AW6" s="78" t="s">
        <v>123</v>
      </c>
      <c r="AX6" s="79"/>
      <c r="AY6" s="79"/>
      <c r="AZ6" s="79"/>
      <c r="BA6" s="79"/>
      <c r="BB6" s="79"/>
      <c r="BC6" s="78" t="s">
        <v>124</v>
      </c>
      <c r="BD6" s="79"/>
      <c r="BE6" s="76" t="s">
        <v>127</v>
      </c>
      <c r="BF6" s="78" t="s">
        <v>113</v>
      </c>
      <c r="BG6" s="79"/>
      <c r="BH6" s="79"/>
      <c r="BI6" s="79"/>
      <c r="BJ6" s="79"/>
      <c r="BK6" s="79"/>
      <c r="BL6" s="79"/>
      <c r="BM6" s="78" t="s">
        <v>120</v>
      </c>
      <c r="BN6" s="79"/>
      <c r="BO6" s="78" t="s">
        <v>123</v>
      </c>
      <c r="BP6" s="79"/>
      <c r="BQ6" s="79"/>
      <c r="BR6" s="79"/>
      <c r="BS6" s="79"/>
      <c r="BT6" s="79"/>
      <c r="BU6" s="78" t="s">
        <v>124</v>
      </c>
      <c r="BV6" s="79"/>
      <c r="BW6" s="76" t="s">
        <v>127</v>
      </c>
      <c r="BX6" s="78" t="s">
        <v>113</v>
      </c>
      <c r="BY6" s="79"/>
      <c r="BZ6" s="79"/>
      <c r="CA6" s="79"/>
      <c r="CB6" s="79"/>
      <c r="CC6" s="79"/>
      <c r="CD6" s="79"/>
      <c r="CE6" s="78" t="s">
        <v>120</v>
      </c>
      <c r="CF6" s="79"/>
      <c r="CG6" s="78" t="s">
        <v>123</v>
      </c>
      <c r="CH6" s="79"/>
      <c r="CI6" s="79"/>
      <c r="CJ6" s="79"/>
      <c r="CK6" s="79"/>
      <c r="CL6" s="79"/>
      <c r="CM6" s="78" t="s">
        <v>124</v>
      </c>
      <c r="CN6" s="79"/>
      <c r="CO6" s="36"/>
    </row>
    <row r="7" spans="1:93" ht="33" customHeight="1" x14ac:dyDescent="0.25">
      <c r="A7" s="81"/>
      <c r="B7" s="81"/>
      <c r="C7" s="77"/>
      <c r="D7" s="78" t="s">
        <v>126</v>
      </c>
      <c r="E7" s="78" t="s">
        <v>115</v>
      </c>
      <c r="F7" s="79"/>
      <c r="G7" s="78" t="s">
        <v>117</v>
      </c>
      <c r="H7" s="79"/>
      <c r="I7" s="78" t="s">
        <v>118</v>
      </c>
      <c r="J7" s="79"/>
      <c r="K7" s="78" t="s">
        <v>121</v>
      </c>
      <c r="L7" s="78" t="s">
        <v>114</v>
      </c>
      <c r="M7" s="78" t="s">
        <v>131</v>
      </c>
      <c r="N7" s="78" t="s">
        <v>126</v>
      </c>
      <c r="O7" s="78" t="s">
        <v>129</v>
      </c>
      <c r="P7" s="79"/>
      <c r="Q7" s="78" t="s">
        <v>130</v>
      </c>
      <c r="R7" s="79"/>
      <c r="S7" s="78" t="s">
        <v>125</v>
      </c>
      <c r="T7" s="78" t="s">
        <v>114</v>
      </c>
      <c r="U7" s="77"/>
      <c r="V7" s="78" t="s">
        <v>126</v>
      </c>
      <c r="W7" s="78" t="s">
        <v>115</v>
      </c>
      <c r="X7" s="79"/>
      <c r="Y7" s="78" t="s">
        <v>117</v>
      </c>
      <c r="Z7" s="79"/>
      <c r="AA7" s="78" t="s">
        <v>118</v>
      </c>
      <c r="AB7" s="79"/>
      <c r="AC7" s="78" t="s">
        <v>121</v>
      </c>
      <c r="AD7" s="78" t="s">
        <v>114</v>
      </c>
      <c r="AE7" s="78" t="s">
        <v>131</v>
      </c>
      <c r="AF7" s="78" t="s">
        <v>126</v>
      </c>
      <c r="AG7" s="78" t="s">
        <v>129</v>
      </c>
      <c r="AH7" s="79"/>
      <c r="AI7" s="78" t="s">
        <v>130</v>
      </c>
      <c r="AJ7" s="79"/>
      <c r="AK7" s="78" t="s">
        <v>125</v>
      </c>
      <c r="AL7" s="78" t="s">
        <v>114</v>
      </c>
      <c r="AM7" s="77"/>
      <c r="AN7" s="78" t="s">
        <v>126</v>
      </c>
      <c r="AO7" s="78" t="s">
        <v>115</v>
      </c>
      <c r="AP7" s="79"/>
      <c r="AQ7" s="78" t="s">
        <v>117</v>
      </c>
      <c r="AR7" s="79"/>
      <c r="AS7" s="78" t="s">
        <v>118</v>
      </c>
      <c r="AT7" s="79"/>
      <c r="AU7" s="78" t="s">
        <v>121</v>
      </c>
      <c r="AV7" s="78" t="s">
        <v>114</v>
      </c>
      <c r="AW7" s="78" t="s">
        <v>131</v>
      </c>
      <c r="AX7" s="78" t="s">
        <v>126</v>
      </c>
      <c r="AY7" s="78" t="s">
        <v>129</v>
      </c>
      <c r="AZ7" s="79"/>
      <c r="BA7" s="78" t="s">
        <v>130</v>
      </c>
      <c r="BB7" s="79"/>
      <c r="BC7" s="78" t="s">
        <v>125</v>
      </c>
      <c r="BD7" s="78" t="s">
        <v>114</v>
      </c>
      <c r="BE7" s="77"/>
      <c r="BF7" s="78" t="s">
        <v>126</v>
      </c>
      <c r="BG7" s="78" t="s">
        <v>115</v>
      </c>
      <c r="BH7" s="79"/>
      <c r="BI7" s="78" t="s">
        <v>117</v>
      </c>
      <c r="BJ7" s="79"/>
      <c r="BK7" s="78" t="s">
        <v>118</v>
      </c>
      <c r="BL7" s="79"/>
      <c r="BM7" s="78" t="s">
        <v>121</v>
      </c>
      <c r="BN7" s="78" t="s">
        <v>114</v>
      </c>
      <c r="BO7" s="78" t="s">
        <v>131</v>
      </c>
      <c r="BP7" s="78" t="s">
        <v>126</v>
      </c>
      <c r="BQ7" s="78" t="s">
        <v>129</v>
      </c>
      <c r="BR7" s="79"/>
      <c r="BS7" s="78" t="s">
        <v>130</v>
      </c>
      <c r="BT7" s="79"/>
      <c r="BU7" s="78" t="s">
        <v>125</v>
      </c>
      <c r="BV7" s="78" t="s">
        <v>114</v>
      </c>
      <c r="BW7" s="77"/>
      <c r="BX7" s="78" t="s">
        <v>126</v>
      </c>
      <c r="BY7" s="78" t="s">
        <v>115</v>
      </c>
      <c r="BZ7" s="79"/>
      <c r="CA7" s="78" t="s">
        <v>117</v>
      </c>
      <c r="CB7" s="79"/>
      <c r="CC7" s="78" t="s">
        <v>118</v>
      </c>
      <c r="CD7" s="79"/>
      <c r="CE7" s="78" t="s">
        <v>121</v>
      </c>
      <c r="CF7" s="78" t="s">
        <v>114</v>
      </c>
      <c r="CG7" s="78" t="s">
        <v>131</v>
      </c>
      <c r="CH7" s="78" t="s">
        <v>126</v>
      </c>
      <c r="CI7" s="78" t="s">
        <v>129</v>
      </c>
      <c r="CJ7" s="79"/>
      <c r="CK7" s="78" t="s">
        <v>130</v>
      </c>
      <c r="CL7" s="79"/>
      <c r="CM7" s="78" t="s">
        <v>125</v>
      </c>
      <c r="CN7" s="78" t="s">
        <v>114</v>
      </c>
      <c r="CO7" s="37"/>
    </row>
    <row r="8" spans="1:93" ht="40.5" x14ac:dyDescent="0.25">
      <c r="A8" s="81"/>
      <c r="B8" s="81"/>
      <c r="C8" s="77"/>
      <c r="D8" s="79"/>
      <c r="E8" s="45" t="s">
        <v>116</v>
      </c>
      <c r="F8" s="45" t="s">
        <v>114</v>
      </c>
      <c r="G8" s="45" t="s">
        <v>116</v>
      </c>
      <c r="H8" s="45" t="s">
        <v>114</v>
      </c>
      <c r="I8" s="45" t="s">
        <v>119</v>
      </c>
      <c r="J8" s="45" t="s">
        <v>114</v>
      </c>
      <c r="K8" s="79"/>
      <c r="L8" s="79"/>
      <c r="M8" s="79"/>
      <c r="N8" s="79"/>
      <c r="O8" s="45" t="s">
        <v>132</v>
      </c>
      <c r="P8" s="45" t="s">
        <v>114</v>
      </c>
      <c r="Q8" s="45" t="s">
        <v>132</v>
      </c>
      <c r="R8" s="45" t="s">
        <v>114</v>
      </c>
      <c r="S8" s="79"/>
      <c r="T8" s="79"/>
      <c r="U8" s="77"/>
      <c r="V8" s="79"/>
      <c r="W8" s="45" t="s">
        <v>116</v>
      </c>
      <c r="X8" s="45" t="s">
        <v>114</v>
      </c>
      <c r="Y8" s="45" t="s">
        <v>116</v>
      </c>
      <c r="Z8" s="45" t="s">
        <v>114</v>
      </c>
      <c r="AA8" s="45" t="s">
        <v>119</v>
      </c>
      <c r="AB8" s="45" t="s">
        <v>114</v>
      </c>
      <c r="AC8" s="79"/>
      <c r="AD8" s="79"/>
      <c r="AE8" s="79"/>
      <c r="AF8" s="79"/>
      <c r="AG8" s="45" t="s">
        <v>132</v>
      </c>
      <c r="AH8" s="45" t="s">
        <v>114</v>
      </c>
      <c r="AI8" s="45" t="s">
        <v>132</v>
      </c>
      <c r="AJ8" s="45" t="s">
        <v>114</v>
      </c>
      <c r="AK8" s="79"/>
      <c r="AL8" s="79"/>
      <c r="AM8" s="77"/>
      <c r="AN8" s="79"/>
      <c r="AO8" s="45" t="s">
        <v>116</v>
      </c>
      <c r="AP8" s="45" t="s">
        <v>114</v>
      </c>
      <c r="AQ8" s="45" t="s">
        <v>116</v>
      </c>
      <c r="AR8" s="45" t="s">
        <v>114</v>
      </c>
      <c r="AS8" s="45" t="s">
        <v>119</v>
      </c>
      <c r="AT8" s="45" t="s">
        <v>114</v>
      </c>
      <c r="AU8" s="79"/>
      <c r="AV8" s="79"/>
      <c r="AW8" s="79"/>
      <c r="AX8" s="79"/>
      <c r="AY8" s="45" t="s">
        <v>132</v>
      </c>
      <c r="AZ8" s="45" t="s">
        <v>114</v>
      </c>
      <c r="BA8" s="45" t="s">
        <v>132</v>
      </c>
      <c r="BB8" s="45" t="s">
        <v>114</v>
      </c>
      <c r="BC8" s="79"/>
      <c r="BD8" s="79"/>
      <c r="BE8" s="77"/>
      <c r="BF8" s="79"/>
      <c r="BG8" s="45" t="s">
        <v>116</v>
      </c>
      <c r="BH8" s="45" t="s">
        <v>114</v>
      </c>
      <c r="BI8" s="45" t="s">
        <v>116</v>
      </c>
      <c r="BJ8" s="45" t="s">
        <v>114</v>
      </c>
      <c r="BK8" s="45" t="s">
        <v>119</v>
      </c>
      <c r="BL8" s="45" t="s">
        <v>114</v>
      </c>
      <c r="BM8" s="79"/>
      <c r="BN8" s="79"/>
      <c r="BO8" s="79"/>
      <c r="BP8" s="79"/>
      <c r="BQ8" s="45" t="s">
        <v>132</v>
      </c>
      <c r="BR8" s="45" t="s">
        <v>114</v>
      </c>
      <c r="BS8" s="45" t="s">
        <v>132</v>
      </c>
      <c r="BT8" s="45" t="s">
        <v>114</v>
      </c>
      <c r="BU8" s="79"/>
      <c r="BV8" s="79"/>
      <c r="BW8" s="77"/>
      <c r="BX8" s="79"/>
      <c r="BY8" s="45" t="s">
        <v>116</v>
      </c>
      <c r="BZ8" s="45" t="s">
        <v>114</v>
      </c>
      <c r="CA8" s="45" t="s">
        <v>116</v>
      </c>
      <c r="CB8" s="45" t="s">
        <v>114</v>
      </c>
      <c r="CC8" s="45" t="s">
        <v>119</v>
      </c>
      <c r="CD8" s="45" t="s">
        <v>114</v>
      </c>
      <c r="CE8" s="79"/>
      <c r="CF8" s="79"/>
      <c r="CG8" s="79"/>
      <c r="CH8" s="79"/>
      <c r="CI8" s="45" t="s">
        <v>132</v>
      </c>
      <c r="CJ8" s="45" t="s">
        <v>114</v>
      </c>
      <c r="CK8" s="45" t="s">
        <v>132</v>
      </c>
      <c r="CL8" s="45" t="s">
        <v>114</v>
      </c>
      <c r="CM8" s="79"/>
      <c r="CN8" s="79"/>
      <c r="CO8" s="36"/>
    </row>
    <row r="9" spans="1:93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>1+T9</f>
        <v>21</v>
      </c>
      <c r="V9" s="15">
        <f t="shared" ref="V9:CG9" si="1">1+U9</f>
        <v>22</v>
      </c>
      <c r="W9" s="15">
        <f t="shared" si="1"/>
        <v>23</v>
      </c>
      <c r="X9" s="15">
        <f t="shared" si="1"/>
        <v>24</v>
      </c>
      <c r="Y9" s="15">
        <f t="shared" si="1"/>
        <v>25</v>
      </c>
      <c r="Z9" s="15">
        <f t="shared" si="1"/>
        <v>26</v>
      </c>
      <c r="AA9" s="15">
        <f t="shared" si="1"/>
        <v>27</v>
      </c>
      <c r="AB9" s="15">
        <f t="shared" si="1"/>
        <v>28</v>
      </c>
      <c r="AC9" s="15">
        <f t="shared" si="1"/>
        <v>29</v>
      </c>
      <c r="AD9" s="15">
        <f t="shared" si="1"/>
        <v>30</v>
      </c>
      <c r="AE9" s="15">
        <f t="shared" si="1"/>
        <v>31</v>
      </c>
      <c r="AF9" s="15">
        <f t="shared" si="1"/>
        <v>32</v>
      </c>
      <c r="AG9" s="15">
        <f t="shared" si="1"/>
        <v>33</v>
      </c>
      <c r="AH9" s="15">
        <f t="shared" si="1"/>
        <v>34</v>
      </c>
      <c r="AI9" s="15">
        <f t="shared" si="1"/>
        <v>35</v>
      </c>
      <c r="AJ9" s="15">
        <f t="shared" si="1"/>
        <v>36</v>
      </c>
      <c r="AK9" s="15">
        <f t="shared" si="1"/>
        <v>37</v>
      </c>
      <c r="AL9" s="15">
        <f t="shared" si="1"/>
        <v>38</v>
      </c>
      <c r="AM9" s="15">
        <f t="shared" si="1"/>
        <v>39</v>
      </c>
      <c r="AN9" s="15">
        <f t="shared" si="1"/>
        <v>40</v>
      </c>
      <c r="AO9" s="15">
        <f t="shared" si="1"/>
        <v>41</v>
      </c>
      <c r="AP9" s="15">
        <f t="shared" si="1"/>
        <v>42</v>
      </c>
      <c r="AQ9" s="15">
        <f t="shared" si="1"/>
        <v>43</v>
      </c>
      <c r="AR9" s="15">
        <f t="shared" si="1"/>
        <v>44</v>
      </c>
      <c r="AS9" s="15">
        <f t="shared" si="1"/>
        <v>45</v>
      </c>
      <c r="AT9" s="15">
        <f t="shared" si="1"/>
        <v>46</v>
      </c>
      <c r="AU9" s="15">
        <f t="shared" si="1"/>
        <v>47</v>
      </c>
      <c r="AV9" s="15">
        <f t="shared" si="1"/>
        <v>48</v>
      </c>
      <c r="AW9" s="15">
        <f t="shared" si="1"/>
        <v>49</v>
      </c>
      <c r="AX9" s="15">
        <f t="shared" si="1"/>
        <v>50</v>
      </c>
      <c r="AY9" s="15">
        <f t="shared" si="1"/>
        <v>51</v>
      </c>
      <c r="AZ9" s="15">
        <f t="shared" si="1"/>
        <v>52</v>
      </c>
      <c r="BA9" s="15">
        <f t="shared" si="1"/>
        <v>53</v>
      </c>
      <c r="BB9" s="15">
        <f t="shared" si="1"/>
        <v>54</v>
      </c>
      <c r="BC9" s="15">
        <f t="shared" si="1"/>
        <v>55</v>
      </c>
      <c r="BD9" s="15">
        <f t="shared" si="1"/>
        <v>56</v>
      </c>
      <c r="BE9" s="15">
        <f t="shared" si="1"/>
        <v>57</v>
      </c>
      <c r="BF9" s="15">
        <f t="shared" si="1"/>
        <v>58</v>
      </c>
      <c r="BG9" s="15">
        <f t="shared" si="1"/>
        <v>59</v>
      </c>
      <c r="BH9" s="15">
        <f t="shared" si="1"/>
        <v>60</v>
      </c>
      <c r="BI9" s="15">
        <f t="shared" si="1"/>
        <v>61</v>
      </c>
      <c r="BJ9" s="15">
        <f t="shared" si="1"/>
        <v>62</v>
      </c>
      <c r="BK9" s="15">
        <f t="shared" si="1"/>
        <v>63</v>
      </c>
      <c r="BL9" s="15">
        <f t="shared" si="1"/>
        <v>64</v>
      </c>
      <c r="BM9" s="15">
        <f t="shared" si="1"/>
        <v>65</v>
      </c>
      <c r="BN9" s="15">
        <f t="shared" si="1"/>
        <v>66</v>
      </c>
      <c r="BO9" s="15">
        <f t="shared" si="1"/>
        <v>67</v>
      </c>
      <c r="BP9" s="15">
        <f t="shared" si="1"/>
        <v>68</v>
      </c>
      <c r="BQ9" s="15">
        <f t="shared" si="1"/>
        <v>69</v>
      </c>
      <c r="BR9" s="15">
        <f t="shared" si="1"/>
        <v>70</v>
      </c>
      <c r="BS9" s="15">
        <f t="shared" si="1"/>
        <v>71</v>
      </c>
      <c r="BT9" s="15">
        <f t="shared" si="1"/>
        <v>72</v>
      </c>
      <c r="BU9" s="15">
        <f t="shared" si="1"/>
        <v>73</v>
      </c>
      <c r="BV9" s="15">
        <f t="shared" si="1"/>
        <v>74</v>
      </c>
      <c r="BW9" s="15">
        <f t="shared" si="1"/>
        <v>75</v>
      </c>
      <c r="BX9" s="15">
        <f t="shared" si="1"/>
        <v>76</v>
      </c>
      <c r="BY9" s="15">
        <f t="shared" si="1"/>
        <v>77</v>
      </c>
      <c r="BZ9" s="15">
        <f t="shared" si="1"/>
        <v>78</v>
      </c>
      <c r="CA9" s="15">
        <f t="shared" si="1"/>
        <v>79</v>
      </c>
      <c r="CB9" s="15">
        <f t="shared" si="1"/>
        <v>80</v>
      </c>
      <c r="CC9" s="15">
        <f t="shared" si="1"/>
        <v>81</v>
      </c>
      <c r="CD9" s="15">
        <f t="shared" si="1"/>
        <v>82</v>
      </c>
      <c r="CE9" s="15">
        <f t="shared" si="1"/>
        <v>83</v>
      </c>
      <c r="CF9" s="15">
        <f t="shared" si="1"/>
        <v>84</v>
      </c>
      <c r="CG9" s="15">
        <f t="shared" si="1"/>
        <v>85</v>
      </c>
      <c r="CH9" s="15">
        <f t="shared" ref="CH9:CN9" si="2">1+CG9</f>
        <v>86</v>
      </c>
      <c r="CI9" s="15">
        <f t="shared" si="2"/>
        <v>87</v>
      </c>
      <c r="CJ9" s="15">
        <f t="shared" si="2"/>
        <v>88</v>
      </c>
      <c r="CK9" s="15">
        <f t="shared" si="2"/>
        <v>89</v>
      </c>
      <c r="CL9" s="15">
        <f t="shared" si="2"/>
        <v>90</v>
      </c>
      <c r="CM9" s="15">
        <f t="shared" si="2"/>
        <v>91</v>
      </c>
      <c r="CN9" s="15">
        <f t="shared" si="2"/>
        <v>92</v>
      </c>
      <c r="CO9" s="38"/>
    </row>
    <row r="10" spans="1:93" x14ac:dyDescent="0.25">
      <c r="A10" s="27"/>
      <c r="B10" s="55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7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7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7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7"/>
      <c r="BX10" s="17"/>
      <c r="BY10" s="18"/>
      <c r="BZ10" s="17"/>
      <c r="CA10" s="18"/>
      <c r="CB10" s="17"/>
      <c r="CC10" s="18"/>
      <c r="CD10" s="17"/>
      <c r="CE10" s="18"/>
      <c r="CF10" s="17"/>
      <c r="CG10" s="18"/>
      <c r="CH10" s="17"/>
      <c r="CI10" s="18"/>
      <c r="CJ10" s="17"/>
      <c r="CK10" s="18"/>
      <c r="CL10" s="17"/>
      <c r="CM10" s="18"/>
      <c r="CN10" s="17"/>
      <c r="CO10" s="39"/>
    </row>
    <row r="11" spans="1:93" ht="30" x14ac:dyDescent="0.25">
      <c r="A11" s="27">
        <v>1</v>
      </c>
      <c r="B11" s="29" t="s">
        <v>2</v>
      </c>
      <c r="C11" s="17">
        <f t="shared" ref="C11" si="3">D11+L11+N11+T11</f>
        <v>47047104.960000001</v>
      </c>
      <c r="D11" s="17">
        <f t="shared" ref="D11" si="4">F11+H11+J11</f>
        <v>5436564.2300000004</v>
      </c>
      <c r="E11" s="18">
        <f t="shared" ref="E11:T11" si="5">W11+AO11+BG11+BY11</f>
        <v>11829</v>
      </c>
      <c r="F11" s="17">
        <f t="shared" si="5"/>
        <v>3217386.96</v>
      </c>
      <c r="G11" s="18">
        <f t="shared" si="5"/>
        <v>542</v>
      </c>
      <c r="H11" s="17">
        <f t="shared" si="5"/>
        <v>214787.31</v>
      </c>
      <c r="I11" s="18">
        <f t="shared" si="5"/>
        <v>1707</v>
      </c>
      <c r="J11" s="17">
        <f t="shared" si="5"/>
        <v>2004389.96</v>
      </c>
      <c r="K11" s="18">
        <f t="shared" si="5"/>
        <v>39</v>
      </c>
      <c r="L11" s="17">
        <f t="shared" si="5"/>
        <v>526983.98</v>
      </c>
      <c r="M11" s="18">
        <f t="shared" si="5"/>
        <v>945</v>
      </c>
      <c r="N11" s="17">
        <f t="shared" si="5"/>
        <v>41083556.75</v>
      </c>
      <c r="O11" s="18">
        <f t="shared" si="5"/>
        <v>0</v>
      </c>
      <c r="P11" s="17">
        <f t="shared" si="5"/>
        <v>0</v>
      </c>
      <c r="Q11" s="18">
        <f t="shared" si="5"/>
        <v>19</v>
      </c>
      <c r="R11" s="17">
        <f t="shared" si="5"/>
        <v>4950554.17</v>
      </c>
      <c r="S11" s="18">
        <f t="shared" si="5"/>
        <v>0</v>
      </c>
      <c r="T11" s="17">
        <f t="shared" si="5"/>
        <v>0</v>
      </c>
      <c r="U11" s="17">
        <f t="shared" ref="U11:U74" si="6">V11+AD11+AF11+AL11</f>
        <v>9851402.9299999997</v>
      </c>
      <c r="V11" s="17">
        <f t="shared" ref="V11:V74" si="7">X11+Z11+AB11</f>
        <v>1278202.3400000001</v>
      </c>
      <c r="W11" s="18">
        <v>2018</v>
      </c>
      <c r="X11" s="17">
        <v>791878.39</v>
      </c>
      <c r="Y11" s="18">
        <v>121</v>
      </c>
      <c r="Z11" s="17">
        <v>66281.460000000006</v>
      </c>
      <c r="AA11" s="18">
        <v>360</v>
      </c>
      <c r="AB11" s="17">
        <v>420042.49</v>
      </c>
      <c r="AC11" s="18">
        <v>10</v>
      </c>
      <c r="AD11" s="17">
        <v>141958.5</v>
      </c>
      <c r="AE11" s="18">
        <v>234</v>
      </c>
      <c r="AF11" s="17">
        <v>8431242.0899999999</v>
      </c>
      <c r="AG11" s="18">
        <v>0</v>
      </c>
      <c r="AH11" s="17">
        <v>0</v>
      </c>
      <c r="AI11" s="18">
        <v>3</v>
      </c>
      <c r="AJ11" s="17">
        <v>1107646.1599999999</v>
      </c>
      <c r="AK11" s="18">
        <v>0</v>
      </c>
      <c r="AL11" s="17">
        <v>0</v>
      </c>
      <c r="AM11" s="17">
        <f>AN11+AV11+AX11+BD11</f>
        <v>14394965.779999999</v>
      </c>
      <c r="AN11" s="17">
        <f>AP11+AR11+AT11</f>
        <v>1348925.45</v>
      </c>
      <c r="AO11" s="18">
        <v>3087</v>
      </c>
      <c r="AP11" s="17">
        <v>659017.15</v>
      </c>
      <c r="AQ11" s="18">
        <v>133</v>
      </c>
      <c r="AR11" s="17">
        <v>31378.73</v>
      </c>
      <c r="AS11" s="18">
        <v>469</v>
      </c>
      <c r="AT11" s="17">
        <v>658529.56999999995</v>
      </c>
      <c r="AU11" s="18">
        <v>12</v>
      </c>
      <c r="AV11" s="17">
        <v>186071.81</v>
      </c>
      <c r="AW11" s="18">
        <v>235</v>
      </c>
      <c r="AX11" s="17">
        <v>12859968.52</v>
      </c>
      <c r="AY11" s="18">
        <v>0</v>
      </c>
      <c r="AZ11" s="17">
        <v>0</v>
      </c>
      <c r="BA11" s="18">
        <v>6</v>
      </c>
      <c r="BB11" s="17">
        <v>1121172.8400000001</v>
      </c>
      <c r="BC11" s="18">
        <v>0</v>
      </c>
      <c r="BD11" s="17">
        <v>0</v>
      </c>
      <c r="BE11" s="17">
        <f>BF11+BN11+BP11+BV11</f>
        <v>10974800.800000001</v>
      </c>
      <c r="BF11" s="17">
        <f>BH11+BJ11+BL11</f>
        <v>1346049.38</v>
      </c>
      <c r="BG11" s="18">
        <v>2441</v>
      </c>
      <c r="BH11" s="17">
        <v>647618.63</v>
      </c>
      <c r="BI11" s="18">
        <v>157</v>
      </c>
      <c r="BJ11" s="17">
        <v>46542.97</v>
      </c>
      <c r="BK11" s="18">
        <v>310</v>
      </c>
      <c r="BL11" s="17">
        <v>651887.78</v>
      </c>
      <c r="BM11" s="18">
        <v>5</v>
      </c>
      <c r="BN11" s="17">
        <v>86064.22</v>
      </c>
      <c r="BO11" s="18">
        <v>259</v>
      </c>
      <c r="BP11" s="17">
        <v>9542687.1999999993</v>
      </c>
      <c r="BQ11" s="18">
        <v>0</v>
      </c>
      <c r="BR11" s="17">
        <v>0</v>
      </c>
      <c r="BS11" s="18">
        <v>9</v>
      </c>
      <c r="BT11" s="17">
        <v>2576199.25</v>
      </c>
      <c r="BU11" s="18">
        <v>0</v>
      </c>
      <c r="BV11" s="17">
        <v>0</v>
      </c>
      <c r="BW11" s="17">
        <f>BX11+CF11+CH11+CN11</f>
        <v>11825935.449999999</v>
      </c>
      <c r="BX11" s="17">
        <f>BZ11+CB11+CD11</f>
        <v>1463387.06</v>
      </c>
      <c r="BY11" s="18">
        <v>4283</v>
      </c>
      <c r="BZ11" s="17">
        <v>1118872.79</v>
      </c>
      <c r="CA11" s="18">
        <v>131</v>
      </c>
      <c r="CB11" s="17">
        <v>70584.149999999994</v>
      </c>
      <c r="CC11" s="18">
        <v>568</v>
      </c>
      <c r="CD11" s="17">
        <v>273930.12</v>
      </c>
      <c r="CE11" s="18">
        <v>12</v>
      </c>
      <c r="CF11" s="17">
        <v>112889.45</v>
      </c>
      <c r="CG11" s="18">
        <v>217</v>
      </c>
      <c r="CH11" s="17">
        <v>10249658.939999999</v>
      </c>
      <c r="CI11" s="18">
        <v>0</v>
      </c>
      <c r="CJ11" s="17">
        <v>0</v>
      </c>
      <c r="CK11" s="18">
        <v>1</v>
      </c>
      <c r="CL11" s="17">
        <v>145535.92000000001</v>
      </c>
      <c r="CM11" s="18">
        <v>0</v>
      </c>
      <c r="CN11" s="17">
        <v>0</v>
      </c>
      <c r="CO11" s="39"/>
    </row>
    <row r="12" spans="1:93" ht="30" x14ac:dyDescent="0.25">
      <c r="A12" s="27">
        <f t="shared" ref="A12:A19" si="8">1+A11</f>
        <v>2</v>
      </c>
      <c r="B12" s="29" t="s">
        <v>3</v>
      </c>
      <c r="C12" s="17">
        <f t="shared" ref="C12:C75" si="9">D12+L12+N12+T12</f>
        <v>9010068.25</v>
      </c>
      <c r="D12" s="17">
        <f t="shared" ref="D12:D75" si="10">F12+H12+J12</f>
        <v>756559.04</v>
      </c>
      <c r="E12" s="18">
        <f t="shared" ref="E12:T27" si="11">W12+AO12+BG12+BY12</f>
        <v>1862</v>
      </c>
      <c r="F12" s="17">
        <f t="shared" si="11"/>
        <v>343914.92</v>
      </c>
      <c r="G12" s="18">
        <f t="shared" si="11"/>
        <v>0</v>
      </c>
      <c r="H12" s="17">
        <f t="shared" si="11"/>
        <v>0</v>
      </c>
      <c r="I12" s="18">
        <f t="shared" si="11"/>
        <v>926</v>
      </c>
      <c r="J12" s="17">
        <f t="shared" si="11"/>
        <v>412644.12</v>
      </c>
      <c r="K12" s="18">
        <f t="shared" si="11"/>
        <v>116</v>
      </c>
      <c r="L12" s="17">
        <f t="shared" si="11"/>
        <v>5624138.8300000001</v>
      </c>
      <c r="M12" s="18">
        <f t="shared" si="11"/>
        <v>77</v>
      </c>
      <c r="N12" s="17">
        <f t="shared" si="11"/>
        <v>2629370.38</v>
      </c>
      <c r="O12" s="18">
        <f t="shared" si="11"/>
        <v>0</v>
      </c>
      <c r="P12" s="17">
        <f t="shared" si="11"/>
        <v>0</v>
      </c>
      <c r="Q12" s="18">
        <f t="shared" si="11"/>
        <v>3</v>
      </c>
      <c r="R12" s="17">
        <f t="shared" si="11"/>
        <v>293037</v>
      </c>
      <c r="S12" s="18">
        <f t="shared" si="11"/>
        <v>0</v>
      </c>
      <c r="T12" s="17">
        <f t="shared" si="11"/>
        <v>0</v>
      </c>
      <c r="U12" s="17">
        <f t="shared" si="6"/>
        <v>2337019.12</v>
      </c>
      <c r="V12" s="17">
        <f t="shared" si="7"/>
        <v>328749.09000000003</v>
      </c>
      <c r="W12" s="18">
        <v>467</v>
      </c>
      <c r="X12" s="17">
        <v>146805.10999999999</v>
      </c>
      <c r="Y12" s="18">
        <v>0</v>
      </c>
      <c r="Z12" s="17">
        <v>0</v>
      </c>
      <c r="AA12" s="18">
        <v>233</v>
      </c>
      <c r="AB12" s="17">
        <v>181943.98</v>
      </c>
      <c r="AC12" s="18">
        <v>23</v>
      </c>
      <c r="AD12" s="17">
        <v>1250423.1299999999</v>
      </c>
      <c r="AE12" s="18">
        <v>17</v>
      </c>
      <c r="AF12" s="17">
        <v>757846.9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7">
        <f t="shared" ref="AM12:AM75" si="12">AN12+AV12+AX12+BD12</f>
        <v>2253910.0299999998</v>
      </c>
      <c r="AN12" s="17">
        <f t="shared" ref="AN12:AN75" si="13">AP12+AR12+AT12</f>
        <v>53145.34</v>
      </c>
      <c r="AO12" s="18">
        <v>468</v>
      </c>
      <c r="AP12" s="17">
        <v>25202.3</v>
      </c>
      <c r="AQ12" s="18">
        <v>0</v>
      </c>
      <c r="AR12" s="17">
        <v>0</v>
      </c>
      <c r="AS12" s="18">
        <v>238</v>
      </c>
      <c r="AT12" s="17">
        <v>27943.040000000001</v>
      </c>
      <c r="AU12" s="18">
        <v>46</v>
      </c>
      <c r="AV12" s="17">
        <v>1687405.75</v>
      </c>
      <c r="AW12" s="18">
        <v>17</v>
      </c>
      <c r="AX12" s="17">
        <v>513358.94</v>
      </c>
      <c r="AY12" s="18">
        <v>0</v>
      </c>
      <c r="AZ12" s="17">
        <v>0</v>
      </c>
      <c r="BA12" s="18">
        <v>3</v>
      </c>
      <c r="BB12" s="17">
        <v>293037</v>
      </c>
      <c r="BC12" s="18">
        <v>0</v>
      </c>
      <c r="BD12" s="17">
        <v>0</v>
      </c>
      <c r="BE12" s="17">
        <f t="shared" ref="BE12:BE75" si="14">BF12+BN12+BP12+BV12</f>
        <v>2432360.4700000002</v>
      </c>
      <c r="BF12" s="17">
        <f t="shared" ref="BF12:BF75" si="15">BH12+BJ12+BL12</f>
        <v>167640.34</v>
      </c>
      <c r="BG12" s="18">
        <v>392</v>
      </c>
      <c r="BH12" s="17">
        <v>73168.899999999994</v>
      </c>
      <c r="BI12" s="18">
        <v>0</v>
      </c>
      <c r="BJ12" s="17">
        <v>0</v>
      </c>
      <c r="BK12" s="18">
        <v>212</v>
      </c>
      <c r="BL12" s="17">
        <v>94471.44</v>
      </c>
      <c r="BM12" s="18">
        <v>34</v>
      </c>
      <c r="BN12" s="17">
        <v>1509859.92</v>
      </c>
      <c r="BO12" s="18">
        <v>25</v>
      </c>
      <c r="BP12" s="17">
        <v>754860.21</v>
      </c>
      <c r="BQ12" s="18">
        <v>0</v>
      </c>
      <c r="BR12" s="17">
        <v>0</v>
      </c>
      <c r="BS12" s="18">
        <v>0</v>
      </c>
      <c r="BT12" s="17">
        <v>0</v>
      </c>
      <c r="BU12" s="18">
        <v>0</v>
      </c>
      <c r="BV12" s="17">
        <v>0</v>
      </c>
      <c r="BW12" s="17">
        <f t="shared" ref="BW12:BW75" si="16">BX12+CF12+CH12+CN12</f>
        <v>1986778.63</v>
      </c>
      <c r="BX12" s="17">
        <f t="shared" ref="BX12:BX75" si="17">BZ12+CB12+CD12</f>
        <v>207024.27</v>
      </c>
      <c r="BY12" s="18">
        <v>535</v>
      </c>
      <c r="BZ12" s="17">
        <v>98738.61</v>
      </c>
      <c r="CA12" s="18">
        <v>0</v>
      </c>
      <c r="CB12" s="17">
        <v>0</v>
      </c>
      <c r="CC12" s="18">
        <v>243</v>
      </c>
      <c r="CD12" s="17">
        <v>108285.66</v>
      </c>
      <c r="CE12" s="18">
        <v>13</v>
      </c>
      <c r="CF12" s="17">
        <v>1176450.03</v>
      </c>
      <c r="CG12" s="18">
        <v>18</v>
      </c>
      <c r="CH12" s="17">
        <v>603304.32999999996</v>
      </c>
      <c r="CI12" s="18">
        <v>0</v>
      </c>
      <c r="CJ12" s="17">
        <v>0</v>
      </c>
      <c r="CK12" s="18">
        <v>0</v>
      </c>
      <c r="CL12" s="17">
        <v>0</v>
      </c>
      <c r="CM12" s="18">
        <v>0</v>
      </c>
      <c r="CN12" s="17">
        <v>0</v>
      </c>
      <c r="CO12" s="39"/>
    </row>
    <row r="13" spans="1:93" x14ac:dyDescent="0.25">
      <c r="A13" s="27">
        <f t="shared" si="8"/>
        <v>3</v>
      </c>
      <c r="B13" s="29" t="s">
        <v>4</v>
      </c>
      <c r="C13" s="17">
        <f t="shared" si="9"/>
        <v>184834459.21000001</v>
      </c>
      <c r="D13" s="17">
        <f t="shared" si="10"/>
        <v>12660913.199999999</v>
      </c>
      <c r="E13" s="18">
        <f t="shared" si="11"/>
        <v>11353</v>
      </c>
      <c r="F13" s="17">
        <f t="shared" si="11"/>
        <v>3138326.37</v>
      </c>
      <c r="G13" s="18">
        <f t="shared" si="11"/>
        <v>0</v>
      </c>
      <c r="H13" s="17">
        <f t="shared" si="11"/>
        <v>0</v>
      </c>
      <c r="I13" s="18">
        <f t="shared" si="11"/>
        <v>1</v>
      </c>
      <c r="J13" s="17">
        <f t="shared" si="11"/>
        <v>9522586.8300000001</v>
      </c>
      <c r="K13" s="18">
        <f t="shared" si="11"/>
        <v>158</v>
      </c>
      <c r="L13" s="17">
        <f t="shared" si="11"/>
        <v>9739107.1999999993</v>
      </c>
      <c r="M13" s="18">
        <f t="shared" si="11"/>
        <v>3114</v>
      </c>
      <c r="N13" s="17">
        <f t="shared" si="11"/>
        <v>162434438.81</v>
      </c>
      <c r="O13" s="18">
        <f t="shared" si="11"/>
        <v>0</v>
      </c>
      <c r="P13" s="17">
        <f t="shared" si="11"/>
        <v>0</v>
      </c>
      <c r="Q13" s="18">
        <f t="shared" si="11"/>
        <v>368</v>
      </c>
      <c r="R13" s="17">
        <f t="shared" si="11"/>
        <v>58438964.560000002</v>
      </c>
      <c r="S13" s="18">
        <f t="shared" si="11"/>
        <v>0</v>
      </c>
      <c r="T13" s="17">
        <f t="shared" si="11"/>
        <v>0</v>
      </c>
      <c r="U13" s="17">
        <f t="shared" si="6"/>
        <v>45616062.759999998</v>
      </c>
      <c r="V13" s="17">
        <f t="shared" si="7"/>
        <v>3328510.11</v>
      </c>
      <c r="W13" s="18">
        <v>2434</v>
      </c>
      <c r="X13" s="17">
        <v>757347.36</v>
      </c>
      <c r="Y13" s="18">
        <v>0</v>
      </c>
      <c r="Z13" s="17">
        <v>0</v>
      </c>
      <c r="AA13" s="18">
        <v>0</v>
      </c>
      <c r="AB13" s="17">
        <v>2571162.75</v>
      </c>
      <c r="AC13" s="18">
        <v>38</v>
      </c>
      <c r="AD13" s="17">
        <v>2516034.65</v>
      </c>
      <c r="AE13" s="18">
        <v>779</v>
      </c>
      <c r="AF13" s="17">
        <v>39771518</v>
      </c>
      <c r="AG13" s="18">
        <v>0</v>
      </c>
      <c r="AH13" s="17">
        <v>0</v>
      </c>
      <c r="AI13" s="18">
        <v>107</v>
      </c>
      <c r="AJ13" s="17">
        <v>17907550.609999999</v>
      </c>
      <c r="AK13" s="18">
        <v>0</v>
      </c>
      <c r="AL13" s="17">
        <v>0</v>
      </c>
      <c r="AM13" s="17">
        <f t="shared" si="12"/>
        <v>56483504.700000003</v>
      </c>
      <c r="AN13" s="17">
        <f t="shared" si="13"/>
        <v>6023453.5899999999</v>
      </c>
      <c r="AO13" s="18">
        <v>4135</v>
      </c>
      <c r="AP13" s="17">
        <v>1282884.75</v>
      </c>
      <c r="AQ13" s="18">
        <v>0</v>
      </c>
      <c r="AR13" s="17">
        <v>0</v>
      </c>
      <c r="AS13" s="18">
        <v>0</v>
      </c>
      <c r="AT13" s="17">
        <v>4740568.84</v>
      </c>
      <c r="AU13" s="18">
        <v>14</v>
      </c>
      <c r="AV13" s="17">
        <v>1014442.99</v>
      </c>
      <c r="AW13" s="18">
        <v>937</v>
      </c>
      <c r="AX13" s="17">
        <v>49445608.119999997</v>
      </c>
      <c r="AY13" s="18">
        <v>0</v>
      </c>
      <c r="AZ13" s="17">
        <v>0</v>
      </c>
      <c r="BA13" s="18">
        <v>85</v>
      </c>
      <c r="BB13" s="17">
        <v>13654453.23</v>
      </c>
      <c r="BC13" s="18">
        <v>0</v>
      </c>
      <c r="BD13" s="17">
        <v>0</v>
      </c>
      <c r="BE13" s="17">
        <f t="shared" si="14"/>
        <v>47057092.68</v>
      </c>
      <c r="BF13" s="17">
        <f t="shared" si="15"/>
        <v>1922429.81</v>
      </c>
      <c r="BG13" s="18">
        <v>3150</v>
      </c>
      <c r="BH13" s="17">
        <v>589934.31000000006</v>
      </c>
      <c r="BI13" s="18">
        <v>0</v>
      </c>
      <c r="BJ13" s="17">
        <v>0</v>
      </c>
      <c r="BK13" s="18">
        <v>1</v>
      </c>
      <c r="BL13" s="17">
        <v>1332495.5</v>
      </c>
      <c r="BM13" s="18">
        <v>42</v>
      </c>
      <c r="BN13" s="17">
        <v>3302807.38</v>
      </c>
      <c r="BO13" s="18">
        <v>839</v>
      </c>
      <c r="BP13" s="17">
        <v>41831855.490000002</v>
      </c>
      <c r="BQ13" s="18">
        <v>0</v>
      </c>
      <c r="BR13" s="17">
        <v>0</v>
      </c>
      <c r="BS13" s="18">
        <v>106</v>
      </c>
      <c r="BT13" s="17">
        <v>15321954.310000001</v>
      </c>
      <c r="BU13" s="18">
        <v>0</v>
      </c>
      <c r="BV13" s="17">
        <v>0</v>
      </c>
      <c r="BW13" s="17">
        <f t="shared" si="16"/>
        <v>35677799.07</v>
      </c>
      <c r="BX13" s="17">
        <f t="shared" si="17"/>
        <v>1386519.69</v>
      </c>
      <c r="BY13" s="18">
        <v>1634</v>
      </c>
      <c r="BZ13" s="17">
        <v>508159.95</v>
      </c>
      <c r="CA13" s="18">
        <v>0</v>
      </c>
      <c r="CB13" s="17">
        <v>0</v>
      </c>
      <c r="CC13" s="18">
        <v>0</v>
      </c>
      <c r="CD13" s="17">
        <v>878359.74</v>
      </c>
      <c r="CE13" s="18">
        <v>64</v>
      </c>
      <c r="CF13" s="17">
        <v>2905822.18</v>
      </c>
      <c r="CG13" s="18">
        <v>559</v>
      </c>
      <c r="CH13" s="17">
        <v>31385457.199999999</v>
      </c>
      <c r="CI13" s="18">
        <v>0</v>
      </c>
      <c r="CJ13" s="17">
        <v>0</v>
      </c>
      <c r="CK13" s="18">
        <v>70</v>
      </c>
      <c r="CL13" s="17">
        <v>11555006.41</v>
      </c>
      <c r="CM13" s="18">
        <v>0</v>
      </c>
      <c r="CN13" s="17">
        <v>0</v>
      </c>
      <c r="CO13" s="39"/>
    </row>
    <row r="14" spans="1:93" ht="30" x14ac:dyDescent="0.25">
      <c r="A14" s="27">
        <f t="shared" si="8"/>
        <v>4</v>
      </c>
      <c r="B14" s="29" t="s">
        <v>5</v>
      </c>
      <c r="C14" s="17">
        <f t="shared" si="9"/>
        <v>111122748.84</v>
      </c>
      <c r="D14" s="17">
        <f t="shared" si="10"/>
        <v>5247077.32</v>
      </c>
      <c r="E14" s="18">
        <f t="shared" si="11"/>
        <v>5612</v>
      </c>
      <c r="F14" s="17">
        <f t="shared" si="11"/>
        <v>1528854.95</v>
      </c>
      <c r="G14" s="18">
        <f t="shared" si="11"/>
        <v>0</v>
      </c>
      <c r="H14" s="17">
        <f t="shared" si="11"/>
        <v>0</v>
      </c>
      <c r="I14" s="18">
        <f t="shared" si="11"/>
        <v>552</v>
      </c>
      <c r="J14" s="17">
        <f t="shared" si="11"/>
        <v>3718222.37</v>
      </c>
      <c r="K14" s="18">
        <f t="shared" si="11"/>
        <v>410</v>
      </c>
      <c r="L14" s="17">
        <f t="shared" si="11"/>
        <v>16612691.15</v>
      </c>
      <c r="M14" s="18">
        <f t="shared" si="11"/>
        <v>1078</v>
      </c>
      <c r="N14" s="17">
        <f t="shared" si="11"/>
        <v>89262980.370000005</v>
      </c>
      <c r="O14" s="18">
        <f t="shared" si="11"/>
        <v>0</v>
      </c>
      <c r="P14" s="17">
        <f t="shared" si="11"/>
        <v>0</v>
      </c>
      <c r="Q14" s="18">
        <f t="shared" si="11"/>
        <v>59</v>
      </c>
      <c r="R14" s="17">
        <f t="shared" si="11"/>
        <v>7274936</v>
      </c>
      <c r="S14" s="18">
        <f t="shared" si="11"/>
        <v>0</v>
      </c>
      <c r="T14" s="17">
        <f t="shared" si="11"/>
        <v>0</v>
      </c>
      <c r="U14" s="17">
        <f t="shared" si="6"/>
        <v>25722318.109999999</v>
      </c>
      <c r="V14" s="17">
        <f t="shared" si="7"/>
        <v>2035829.64</v>
      </c>
      <c r="W14" s="18">
        <v>1246</v>
      </c>
      <c r="X14" s="17">
        <v>339391.13</v>
      </c>
      <c r="Y14" s="18">
        <v>0</v>
      </c>
      <c r="Z14" s="17">
        <v>0</v>
      </c>
      <c r="AA14" s="18">
        <v>128</v>
      </c>
      <c r="AB14" s="17">
        <v>1696438.51</v>
      </c>
      <c r="AC14" s="18">
        <v>129</v>
      </c>
      <c r="AD14" s="17">
        <v>4229842.75</v>
      </c>
      <c r="AE14" s="18">
        <v>275</v>
      </c>
      <c r="AF14" s="17">
        <v>19456645.719999999</v>
      </c>
      <c r="AG14" s="18">
        <v>0</v>
      </c>
      <c r="AH14" s="17">
        <v>0</v>
      </c>
      <c r="AI14" s="18">
        <v>18</v>
      </c>
      <c r="AJ14" s="17">
        <v>2175914.86</v>
      </c>
      <c r="AK14" s="18">
        <v>0</v>
      </c>
      <c r="AL14" s="17">
        <v>0</v>
      </c>
      <c r="AM14" s="17">
        <f t="shared" si="12"/>
        <v>29997885.960000001</v>
      </c>
      <c r="AN14" s="17">
        <f t="shared" si="13"/>
        <v>628589</v>
      </c>
      <c r="AO14" s="18">
        <v>1562</v>
      </c>
      <c r="AP14" s="17">
        <v>425598.14</v>
      </c>
      <c r="AQ14" s="18">
        <v>0</v>
      </c>
      <c r="AR14" s="17">
        <v>0</v>
      </c>
      <c r="AS14" s="18">
        <v>162</v>
      </c>
      <c r="AT14" s="17">
        <v>202990.86</v>
      </c>
      <c r="AU14" s="18">
        <v>154</v>
      </c>
      <c r="AV14" s="17">
        <v>5355813.76</v>
      </c>
      <c r="AW14" s="18">
        <v>240</v>
      </c>
      <c r="AX14" s="17">
        <v>24013483.199999999</v>
      </c>
      <c r="AY14" s="18">
        <v>0</v>
      </c>
      <c r="AZ14" s="17">
        <v>0</v>
      </c>
      <c r="BA14" s="18">
        <v>17</v>
      </c>
      <c r="BB14" s="17">
        <v>2104292.64</v>
      </c>
      <c r="BC14" s="18">
        <v>0</v>
      </c>
      <c r="BD14" s="17">
        <v>0</v>
      </c>
      <c r="BE14" s="17">
        <f t="shared" si="14"/>
        <v>21538164.079999998</v>
      </c>
      <c r="BF14" s="17">
        <f t="shared" si="15"/>
        <v>388428.64</v>
      </c>
      <c r="BG14" s="18">
        <v>92</v>
      </c>
      <c r="BH14" s="17">
        <v>25062.639999999999</v>
      </c>
      <c r="BI14" s="18">
        <v>0</v>
      </c>
      <c r="BJ14" s="17">
        <v>0</v>
      </c>
      <c r="BK14" s="18">
        <v>9</v>
      </c>
      <c r="BL14" s="17">
        <v>363366</v>
      </c>
      <c r="BM14" s="18">
        <v>2</v>
      </c>
      <c r="BN14" s="17">
        <v>900870.64</v>
      </c>
      <c r="BO14" s="18">
        <v>240</v>
      </c>
      <c r="BP14" s="17">
        <v>20248864.800000001</v>
      </c>
      <c r="BQ14" s="18">
        <v>0</v>
      </c>
      <c r="BR14" s="17">
        <v>0</v>
      </c>
      <c r="BS14" s="18">
        <v>19</v>
      </c>
      <c r="BT14" s="17">
        <v>2342776</v>
      </c>
      <c r="BU14" s="18">
        <v>0</v>
      </c>
      <c r="BV14" s="17">
        <v>0</v>
      </c>
      <c r="BW14" s="17">
        <f t="shared" si="16"/>
        <v>33864380.689999998</v>
      </c>
      <c r="BX14" s="17">
        <f t="shared" si="17"/>
        <v>2194230.04</v>
      </c>
      <c r="BY14" s="18">
        <v>2712</v>
      </c>
      <c r="BZ14" s="17">
        <v>738803.04</v>
      </c>
      <c r="CA14" s="18">
        <v>0</v>
      </c>
      <c r="CB14" s="17">
        <v>0</v>
      </c>
      <c r="CC14" s="18">
        <v>253</v>
      </c>
      <c r="CD14" s="17">
        <v>1455427</v>
      </c>
      <c r="CE14" s="18">
        <v>125</v>
      </c>
      <c r="CF14" s="17">
        <v>6126164</v>
      </c>
      <c r="CG14" s="18">
        <v>323</v>
      </c>
      <c r="CH14" s="17">
        <v>25543986.649999999</v>
      </c>
      <c r="CI14" s="18">
        <v>0</v>
      </c>
      <c r="CJ14" s="17">
        <v>0</v>
      </c>
      <c r="CK14" s="18">
        <v>5</v>
      </c>
      <c r="CL14" s="17">
        <v>651952.5</v>
      </c>
      <c r="CM14" s="18">
        <v>0</v>
      </c>
      <c r="CN14" s="17">
        <v>0</v>
      </c>
      <c r="CO14" s="39"/>
    </row>
    <row r="15" spans="1:93" ht="30" x14ac:dyDescent="0.25">
      <c r="A15" s="27">
        <f t="shared" si="8"/>
        <v>5</v>
      </c>
      <c r="B15" s="29" t="s">
        <v>6</v>
      </c>
      <c r="C15" s="17">
        <f t="shared" si="9"/>
        <v>2542810.73</v>
      </c>
      <c r="D15" s="17">
        <f t="shared" si="10"/>
        <v>2542810.73</v>
      </c>
      <c r="E15" s="18">
        <f t="shared" si="11"/>
        <v>623</v>
      </c>
      <c r="F15" s="17">
        <f t="shared" si="11"/>
        <v>190234.91</v>
      </c>
      <c r="G15" s="18">
        <f t="shared" si="11"/>
        <v>1066</v>
      </c>
      <c r="H15" s="17">
        <f t="shared" si="11"/>
        <v>603699.75</v>
      </c>
      <c r="I15" s="18">
        <f t="shared" si="11"/>
        <v>1822</v>
      </c>
      <c r="J15" s="17">
        <f t="shared" si="11"/>
        <v>1748876.07</v>
      </c>
      <c r="K15" s="18">
        <f t="shared" si="11"/>
        <v>0</v>
      </c>
      <c r="L15" s="17">
        <f t="shared" si="11"/>
        <v>0</v>
      </c>
      <c r="M15" s="18">
        <f t="shared" si="11"/>
        <v>0</v>
      </c>
      <c r="N15" s="17">
        <f t="shared" si="11"/>
        <v>0</v>
      </c>
      <c r="O15" s="18">
        <f t="shared" si="11"/>
        <v>0</v>
      </c>
      <c r="P15" s="17">
        <f t="shared" si="11"/>
        <v>0</v>
      </c>
      <c r="Q15" s="18">
        <f t="shared" si="11"/>
        <v>0</v>
      </c>
      <c r="R15" s="17">
        <f t="shared" si="11"/>
        <v>0</v>
      </c>
      <c r="S15" s="18">
        <f t="shared" si="11"/>
        <v>0</v>
      </c>
      <c r="T15" s="17">
        <f t="shared" si="11"/>
        <v>0</v>
      </c>
      <c r="U15" s="17">
        <f t="shared" si="6"/>
        <v>755598.37</v>
      </c>
      <c r="V15" s="17">
        <f t="shared" si="7"/>
        <v>755598.37</v>
      </c>
      <c r="W15" s="18">
        <v>183</v>
      </c>
      <c r="X15" s="17">
        <v>55936.52</v>
      </c>
      <c r="Y15" s="18">
        <v>288</v>
      </c>
      <c r="Z15" s="17">
        <v>163206.63</v>
      </c>
      <c r="AA15" s="18">
        <v>559</v>
      </c>
      <c r="AB15" s="17">
        <v>536455.22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0</v>
      </c>
      <c r="AJ15" s="17">
        <v>0</v>
      </c>
      <c r="AK15" s="18">
        <v>0</v>
      </c>
      <c r="AL15" s="17">
        <v>0</v>
      </c>
      <c r="AM15" s="17">
        <f t="shared" si="12"/>
        <v>775357.64</v>
      </c>
      <c r="AN15" s="17">
        <f t="shared" si="13"/>
        <v>775357.64</v>
      </c>
      <c r="AO15" s="18">
        <v>190</v>
      </c>
      <c r="AP15" s="17">
        <v>57996.94</v>
      </c>
      <c r="AQ15" s="18">
        <v>300</v>
      </c>
      <c r="AR15" s="17">
        <v>169859.4</v>
      </c>
      <c r="AS15" s="18">
        <v>570</v>
      </c>
      <c r="AT15" s="17">
        <v>547501.30000000005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7">
        <f t="shared" si="14"/>
        <v>751375.92</v>
      </c>
      <c r="BF15" s="17">
        <f t="shared" si="15"/>
        <v>751375.92</v>
      </c>
      <c r="BG15" s="18">
        <v>180</v>
      </c>
      <c r="BH15" s="17">
        <v>54944.46</v>
      </c>
      <c r="BI15" s="18">
        <v>280</v>
      </c>
      <c r="BJ15" s="17">
        <v>158535.44</v>
      </c>
      <c r="BK15" s="18">
        <v>560</v>
      </c>
      <c r="BL15" s="17">
        <v>537896.02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7">
        <f t="shared" si="16"/>
        <v>260478.8</v>
      </c>
      <c r="BX15" s="17">
        <f t="shared" si="17"/>
        <v>260478.8</v>
      </c>
      <c r="BY15" s="18">
        <v>70</v>
      </c>
      <c r="BZ15" s="17">
        <v>21356.99</v>
      </c>
      <c r="CA15" s="18">
        <v>198</v>
      </c>
      <c r="CB15" s="17">
        <v>112098.28</v>
      </c>
      <c r="CC15" s="18">
        <v>133</v>
      </c>
      <c r="CD15" s="17">
        <v>127023.53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8">
        <v>0</v>
      </c>
      <c r="CN15" s="17">
        <v>0</v>
      </c>
      <c r="CO15" s="39"/>
    </row>
    <row r="16" spans="1:93" x14ac:dyDescent="0.25">
      <c r="A16" s="27">
        <f t="shared" si="8"/>
        <v>6</v>
      </c>
      <c r="B16" s="29" t="s">
        <v>7</v>
      </c>
      <c r="C16" s="17">
        <f t="shared" si="9"/>
        <v>2381817.87</v>
      </c>
      <c r="D16" s="17">
        <f t="shared" si="10"/>
        <v>0</v>
      </c>
      <c r="E16" s="18">
        <f t="shared" si="11"/>
        <v>0</v>
      </c>
      <c r="F16" s="17">
        <f t="shared" si="11"/>
        <v>0</v>
      </c>
      <c r="G16" s="18">
        <f t="shared" si="11"/>
        <v>0</v>
      </c>
      <c r="H16" s="17">
        <f t="shared" si="11"/>
        <v>0</v>
      </c>
      <c r="I16" s="18">
        <f t="shared" si="11"/>
        <v>0</v>
      </c>
      <c r="J16" s="17">
        <f t="shared" si="11"/>
        <v>0</v>
      </c>
      <c r="K16" s="18">
        <f t="shared" si="11"/>
        <v>0</v>
      </c>
      <c r="L16" s="17">
        <f t="shared" si="11"/>
        <v>0</v>
      </c>
      <c r="M16" s="18">
        <f t="shared" si="11"/>
        <v>128</v>
      </c>
      <c r="N16" s="17">
        <f t="shared" si="11"/>
        <v>2381817.87</v>
      </c>
      <c r="O16" s="18">
        <f t="shared" si="11"/>
        <v>0</v>
      </c>
      <c r="P16" s="17">
        <f t="shared" si="11"/>
        <v>0</v>
      </c>
      <c r="Q16" s="18">
        <f t="shared" si="11"/>
        <v>0</v>
      </c>
      <c r="R16" s="17">
        <f t="shared" si="11"/>
        <v>0</v>
      </c>
      <c r="S16" s="18">
        <f t="shared" si="11"/>
        <v>0</v>
      </c>
      <c r="T16" s="17">
        <f t="shared" si="11"/>
        <v>0</v>
      </c>
      <c r="U16" s="17">
        <f t="shared" si="6"/>
        <v>557924.91</v>
      </c>
      <c r="V16" s="17">
        <f t="shared" si="7"/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33</v>
      </c>
      <c r="AF16" s="17">
        <v>557924.91</v>
      </c>
      <c r="AG16" s="18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7">
        <f t="shared" si="12"/>
        <v>640113.06000000006</v>
      </c>
      <c r="AN16" s="17">
        <f t="shared" si="13"/>
        <v>0</v>
      </c>
      <c r="AO16" s="18">
        <v>0</v>
      </c>
      <c r="AP16" s="17">
        <v>0</v>
      </c>
      <c r="AQ16" s="18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31</v>
      </c>
      <c r="AX16" s="17">
        <v>640113.06000000006</v>
      </c>
      <c r="AY16" s="18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7">
        <f t="shared" si="14"/>
        <v>784656.7</v>
      </c>
      <c r="BF16" s="17">
        <f t="shared" si="15"/>
        <v>0</v>
      </c>
      <c r="BG16" s="18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17">
        <v>0</v>
      </c>
      <c r="BO16" s="18">
        <v>38</v>
      </c>
      <c r="BP16" s="17">
        <v>784656.7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7">
        <f t="shared" si="16"/>
        <v>399123.20000000001</v>
      </c>
      <c r="BX16" s="17">
        <f t="shared" si="17"/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17">
        <v>0</v>
      </c>
      <c r="CE16" s="18">
        <v>0</v>
      </c>
      <c r="CF16" s="17">
        <v>0</v>
      </c>
      <c r="CG16" s="18">
        <v>26</v>
      </c>
      <c r="CH16" s="17">
        <v>399123.20000000001</v>
      </c>
      <c r="CI16" s="18">
        <v>0</v>
      </c>
      <c r="CJ16" s="17">
        <v>0</v>
      </c>
      <c r="CK16" s="18">
        <v>0</v>
      </c>
      <c r="CL16" s="17">
        <v>0</v>
      </c>
      <c r="CM16" s="18">
        <v>0</v>
      </c>
      <c r="CN16" s="17">
        <v>0</v>
      </c>
      <c r="CO16" s="39"/>
    </row>
    <row r="17" spans="1:93" ht="30" x14ac:dyDescent="0.25">
      <c r="A17" s="27">
        <f t="shared" si="8"/>
        <v>7</v>
      </c>
      <c r="B17" s="29" t="s">
        <v>8</v>
      </c>
      <c r="C17" s="17">
        <f t="shared" si="9"/>
        <v>683502.22</v>
      </c>
      <c r="D17" s="17">
        <f t="shared" si="10"/>
        <v>108577.18</v>
      </c>
      <c r="E17" s="18">
        <f t="shared" si="11"/>
        <v>141</v>
      </c>
      <c r="F17" s="17">
        <f t="shared" si="11"/>
        <v>108577.18</v>
      </c>
      <c r="G17" s="18">
        <f t="shared" si="11"/>
        <v>0</v>
      </c>
      <c r="H17" s="17">
        <f t="shared" si="11"/>
        <v>0</v>
      </c>
      <c r="I17" s="18">
        <f t="shared" si="11"/>
        <v>0</v>
      </c>
      <c r="J17" s="17">
        <f t="shared" si="11"/>
        <v>0</v>
      </c>
      <c r="K17" s="18">
        <f t="shared" si="11"/>
        <v>58</v>
      </c>
      <c r="L17" s="17">
        <f t="shared" si="11"/>
        <v>574925.04</v>
      </c>
      <c r="M17" s="18">
        <f t="shared" si="11"/>
        <v>0</v>
      </c>
      <c r="N17" s="17">
        <f t="shared" si="11"/>
        <v>0</v>
      </c>
      <c r="O17" s="18">
        <f t="shared" si="11"/>
        <v>0</v>
      </c>
      <c r="P17" s="17">
        <f t="shared" si="11"/>
        <v>0</v>
      </c>
      <c r="Q17" s="18">
        <f t="shared" si="11"/>
        <v>0</v>
      </c>
      <c r="R17" s="17">
        <f t="shared" si="11"/>
        <v>0</v>
      </c>
      <c r="S17" s="18">
        <f t="shared" si="11"/>
        <v>0</v>
      </c>
      <c r="T17" s="17">
        <f t="shared" si="11"/>
        <v>0</v>
      </c>
      <c r="U17" s="17">
        <f t="shared" si="6"/>
        <v>167980.54</v>
      </c>
      <c r="V17" s="17">
        <f t="shared" si="7"/>
        <v>28650.58</v>
      </c>
      <c r="W17" s="18">
        <v>37</v>
      </c>
      <c r="X17" s="17">
        <v>28650.58</v>
      </c>
      <c r="Y17" s="18">
        <v>0</v>
      </c>
      <c r="Z17" s="17">
        <v>0</v>
      </c>
      <c r="AA17" s="18">
        <v>0</v>
      </c>
      <c r="AB17" s="17">
        <v>0</v>
      </c>
      <c r="AC17" s="18">
        <v>14</v>
      </c>
      <c r="AD17" s="17">
        <v>139329.96</v>
      </c>
      <c r="AE17" s="18">
        <v>0</v>
      </c>
      <c r="AF17" s="17">
        <v>0</v>
      </c>
      <c r="AG17" s="18">
        <v>0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7">
        <f t="shared" si="12"/>
        <v>195447.01</v>
      </c>
      <c r="AN17" s="17">
        <f t="shared" si="13"/>
        <v>25205.95</v>
      </c>
      <c r="AO17" s="18">
        <v>35</v>
      </c>
      <c r="AP17" s="17">
        <v>25205.95</v>
      </c>
      <c r="AQ17" s="18">
        <v>0</v>
      </c>
      <c r="AR17" s="17">
        <v>0</v>
      </c>
      <c r="AS17" s="18">
        <v>0</v>
      </c>
      <c r="AT17" s="17">
        <v>0</v>
      </c>
      <c r="AU17" s="18">
        <v>17</v>
      </c>
      <c r="AV17" s="17">
        <v>170241.06</v>
      </c>
      <c r="AW17" s="18">
        <v>0</v>
      </c>
      <c r="AX17" s="17">
        <v>0</v>
      </c>
      <c r="AY17" s="18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7">
        <f t="shared" si="14"/>
        <v>290649.75</v>
      </c>
      <c r="BF17" s="17">
        <f t="shared" si="15"/>
        <v>25295.73</v>
      </c>
      <c r="BG17" s="18">
        <v>31</v>
      </c>
      <c r="BH17" s="17">
        <v>25295.73</v>
      </c>
      <c r="BI17" s="18">
        <v>0</v>
      </c>
      <c r="BJ17" s="17">
        <v>0</v>
      </c>
      <c r="BK17" s="18">
        <v>0</v>
      </c>
      <c r="BL17" s="17">
        <v>0</v>
      </c>
      <c r="BM17" s="18">
        <v>27</v>
      </c>
      <c r="BN17" s="17">
        <v>265354.02</v>
      </c>
      <c r="BO17" s="18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7">
        <f t="shared" si="16"/>
        <v>29424.92</v>
      </c>
      <c r="BX17" s="17">
        <f t="shared" si="17"/>
        <v>29424.92</v>
      </c>
      <c r="BY17" s="18">
        <v>38</v>
      </c>
      <c r="BZ17" s="17">
        <v>29424.92</v>
      </c>
      <c r="CA17" s="18">
        <v>0</v>
      </c>
      <c r="CB17" s="17">
        <v>0</v>
      </c>
      <c r="CC17" s="18">
        <v>0</v>
      </c>
      <c r="CD17" s="17">
        <v>0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8">
        <v>0</v>
      </c>
      <c r="CN17" s="17">
        <v>0</v>
      </c>
      <c r="CO17" s="39"/>
    </row>
    <row r="18" spans="1:93" ht="30" x14ac:dyDescent="0.25">
      <c r="A18" s="27">
        <f t="shared" si="8"/>
        <v>8</v>
      </c>
      <c r="B18" s="29" t="s">
        <v>9</v>
      </c>
      <c r="C18" s="17">
        <f t="shared" si="9"/>
        <v>10587016.99</v>
      </c>
      <c r="D18" s="17">
        <f t="shared" si="10"/>
        <v>111130.78</v>
      </c>
      <c r="E18" s="18">
        <f t="shared" si="11"/>
        <v>447</v>
      </c>
      <c r="F18" s="17">
        <f t="shared" si="11"/>
        <v>111130.78</v>
      </c>
      <c r="G18" s="18">
        <f t="shared" si="11"/>
        <v>0</v>
      </c>
      <c r="H18" s="17">
        <f t="shared" si="11"/>
        <v>0</v>
      </c>
      <c r="I18" s="18">
        <f t="shared" si="11"/>
        <v>0</v>
      </c>
      <c r="J18" s="17">
        <f t="shared" si="11"/>
        <v>0</v>
      </c>
      <c r="K18" s="18">
        <f t="shared" si="11"/>
        <v>0</v>
      </c>
      <c r="L18" s="17">
        <f t="shared" si="11"/>
        <v>0</v>
      </c>
      <c r="M18" s="18">
        <f t="shared" si="11"/>
        <v>240</v>
      </c>
      <c r="N18" s="17">
        <f t="shared" si="11"/>
        <v>10475886.210000001</v>
      </c>
      <c r="O18" s="18">
        <f t="shared" si="11"/>
        <v>128</v>
      </c>
      <c r="P18" s="17">
        <f t="shared" si="11"/>
        <v>5663712.0199999996</v>
      </c>
      <c r="Q18" s="18">
        <f t="shared" si="11"/>
        <v>15</v>
      </c>
      <c r="R18" s="17">
        <f t="shared" si="11"/>
        <v>2145120</v>
      </c>
      <c r="S18" s="18">
        <f t="shared" si="11"/>
        <v>0</v>
      </c>
      <c r="T18" s="17">
        <f t="shared" si="11"/>
        <v>0</v>
      </c>
      <c r="U18" s="17">
        <f t="shared" si="6"/>
        <v>2499009.6</v>
      </c>
      <c r="V18" s="17">
        <f t="shared" si="7"/>
        <v>19299.91</v>
      </c>
      <c r="W18" s="18">
        <v>80</v>
      </c>
      <c r="X18" s="17">
        <v>19299.91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67</v>
      </c>
      <c r="AF18" s="17">
        <v>2479709.69</v>
      </c>
      <c r="AG18" s="18">
        <v>30</v>
      </c>
      <c r="AH18" s="17">
        <v>1353917.6</v>
      </c>
      <c r="AI18" s="18">
        <v>6</v>
      </c>
      <c r="AJ18" s="17">
        <v>830756.3</v>
      </c>
      <c r="AK18" s="18">
        <v>0</v>
      </c>
      <c r="AL18" s="17">
        <v>0</v>
      </c>
      <c r="AM18" s="17">
        <f t="shared" si="12"/>
        <v>4632851.12</v>
      </c>
      <c r="AN18" s="17">
        <f t="shared" si="13"/>
        <v>8806.4599999999991</v>
      </c>
      <c r="AO18" s="18">
        <v>37</v>
      </c>
      <c r="AP18" s="17">
        <v>8806.4599999999991</v>
      </c>
      <c r="AQ18" s="18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95</v>
      </c>
      <c r="AX18" s="17">
        <v>4624044.66</v>
      </c>
      <c r="AY18" s="18">
        <v>37</v>
      </c>
      <c r="AZ18" s="17">
        <v>2058496.37</v>
      </c>
      <c r="BA18" s="18">
        <v>5</v>
      </c>
      <c r="BB18" s="17">
        <v>773589.7</v>
      </c>
      <c r="BC18" s="18">
        <v>0</v>
      </c>
      <c r="BD18" s="17">
        <v>0</v>
      </c>
      <c r="BE18" s="17">
        <f t="shared" si="14"/>
        <v>2805691.62</v>
      </c>
      <c r="BF18" s="17">
        <f t="shared" si="15"/>
        <v>45091.62</v>
      </c>
      <c r="BG18" s="18">
        <v>180</v>
      </c>
      <c r="BH18" s="17">
        <v>45091.62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17">
        <v>0</v>
      </c>
      <c r="BO18" s="18">
        <v>57</v>
      </c>
      <c r="BP18" s="17">
        <v>2760600</v>
      </c>
      <c r="BQ18" s="18">
        <v>43</v>
      </c>
      <c r="BR18" s="17">
        <v>1499021</v>
      </c>
      <c r="BS18" s="18">
        <v>4</v>
      </c>
      <c r="BT18" s="17">
        <v>540774</v>
      </c>
      <c r="BU18" s="18">
        <v>0</v>
      </c>
      <c r="BV18" s="17">
        <v>0</v>
      </c>
      <c r="BW18" s="17">
        <f t="shared" si="16"/>
        <v>649464.65</v>
      </c>
      <c r="BX18" s="17">
        <f t="shared" si="17"/>
        <v>37932.79</v>
      </c>
      <c r="BY18" s="18">
        <v>150</v>
      </c>
      <c r="BZ18" s="17">
        <v>37932.79</v>
      </c>
      <c r="CA18" s="18">
        <v>0</v>
      </c>
      <c r="CB18" s="17">
        <v>0</v>
      </c>
      <c r="CC18" s="18">
        <v>0</v>
      </c>
      <c r="CD18" s="17">
        <v>0</v>
      </c>
      <c r="CE18" s="18">
        <v>0</v>
      </c>
      <c r="CF18" s="17">
        <v>0</v>
      </c>
      <c r="CG18" s="18">
        <v>21</v>
      </c>
      <c r="CH18" s="17">
        <v>611531.86</v>
      </c>
      <c r="CI18" s="18">
        <v>18</v>
      </c>
      <c r="CJ18" s="17">
        <v>752277.05</v>
      </c>
      <c r="CK18" s="18">
        <v>0</v>
      </c>
      <c r="CL18" s="17">
        <v>0</v>
      </c>
      <c r="CM18" s="18">
        <v>0</v>
      </c>
      <c r="CN18" s="17">
        <v>0</v>
      </c>
      <c r="CO18" s="39"/>
    </row>
    <row r="19" spans="1:93" x14ac:dyDescent="0.25">
      <c r="A19" s="27">
        <f t="shared" si="8"/>
        <v>9</v>
      </c>
      <c r="B19" s="29" t="s">
        <v>10</v>
      </c>
      <c r="C19" s="17">
        <f t="shared" si="9"/>
        <v>19283173.289999999</v>
      </c>
      <c r="D19" s="17">
        <f t="shared" si="10"/>
        <v>35801.94</v>
      </c>
      <c r="E19" s="18">
        <f t="shared" si="11"/>
        <v>111</v>
      </c>
      <c r="F19" s="17">
        <f t="shared" si="11"/>
        <v>35801.94</v>
      </c>
      <c r="G19" s="18">
        <f t="shared" si="11"/>
        <v>0</v>
      </c>
      <c r="H19" s="17">
        <f t="shared" si="11"/>
        <v>0</v>
      </c>
      <c r="I19" s="18">
        <f t="shared" si="11"/>
        <v>0</v>
      </c>
      <c r="J19" s="17">
        <f t="shared" si="11"/>
        <v>0</v>
      </c>
      <c r="K19" s="18">
        <f t="shared" si="11"/>
        <v>0</v>
      </c>
      <c r="L19" s="17">
        <f t="shared" si="11"/>
        <v>0</v>
      </c>
      <c r="M19" s="18">
        <f t="shared" si="11"/>
        <v>509</v>
      </c>
      <c r="N19" s="17">
        <f t="shared" si="11"/>
        <v>19247371.350000001</v>
      </c>
      <c r="O19" s="18">
        <f t="shared" si="11"/>
        <v>0</v>
      </c>
      <c r="P19" s="17">
        <f t="shared" si="11"/>
        <v>0</v>
      </c>
      <c r="Q19" s="18">
        <f t="shared" si="11"/>
        <v>0</v>
      </c>
      <c r="R19" s="17">
        <f t="shared" si="11"/>
        <v>0</v>
      </c>
      <c r="S19" s="18">
        <f t="shared" si="11"/>
        <v>0</v>
      </c>
      <c r="T19" s="17">
        <f t="shared" si="11"/>
        <v>0</v>
      </c>
      <c r="U19" s="17">
        <f t="shared" si="6"/>
        <v>5282820.74</v>
      </c>
      <c r="V19" s="17">
        <f t="shared" si="7"/>
        <v>8708.58</v>
      </c>
      <c r="W19" s="18">
        <v>27</v>
      </c>
      <c r="X19" s="17">
        <v>8708.58</v>
      </c>
      <c r="Y19" s="18">
        <v>0</v>
      </c>
      <c r="Z19" s="17"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125</v>
      </c>
      <c r="AF19" s="17">
        <v>5274112.16</v>
      </c>
      <c r="AG19" s="18">
        <v>0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7">
        <f t="shared" si="12"/>
        <v>5265627.66</v>
      </c>
      <c r="AN19" s="17">
        <f t="shared" si="13"/>
        <v>8063.5</v>
      </c>
      <c r="AO19" s="18">
        <v>25</v>
      </c>
      <c r="AP19" s="17">
        <v>8063.5</v>
      </c>
      <c r="AQ19" s="18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137</v>
      </c>
      <c r="AX19" s="17">
        <v>5257564.1600000001</v>
      </c>
      <c r="AY19" s="18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7">
        <f t="shared" si="14"/>
        <v>5852703.6799999997</v>
      </c>
      <c r="BF19" s="17">
        <f t="shared" si="15"/>
        <v>6128.26</v>
      </c>
      <c r="BG19" s="18">
        <v>19</v>
      </c>
      <c r="BH19" s="17">
        <v>6128.26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172</v>
      </c>
      <c r="BP19" s="17">
        <v>5846575.4199999999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7">
        <f t="shared" si="16"/>
        <v>2882021.21</v>
      </c>
      <c r="BX19" s="17">
        <f t="shared" si="17"/>
        <v>12901.6</v>
      </c>
      <c r="BY19" s="18">
        <v>40</v>
      </c>
      <c r="BZ19" s="17">
        <v>12901.6</v>
      </c>
      <c r="CA19" s="18">
        <v>0</v>
      </c>
      <c r="CB19" s="17"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75</v>
      </c>
      <c r="CH19" s="17">
        <v>2869119.61</v>
      </c>
      <c r="CI19" s="18">
        <v>0</v>
      </c>
      <c r="CJ19" s="17">
        <v>0</v>
      </c>
      <c r="CK19" s="18">
        <v>0</v>
      </c>
      <c r="CL19" s="17">
        <v>0</v>
      </c>
      <c r="CM19" s="18">
        <v>0</v>
      </c>
      <c r="CN19" s="17">
        <v>0</v>
      </c>
      <c r="CO19" s="39"/>
    </row>
    <row r="20" spans="1:93" x14ac:dyDescent="0.25">
      <c r="A20" s="27"/>
      <c r="B20" s="55" t="s">
        <v>11</v>
      </c>
      <c r="C20" s="17">
        <f t="shared" si="9"/>
        <v>0</v>
      </c>
      <c r="D20" s="17">
        <f t="shared" si="10"/>
        <v>0</v>
      </c>
      <c r="E20" s="18">
        <f t="shared" si="11"/>
        <v>0</v>
      </c>
      <c r="F20" s="17">
        <f t="shared" si="11"/>
        <v>0</v>
      </c>
      <c r="G20" s="18">
        <f t="shared" si="11"/>
        <v>0</v>
      </c>
      <c r="H20" s="17">
        <f t="shared" si="11"/>
        <v>0</v>
      </c>
      <c r="I20" s="18">
        <f t="shared" si="11"/>
        <v>0</v>
      </c>
      <c r="J20" s="17">
        <f t="shared" si="11"/>
        <v>0</v>
      </c>
      <c r="K20" s="18">
        <f t="shared" si="11"/>
        <v>0</v>
      </c>
      <c r="L20" s="17">
        <f t="shared" si="11"/>
        <v>0</v>
      </c>
      <c r="M20" s="18">
        <f t="shared" si="11"/>
        <v>0</v>
      </c>
      <c r="N20" s="17">
        <f t="shared" si="11"/>
        <v>0</v>
      </c>
      <c r="O20" s="18">
        <f t="shared" si="11"/>
        <v>0</v>
      </c>
      <c r="P20" s="17">
        <f t="shared" si="11"/>
        <v>0</v>
      </c>
      <c r="Q20" s="18">
        <f t="shared" si="11"/>
        <v>0</v>
      </c>
      <c r="R20" s="17">
        <f t="shared" si="11"/>
        <v>0</v>
      </c>
      <c r="S20" s="18">
        <f t="shared" si="11"/>
        <v>0</v>
      </c>
      <c r="T20" s="17">
        <f t="shared" si="11"/>
        <v>0</v>
      </c>
      <c r="U20" s="17">
        <f t="shared" si="6"/>
        <v>0</v>
      </c>
      <c r="V20" s="17">
        <f t="shared" si="7"/>
        <v>0</v>
      </c>
      <c r="W20" s="18">
        <v>0</v>
      </c>
      <c r="X20" s="17">
        <v>0</v>
      </c>
      <c r="Y20" s="18">
        <v>0</v>
      </c>
      <c r="Z20" s="17"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17">
        <v>0</v>
      </c>
      <c r="AK20" s="18">
        <v>0</v>
      </c>
      <c r="AL20" s="17">
        <v>0</v>
      </c>
      <c r="AM20" s="17">
        <f t="shared" si="12"/>
        <v>0</v>
      </c>
      <c r="AN20" s="17">
        <f t="shared" si="13"/>
        <v>0</v>
      </c>
      <c r="AO20" s="18">
        <v>0</v>
      </c>
      <c r="AP20" s="17">
        <v>0</v>
      </c>
      <c r="AQ20" s="18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7">
        <f t="shared" si="14"/>
        <v>0</v>
      </c>
      <c r="BF20" s="17">
        <f t="shared" si="15"/>
        <v>0</v>
      </c>
      <c r="BG20" s="18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7">
        <f t="shared" si="16"/>
        <v>0</v>
      </c>
      <c r="BX20" s="17">
        <f t="shared" si="17"/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8">
        <v>0</v>
      </c>
      <c r="CN20" s="17">
        <v>0</v>
      </c>
      <c r="CO20" s="39"/>
    </row>
    <row r="21" spans="1:93" ht="30" x14ac:dyDescent="0.25">
      <c r="A21" s="27">
        <f>1+A19</f>
        <v>10</v>
      </c>
      <c r="B21" s="29" t="s">
        <v>12</v>
      </c>
      <c r="C21" s="17">
        <f t="shared" si="9"/>
        <v>48189616.140000001</v>
      </c>
      <c r="D21" s="17">
        <f t="shared" si="10"/>
        <v>18367439.850000001</v>
      </c>
      <c r="E21" s="18">
        <f t="shared" si="11"/>
        <v>6456</v>
      </c>
      <c r="F21" s="17">
        <f t="shared" si="11"/>
        <v>3246616.81</v>
      </c>
      <c r="G21" s="18">
        <f t="shared" si="11"/>
        <v>3316</v>
      </c>
      <c r="H21" s="17">
        <f t="shared" si="11"/>
        <v>1536742.43</v>
      </c>
      <c r="I21" s="18">
        <f t="shared" si="11"/>
        <v>12972</v>
      </c>
      <c r="J21" s="17">
        <f t="shared" si="11"/>
        <v>13584080.609999999</v>
      </c>
      <c r="K21" s="18">
        <f t="shared" si="11"/>
        <v>386</v>
      </c>
      <c r="L21" s="17">
        <f t="shared" si="11"/>
        <v>5476855.4000000004</v>
      </c>
      <c r="M21" s="18">
        <f t="shared" si="11"/>
        <v>965</v>
      </c>
      <c r="N21" s="17">
        <f t="shared" si="11"/>
        <v>24345320.890000001</v>
      </c>
      <c r="O21" s="18">
        <f t="shared" si="11"/>
        <v>0</v>
      </c>
      <c r="P21" s="17">
        <f t="shared" si="11"/>
        <v>0</v>
      </c>
      <c r="Q21" s="18">
        <f t="shared" si="11"/>
        <v>3</v>
      </c>
      <c r="R21" s="17">
        <f t="shared" si="11"/>
        <v>491473</v>
      </c>
      <c r="S21" s="18">
        <f t="shared" si="11"/>
        <v>0</v>
      </c>
      <c r="T21" s="17">
        <f t="shared" si="11"/>
        <v>0</v>
      </c>
      <c r="U21" s="17">
        <f t="shared" si="6"/>
        <v>11168039.09</v>
      </c>
      <c r="V21" s="17">
        <f t="shared" si="7"/>
        <v>4669252.0199999996</v>
      </c>
      <c r="W21" s="18">
        <v>1672</v>
      </c>
      <c r="X21" s="17">
        <v>815090.69</v>
      </c>
      <c r="Y21" s="18">
        <v>961</v>
      </c>
      <c r="Z21" s="17">
        <v>450471.23</v>
      </c>
      <c r="AA21" s="18">
        <v>3082</v>
      </c>
      <c r="AB21" s="17">
        <v>3403690.1</v>
      </c>
      <c r="AC21" s="18">
        <v>67</v>
      </c>
      <c r="AD21" s="17">
        <v>959248.8</v>
      </c>
      <c r="AE21" s="18">
        <v>220</v>
      </c>
      <c r="AF21" s="17">
        <v>5539538.2699999996</v>
      </c>
      <c r="AG21" s="18">
        <v>0</v>
      </c>
      <c r="AH21" s="17">
        <v>0</v>
      </c>
      <c r="AI21" s="18">
        <v>0</v>
      </c>
      <c r="AJ21" s="17">
        <v>0</v>
      </c>
      <c r="AK21" s="18">
        <v>0</v>
      </c>
      <c r="AL21" s="17">
        <v>0</v>
      </c>
      <c r="AM21" s="17">
        <f t="shared" si="12"/>
        <v>14054745.1</v>
      </c>
      <c r="AN21" s="17">
        <f t="shared" si="13"/>
        <v>4467437.92</v>
      </c>
      <c r="AO21" s="18">
        <v>1548</v>
      </c>
      <c r="AP21" s="17">
        <v>746103.59</v>
      </c>
      <c r="AQ21" s="18">
        <v>735</v>
      </c>
      <c r="AR21" s="17">
        <v>340701.28</v>
      </c>
      <c r="AS21" s="18">
        <v>3158</v>
      </c>
      <c r="AT21" s="17">
        <v>3380633.05</v>
      </c>
      <c r="AU21" s="18">
        <v>109</v>
      </c>
      <c r="AV21" s="17">
        <v>1548734.24</v>
      </c>
      <c r="AW21" s="18">
        <v>289</v>
      </c>
      <c r="AX21" s="17">
        <v>8038572.9400000004</v>
      </c>
      <c r="AY21" s="18">
        <v>0</v>
      </c>
      <c r="AZ21" s="17">
        <v>0</v>
      </c>
      <c r="BA21" s="18">
        <v>2</v>
      </c>
      <c r="BB21" s="17">
        <v>309386</v>
      </c>
      <c r="BC21" s="18">
        <v>0</v>
      </c>
      <c r="BD21" s="17">
        <v>0</v>
      </c>
      <c r="BE21" s="17">
        <f t="shared" si="14"/>
        <v>10671051.039999999</v>
      </c>
      <c r="BF21" s="17">
        <f t="shared" si="15"/>
        <v>4867939.34</v>
      </c>
      <c r="BG21" s="18">
        <v>1478</v>
      </c>
      <c r="BH21" s="17">
        <v>929274.01</v>
      </c>
      <c r="BI21" s="18">
        <v>814</v>
      </c>
      <c r="BJ21" s="17">
        <v>376679.05</v>
      </c>
      <c r="BK21" s="18">
        <v>3098</v>
      </c>
      <c r="BL21" s="17">
        <v>3561986.28</v>
      </c>
      <c r="BM21" s="18">
        <v>78</v>
      </c>
      <c r="BN21" s="17">
        <v>1029219.04</v>
      </c>
      <c r="BO21" s="18">
        <v>224</v>
      </c>
      <c r="BP21" s="17">
        <v>4773892.66</v>
      </c>
      <c r="BQ21" s="18">
        <v>0</v>
      </c>
      <c r="BR21" s="17">
        <v>0</v>
      </c>
      <c r="BS21" s="18">
        <v>1</v>
      </c>
      <c r="BT21" s="17">
        <v>182087</v>
      </c>
      <c r="BU21" s="18">
        <v>0</v>
      </c>
      <c r="BV21" s="17">
        <v>0</v>
      </c>
      <c r="BW21" s="17">
        <f t="shared" si="16"/>
        <v>12295780.91</v>
      </c>
      <c r="BX21" s="17">
        <f t="shared" si="17"/>
        <v>4362810.57</v>
      </c>
      <c r="BY21" s="18">
        <v>1758</v>
      </c>
      <c r="BZ21" s="17">
        <v>756148.52</v>
      </c>
      <c r="CA21" s="18">
        <v>806</v>
      </c>
      <c r="CB21" s="17">
        <v>368890.87</v>
      </c>
      <c r="CC21" s="18">
        <v>3634</v>
      </c>
      <c r="CD21" s="17">
        <v>3237771.18</v>
      </c>
      <c r="CE21" s="18">
        <v>132</v>
      </c>
      <c r="CF21" s="17">
        <v>1939653.32</v>
      </c>
      <c r="CG21" s="18">
        <v>232</v>
      </c>
      <c r="CH21" s="17">
        <v>5993317.0199999996</v>
      </c>
      <c r="CI21" s="18">
        <v>0</v>
      </c>
      <c r="CJ21" s="17">
        <v>0</v>
      </c>
      <c r="CK21" s="18">
        <v>0</v>
      </c>
      <c r="CL21" s="17">
        <v>0</v>
      </c>
      <c r="CM21" s="18">
        <v>0</v>
      </c>
      <c r="CN21" s="17">
        <v>0</v>
      </c>
      <c r="CO21" s="39"/>
    </row>
    <row r="22" spans="1:93" ht="30" x14ac:dyDescent="0.25">
      <c r="A22" s="27">
        <f t="shared" ref="A22:A48" si="18">1+A21</f>
        <v>11</v>
      </c>
      <c r="B22" s="29" t="s">
        <v>13</v>
      </c>
      <c r="C22" s="17">
        <f t="shared" si="9"/>
        <v>46489191.950000003</v>
      </c>
      <c r="D22" s="17">
        <f t="shared" si="10"/>
        <v>808620.86</v>
      </c>
      <c r="E22" s="18">
        <f t="shared" si="11"/>
        <v>64</v>
      </c>
      <c r="F22" s="17">
        <f t="shared" si="11"/>
        <v>17815.04</v>
      </c>
      <c r="G22" s="18">
        <f t="shared" si="11"/>
        <v>1516</v>
      </c>
      <c r="H22" s="17">
        <f t="shared" si="11"/>
        <v>682421.76000000001</v>
      </c>
      <c r="I22" s="18">
        <f t="shared" si="11"/>
        <v>182</v>
      </c>
      <c r="J22" s="17">
        <f t="shared" si="11"/>
        <v>108384.06</v>
      </c>
      <c r="K22" s="18">
        <f t="shared" si="11"/>
        <v>0</v>
      </c>
      <c r="L22" s="17">
        <f t="shared" si="11"/>
        <v>0</v>
      </c>
      <c r="M22" s="18">
        <f t="shared" si="11"/>
        <v>1316</v>
      </c>
      <c r="N22" s="17">
        <f t="shared" si="11"/>
        <v>45680571.090000004</v>
      </c>
      <c r="O22" s="18">
        <f t="shared" si="11"/>
        <v>0</v>
      </c>
      <c r="P22" s="17">
        <f t="shared" si="11"/>
        <v>0</v>
      </c>
      <c r="Q22" s="18">
        <f t="shared" si="11"/>
        <v>5</v>
      </c>
      <c r="R22" s="17">
        <f t="shared" si="11"/>
        <v>853505.74</v>
      </c>
      <c r="S22" s="18">
        <f t="shared" si="11"/>
        <v>0</v>
      </c>
      <c r="T22" s="17">
        <f t="shared" si="11"/>
        <v>0</v>
      </c>
      <c r="U22" s="17">
        <f t="shared" si="6"/>
        <v>11375662.57</v>
      </c>
      <c r="V22" s="17">
        <f t="shared" si="7"/>
        <v>258453.42</v>
      </c>
      <c r="W22" s="18">
        <v>15</v>
      </c>
      <c r="X22" s="17">
        <v>4043.33</v>
      </c>
      <c r="Y22" s="18">
        <v>402</v>
      </c>
      <c r="Z22" s="17">
        <v>205027.01</v>
      </c>
      <c r="AA22" s="18">
        <v>57</v>
      </c>
      <c r="AB22" s="17">
        <v>49383.08</v>
      </c>
      <c r="AC22" s="18">
        <v>0</v>
      </c>
      <c r="AD22" s="17">
        <v>0</v>
      </c>
      <c r="AE22" s="18">
        <v>360</v>
      </c>
      <c r="AF22" s="17">
        <v>11117209.15</v>
      </c>
      <c r="AG22" s="18">
        <v>0</v>
      </c>
      <c r="AH22" s="17">
        <v>0</v>
      </c>
      <c r="AI22" s="18">
        <v>5</v>
      </c>
      <c r="AJ22" s="17">
        <v>853505.74</v>
      </c>
      <c r="AK22" s="18">
        <v>0</v>
      </c>
      <c r="AL22" s="17">
        <v>0</v>
      </c>
      <c r="AM22" s="17">
        <f t="shared" si="12"/>
        <v>12695014.15</v>
      </c>
      <c r="AN22" s="17">
        <f t="shared" si="13"/>
        <v>152066.74</v>
      </c>
      <c r="AO22" s="18">
        <v>25</v>
      </c>
      <c r="AP22" s="17">
        <v>7220.19</v>
      </c>
      <c r="AQ22" s="18">
        <v>244</v>
      </c>
      <c r="AR22" s="17">
        <v>125272.75</v>
      </c>
      <c r="AS22" s="18">
        <v>23</v>
      </c>
      <c r="AT22" s="17">
        <v>19573.8</v>
      </c>
      <c r="AU22" s="18">
        <v>0</v>
      </c>
      <c r="AV22" s="17">
        <v>0</v>
      </c>
      <c r="AW22" s="18">
        <v>325</v>
      </c>
      <c r="AX22" s="17">
        <v>12542947.41</v>
      </c>
      <c r="AY22" s="18">
        <v>0</v>
      </c>
      <c r="AZ22" s="17">
        <v>0</v>
      </c>
      <c r="BA22" s="18">
        <v>0</v>
      </c>
      <c r="BB22" s="17">
        <v>0</v>
      </c>
      <c r="BC22" s="18">
        <v>0</v>
      </c>
      <c r="BD22" s="17">
        <v>0</v>
      </c>
      <c r="BE22" s="17">
        <f t="shared" si="14"/>
        <v>10878450.960000001</v>
      </c>
      <c r="BF22" s="17">
        <f t="shared" si="15"/>
        <v>160508.04</v>
      </c>
      <c r="BG22" s="18">
        <v>15</v>
      </c>
      <c r="BH22" s="17">
        <v>4175.3999999999996</v>
      </c>
      <c r="BI22" s="18">
        <v>266</v>
      </c>
      <c r="BJ22" s="17">
        <v>136060.56</v>
      </c>
      <c r="BK22" s="18">
        <v>24</v>
      </c>
      <c r="BL22" s="17">
        <v>20272.080000000002</v>
      </c>
      <c r="BM22" s="18">
        <v>0</v>
      </c>
      <c r="BN22" s="17">
        <v>0</v>
      </c>
      <c r="BO22" s="18">
        <v>282</v>
      </c>
      <c r="BP22" s="17">
        <v>10717942.92</v>
      </c>
      <c r="BQ22" s="18">
        <v>0</v>
      </c>
      <c r="BR22" s="17">
        <v>0</v>
      </c>
      <c r="BS22" s="18">
        <v>0</v>
      </c>
      <c r="BT22" s="17">
        <v>0</v>
      </c>
      <c r="BU22" s="18">
        <v>0</v>
      </c>
      <c r="BV22" s="17">
        <v>0</v>
      </c>
      <c r="BW22" s="17">
        <f t="shared" si="16"/>
        <v>11540064.27</v>
      </c>
      <c r="BX22" s="17">
        <f t="shared" si="17"/>
        <v>237592.66</v>
      </c>
      <c r="BY22" s="18">
        <v>9</v>
      </c>
      <c r="BZ22" s="17">
        <v>2376.12</v>
      </c>
      <c r="CA22" s="18">
        <v>604</v>
      </c>
      <c r="CB22" s="17">
        <v>216061.44</v>
      </c>
      <c r="CC22" s="18">
        <v>78</v>
      </c>
      <c r="CD22" s="17">
        <v>19155.099999999999</v>
      </c>
      <c r="CE22" s="18">
        <v>0</v>
      </c>
      <c r="CF22" s="17">
        <v>0</v>
      </c>
      <c r="CG22" s="18">
        <v>349</v>
      </c>
      <c r="CH22" s="17">
        <v>11302471.609999999</v>
      </c>
      <c r="CI22" s="18">
        <v>0</v>
      </c>
      <c r="CJ22" s="17">
        <v>0</v>
      </c>
      <c r="CK22" s="18">
        <v>0</v>
      </c>
      <c r="CL22" s="17">
        <v>0</v>
      </c>
      <c r="CM22" s="18">
        <v>0</v>
      </c>
      <c r="CN22" s="17">
        <v>0</v>
      </c>
      <c r="CO22" s="39"/>
    </row>
    <row r="23" spans="1:93" x14ac:dyDescent="0.25">
      <c r="A23" s="27">
        <f t="shared" si="18"/>
        <v>12</v>
      </c>
      <c r="B23" s="29" t="s">
        <v>14</v>
      </c>
      <c r="C23" s="17">
        <f t="shared" si="9"/>
        <v>15643065.25</v>
      </c>
      <c r="D23" s="17">
        <f t="shared" si="10"/>
        <v>1233550.1100000001</v>
      </c>
      <c r="E23" s="18">
        <f t="shared" si="11"/>
        <v>1061</v>
      </c>
      <c r="F23" s="17">
        <f t="shared" si="11"/>
        <v>170504.36</v>
      </c>
      <c r="G23" s="18">
        <f t="shared" si="11"/>
        <v>0</v>
      </c>
      <c r="H23" s="17">
        <f t="shared" si="11"/>
        <v>0</v>
      </c>
      <c r="I23" s="18">
        <f t="shared" si="11"/>
        <v>1521</v>
      </c>
      <c r="J23" s="17">
        <f t="shared" si="11"/>
        <v>1063045.75</v>
      </c>
      <c r="K23" s="18">
        <f t="shared" si="11"/>
        <v>54</v>
      </c>
      <c r="L23" s="17">
        <f t="shared" si="11"/>
        <v>596493.82999999996</v>
      </c>
      <c r="M23" s="18">
        <f t="shared" si="11"/>
        <v>512</v>
      </c>
      <c r="N23" s="17">
        <f t="shared" si="11"/>
        <v>13813021.310000001</v>
      </c>
      <c r="O23" s="18">
        <f t="shared" si="11"/>
        <v>0</v>
      </c>
      <c r="P23" s="17">
        <f t="shared" si="11"/>
        <v>0</v>
      </c>
      <c r="Q23" s="18">
        <f t="shared" si="11"/>
        <v>0</v>
      </c>
      <c r="R23" s="17">
        <f t="shared" si="11"/>
        <v>0</v>
      </c>
      <c r="S23" s="18">
        <f t="shared" si="11"/>
        <v>0</v>
      </c>
      <c r="T23" s="17">
        <f t="shared" si="11"/>
        <v>0</v>
      </c>
      <c r="U23" s="17">
        <f t="shared" si="6"/>
        <v>6392450.2800000003</v>
      </c>
      <c r="V23" s="17">
        <f t="shared" si="7"/>
        <v>606888.94999999995</v>
      </c>
      <c r="W23" s="18">
        <v>276</v>
      </c>
      <c r="X23" s="17">
        <v>44302.78</v>
      </c>
      <c r="Y23" s="18">
        <v>0</v>
      </c>
      <c r="Z23" s="17">
        <v>0</v>
      </c>
      <c r="AA23" s="18">
        <v>653</v>
      </c>
      <c r="AB23" s="17">
        <v>562586.17000000004</v>
      </c>
      <c r="AC23" s="18">
        <v>17</v>
      </c>
      <c r="AD23" s="17">
        <v>204052.6</v>
      </c>
      <c r="AE23" s="18">
        <v>227</v>
      </c>
      <c r="AF23" s="17">
        <v>5581508.7300000004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7">
        <f t="shared" si="12"/>
        <v>3454322.6</v>
      </c>
      <c r="AN23" s="17">
        <f t="shared" si="13"/>
        <v>165520.76</v>
      </c>
      <c r="AO23" s="18">
        <v>262</v>
      </c>
      <c r="AP23" s="17">
        <v>58198.11</v>
      </c>
      <c r="AQ23" s="18">
        <v>0</v>
      </c>
      <c r="AR23" s="17">
        <v>0</v>
      </c>
      <c r="AS23" s="18">
        <v>189</v>
      </c>
      <c r="AT23" s="17">
        <v>107322.65</v>
      </c>
      <c r="AU23" s="18">
        <v>16</v>
      </c>
      <c r="AV23" s="17">
        <v>164634.07999999999</v>
      </c>
      <c r="AW23" s="18">
        <v>76</v>
      </c>
      <c r="AX23" s="17">
        <v>3124167.76</v>
      </c>
      <c r="AY23" s="18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7">
        <f t="shared" si="14"/>
        <v>4937586.91</v>
      </c>
      <c r="BF23" s="17">
        <f t="shared" si="15"/>
        <v>376547.81</v>
      </c>
      <c r="BG23" s="18">
        <v>282</v>
      </c>
      <c r="BH23" s="17">
        <v>56811.54</v>
      </c>
      <c r="BI23" s="18">
        <v>0</v>
      </c>
      <c r="BJ23" s="17">
        <v>0</v>
      </c>
      <c r="BK23" s="18">
        <v>410</v>
      </c>
      <c r="BL23" s="17">
        <v>319736.27</v>
      </c>
      <c r="BM23" s="18">
        <v>19</v>
      </c>
      <c r="BN23" s="17">
        <v>206629.84</v>
      </c>
      <c r="BO23" s="18">
        <v>160</v>
      </c>
      <c r="BP23" s="17">
        <v>4354409.26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7">
        <f t="shared" si="16"/>
        <v>858705.46</v>
      </c>
      <c r="BX23" s="17">
        <f t="shared" si="17"/>
        <v>84592.59</v>
      </c>
      <c r="BY23" s="18">
        <v>241</v>
      </c>
      <c r="BZ23" s="17">
        <v>11191.93</v>
      </c>
      <c r="CA23" s="18">
        <v>0</v>
      </c>
      <c r="CB23" s="17">
        <v>0</v>
      </c>
      <c r="CC23" s="18">
        <v>269</v>
      </c>
      <c r="CD23" s="17">
        <v>73400.66</v>
      </c>
      <c r="CE23" s="18">
        <v>2</v>
      </c>
      <c r="CF23" s="17">
        <v>21177.31</v>
      </c>
      <c r="CG23" s="18">
        <v>49</v>
      </c>
      <c r="CH23" s="17">
        <v>752935.56</v>
      </c>
      <c r="CI23" s="18">
        <v>0</v>
      </c>
      <c r="CJ23" s="17">
        <v>0</v>
      </c>
      <c r="CK23" s="18">
        <v>0</v>
      </c>
      <c r="CL23" s="17">
        <v>0</v>
      </c>
      <c r="CM23" s="18">
        <v>0</v>
      </c>
      <c r="CN23" s="17">
        <v>0</v>
      </c>
      <c r="CO23" s="39"/>
    </row>
    <row r="24" spans="1:93" x14ac:dyDescent="0.25">
      <c r="A24" s="27">
        <f t="shared" si="18"/>
        <v>13</v>
      </c>
      <c r="B24" s="29" t="s">
        <v>15</v>
      </c>
      <c r="C24" s="17">
        <f t="shared" si="9"/>
        <v>19390359.98</v>
      </c>
      <c r="D24" s="17">
        <f t="shared" si="10"/>
        <v>10849151.800000001</v>
      </c>
      <c r="E24" s="18">
        <f t="shared" si="11"/>
        <v>10795</v>
      </c>
      <c r="F24" s="17">
        <f t="shared" si="11"/>
        <v>3474897.48</v>
      </c>
      <c r="G24" s="18">
        <f t="shared" si="11"/>
        <v>1733</v>
      </c>
      <c r="H24" s="17">
        <f t="shared" si="11"/>
        <v>878940.26</v>
      </c>
      <c r="I24" s="18">
        <f t="shared" si="11"/>
        <v>7303</v>
      </c>
      <c r="J24" s="17">
        <f t="shared" si="11"/>
        <v>6495314.0599999996</v>
      </c>
      <c r="K24" s="18">
        <f t="shared" si="11"/>
        <v>149</v>
      </c>
      <c r="L24" s="17">
        <f t="shared" si="11"/>
        <v>1696023.14</v>
      </c>
      <c r="M24" s="18">
        <f t="shared" si="11"/>
        <v>410</v>
      </c>
      <c r="N24" s="17">
        <f t="shared" si="11"/>
        <v>6845185.04</v>
      </c>
      <c r="O24" s="18">
        <f t="shared" si="11"/>
        <v>0</v>
      </c>
      <c r="P24" s="17">
        <f t="shared" si="11"/>
        <v>0</v>
      </c>
      <c r="Q24" s="18">
        <f t="shared" si="11"/>
        <v>1</v>
      </c>
      <c r="R24" s="17">
        <f t="shared" si="11"/>
        <v>123231</v>
      </c>
      <c r="S24" s="18">
        <f t="shared" si="11"/>
        <v>0</v>
      </c>
      <c r="T24" s="17">
        <f t="shared" si="11"/>
        <v>0</v>
      </c>
      <c r="U24" s="17">
        <f t="shared" si="6"/>
        <v>4909522.7</v>
      </c>
      <c r="V24" s="17">
        <f t="shared" si="7"/>
        <v>2339987.0099999998</v>
      </c>
      <c r="W24" s="18">
        <v>2400</v>
      </c>
      <c r="X24" s="17">
        <v>797952.36</v>
      </c>
      <c r="Y24" s="18">
        <v>434</v>
      </c>
      <c r="Z24" s="17">
        <v>223131.35</v>
      </c>
      <c r="AA24" s="18">
        <v>1256</v>
      </c>
      <c r="AB24" s="17">
        <v>1318903.3</v>
      </c>
      <c r="AC24" s="18">
        <v>23</v>
      </c>
      <c r="AD24" s="17">
        <v>267625.12</v>
      </c>
      <c r="AE24" s="18">
        <v>105</v>
      </c>
      <c r="AF24" s="17">
        <v>2301910.5699999998</v>
      </c>
      <c r="AG24" s="18">
        <v>0</v>
      </c>
      <c r="AH24" s="17">
        <v>0</v>
      </c>
      <c r="AI24" s="18">
        <v>0</v>
      </c>
      <c r="AJ24" s="17">
        <v>0</v>
      </c>
      <c r="AK24" s="18">
        <v>0</v>
      </c>
      <c r="AL24" s="17">
        <v>0</v>
      </c>
      <c r="AM24" s="17">
        <f t="shared" si="12"/>
        <v>5350123.99</v>
      </c>
      <c r="AN24" s="17">
        <f t="shared" si="13"/>
        <v>2802474.24</v>
      </c>
      <c r="AO24" s="18">
        <v>2830</v>
      </c>
      <c r="AP24" s="17">
        <v>837204.67</v>
      </c>
      <c r="AQ24" s="18">
        <v>447</v>
      </c>
      <c r="AR24" s="17">
        <v>226386.24</v>
      </c>
      <c r="AS24" s="18">
        <v>1860</v>
      </c>
      <c r="AT24" s="17">
        <v>1738883.33</v>
      </c>
      <c r="AU24" s="18">
        <v>42</v>
      </c>
      <c r="AV24" s="17">
        <v>466860.58</v>
      </c>
      <c r="AW24" s="18">
        <v>126</v>
      </c>
      <c r="AX24" s="17">
        <v>2080789.17</v>
      </c>
      <c r="AY24" s="18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7">
        <f t="shared" si="14"/>
        <v>4683728.34</v>
      </c>
      <c r="BF24" s="17">
        <f t="shared" si="15"/>
        <v>3051638.59</v>
      </c>
      <c r="BG24" s="18">
        <v>2540</v>
      </c>
      <c r="BH24" s="17">
        <v>1035126.56</v>
      </c>
      <c r="BI24" s="18">
        <v>388</v>
      </c>
      <c r="BJ24" s="17">
        <v>198246.82</v>
      </c>
      <c r="BK24" s="18">
        <v>1617</v>
      </c>
      <c r="BL24" s="17">
        <v>1818265.21</v>
      </c>
      <c r="BM24" s="18">
        <v>28</v>
      </c>
      <c r="BN24" s="17">
        <v>323793.36</v>
      </c>
      <c r="BO24" s="18">
        <v>82</v>
      </c>
      <c r="BP24" s="17">
        <v>1308296.3899999999</v>
      </c>
      <c r="BQ24" s="18">
        <v>0</v>
      </c>
      <c r="BR24" s="17">
        <v>0</v>
      </c>
      <c r="BS24" s="18">
        <v>1</v>
      </c>
      <c r="BT24" s="17">
        <v>123231</v>
      </c>
      <c r="BU24" s="18">
        <v>0</v>
      </c>
      <c r="BV24" s="17">
        <v>0</v>
      </c>
      <c r="BW24" s="17">
        <f t="shared" si="16"/>
        <v>4446984.95</v>
      </c>
      <c r="BX24" s="17">
        <f t="shared" si="17"/>
        <v>2655051.96</v>
      </c>
      <c r="BY24" s="18">
        <v>3025</v>
      </c>
      <c r="BZ24" s="17">
        <v>804613.89</v>
      </c>
      <c r="CA24" s="18">
        <v>464</v>
      </c>
      <c r="CB24" s="17">
        <v>231175.85</v>
      </c>
      <c r="CC24" s="18">
        <v>2570</v>
      </c>
      <c r="CD24" s="17">
        <v>1619262.22</v>
      </c>
      <c r="CE24" s="18">
        <v>56</v>
      </c>
      <c r="CF24" s="17">
        <v>637744.07999999996</v>
      </c>
      <c r="CG24" s="18">
        <v>97</v>
      </c>
      <c r="CH24" s="17">
        <v>1154188.9099999999</v>
      </c>
      <c r="CI24" s="18">
        <v>0</v>
      </c>
      <c r="CJ24" s="17">
        <v>0</v>
      </c>
      <c r="CK24" s="18">
        <v>0</v>
      </c>
      <c r="CL24" s="17">
        <v>0</v>
      </c>
      <c r="CM24" s="18">
        <v>0</v>
      </c>
      <c r="CN24" s="17">
        <v>0</v>
      </c>
      <c r="CO24" s="39"/>
    </row>
    <row r="25" spans="1:93" x14ac:dyDescent="0.25">
      <c r="A25" s="27">
        <f t="shared" si="18"/>
        <v>14</v>
      </c>
      <c r="B25" s="29" t="s">
        <v>16</v>
      </c>
      <c r="C25" s="17">
        <f t="shared" si="9"/>
        <v>48963087.18</v>
      </c>
      <c r="D25" s="17">
        <f t="shared" si="10"/>
        <v>7292965.9299999997</v>
      </c>
      <c r="E25" s="18">
        <f t="shared" si="11"/>
        <v>11337</v>
      </c>
      <c r="F25" s="17">
        <f t="shared" si="11"/>
        <v>2380513.65</v>
      </c>
      <c r="G25" s="18">
        <f t="shared" si="11"/>
        <v>1796</v>
      </c>
      <c r="H25" s="17">
        <f t="shared" si="11"/>
        <v>910980.62</v>
      </c>
      <c r="I25" s="18">
        <f t="shared" si="11"/>
        <v>7694</v>
      </c>
      <c r="J25" s="17">
        <f t="shared" si="11"/>
        <v>4001471.66</v>
      </c>
      <c r="K25" s="18">
        <f t="shared" si="11"/>
        <v>124</v>
      </c>
      <c r="L25" s="17">
        <f t="shared" si="11"/>
        <v>1515073.19</v>
      </c>
      <c r="M25" s="18">
        <f t="shared" si="11"/>
        <v>730</v>
      </c>
      <c r="N25" s="17">
        <f t="shared" si="11"/>
        <v>40155048.060000002</v>
      </c>
      <c r="O25" s="18">
        <f t="shared" si="11"/>
        <v>0</v>
      </c>
      <c r="P25" s="17">
        <f t="shared" si="11"/>
        <v>0</v>
      </c>
      <c r="Q25" s="18">
        <f t="shared" si="11"/>
        <v>104</v>
      </c>
      <c r="R25" s="17">
        <f t="shared" si="11"/>
        <v>19438330</v>
      </c>
      <c r="S25" s="18">
        <f t="shared" si="11"/>
        <v>0</v>
      </c>
      <c r="T25" s="17">
        <f t="shared" si="11"/>
        <v>0</v>
      </c>
      <c r="U25" s="17">
        <f t="shared" si="6"/>
        <v>16667522.27</v>
      </c>
      <c r="V25" s="17">
        <f t="shared" si="7"/>
        <v>3115291.23</v>
      </c>
      <c r="W25" s="18">
        <v>3371</v>
      </c>
      <c r="X25" s="17">
        <v>1044908.87</v>
      </c>
      <c r="Y25" s="18">
        <v>446</v>
      </c>
      <c r="Z25" s="17">
        <v>226220.12</v>
      </c>
      <c r="AA25" s="18">
        <v>1912</v>
      </c>
      <c r="AB25" s="17">
        <v>1844162.24</v>
      </c>
      <c r="AC25" s="18">
        <v>42</v>
      </c>
      <c r="AD25" s="17">
        <v>475786.48</v>
      </c>
      <c r="AE25" s="18">
        <v>196</v>
      </c>
      <c r="AF25" s="17">
        <v>13076444.560000001</v>
      </c>
      <c r="AG25" s="18">
        <v>0</v>
      </c>
      <c r="AH25" s="17">
        <v>0</v>
      </c>
      <c r="AI25" s="18">
        <v>40</v>
      </c>
      <c r="AJ25" s="17">
        <v>7157920</v>
      </c>
      <c r="AK25" s="18">
        <v>0</v>
      </c>
      <c r="AL25" s="17">
        <v>0</v>
      </c>
      <c r="AM25" s="17">
        <f t="shared" si="12"/>
        <v>16421474.470000001</v>
      </c>
      <c r="AN25" s="17">
        <f t="shared" si="13"/>
        <v>1864040.88</v>
      </c>
      <c r="AO25" s="18">
        <v>3362</v>
      </c>
      <c r="AP25" s="17">
        <v>678115.4</v>
      </c>
      <c r="AQ25" s="18">
        <v>450</v>
      </c>
      <c r="AR25" s="17">
        <v>228253.5</v>
      </c>
      <c r="AS25" s="18">
        <v>1915</v>
      </c>
      <c r="AT25" s="17">
        <v>957671.98</v>
      </c>
      <c r="AU25" s="18">
        <v>33</v>
      </c>
      <c r="AV25" s="17">
        <v>398321.22</v>
      </c>
      <c r="AW25" s="18">
        <v>194</v>
      </c>
      <c r="AX25" s="17">
        <v>14159112.369999999</v>
      </c>
      <c r="AY25" s="18">
        <v>0</v>
      </c>
      <c r="AZ25" s="17">
        <v>0</v>
      </c>
      <c r="BA25" s="18">
        <v>45</v>
      </c>
      <c r="BB25" s="17">
        <v>8843220</v>
      </c>
      <c r="BC25" s="18">
        <v>0</v>
      </c>
      <c r="BD25" s="17">
        <v>0</v>
      </c>
      <c r="BE25" s="17">
        <f t="shared" si="14"/>
        <v>5150014.08</v>
      </c>
      <c r="BF25" s="17">
        <f t="shared" si="15"/>
        <v>1055361.2</v>
      </c>
      <c r="BG25" s="18">
        <v>1907</v>
      </c>
      <c r="BH25" s="17">
        <v>475608.94</v>
      </c>
      <c r="BI25" s="18">
        <v>450</v>
      </c>
      <c r="BJ25" s="17">
        <v>228253.5</v>
      </c>
      <c r="BK25" s="18">
        <v>1915</v>
      </c>
      <c r="BL25" s="17">
        <v>351498.76</v>
      </c>
      <c r="BM25" s="18">
        <v>40</v>
      </c>
      <c r="BN25" s="17">
        <v>538718.88</v>
      </c>
      <c r="BO25" s="18">
        <v>85</v>
      </c>
      <c r="BP25" s="17">
        <v>3555934</v>
      </c>
      <c r="BQ25" s="18">
        <v>0</v>
      </c>
      <c r="BR25" s="17">
        <v>0</v>
      </c>
      <c r="BS25" s="18">
        <v>17</v>
      </c>
      <c r="BT25" s="17">
        <v>3137558</v>
      </c>
      <c r="BU25" s="18">
        <v>0</v>
      </c>
      <c r="BV25" s="17">
        <v>0</v>
      </c>
      <c r="BW25" s="17">
        <f t="shared" si="16"/>
        <v>10724076.359999999</v>
      </c>
      <c r="BX25" s="17">
        <f t="shared" si="17"/>
        <v>1258272.6200000001</v>
      </c>
      <c r="BY25" s="18">
        <v>2697</v>
      </c>
      <c r="BZ25" s="17">
        <v>181880.44</v>
      </c>
      <c r="CA25" s="18">
        <v>450</v>
      </c>
      <c r="CB25" s="17">
        <v>228253.5</v>
      </c>
      <c r="CC25" s="18">
        <v>1952</v>
      </c>
      <c r="CD25" s="17">
        <v>848138.68</v>
      </c>
      <c r="CE25" s="18">
        <v>9</v>
      </c>
      <c r="CF25" s="17">
        <v>102246.61</v>
      </c>
      <c r="CG25" s="18">
        <v>255</v>
      </c>
      <c r="CH25" s="17">
        <v>9363557.1300000008</v>
      </c>
      <c r="CI25" s="18">
        <v>0</v>
      </c>
      <c r="CJ25" s="17">
        <v>0</v>
      </c>
      <c r="CK25" s="18">
        <v>2</v>
      </c>
      <c r="CL25" s="17">
        <v>299632</v>
      </c>
      <c r="CM25" s="18">
        <v>0</v>
      </c>
      <c r="CN25" s="17">
        <v>0</v>
      </c>
      <c r="CO25" s="39"/>
    </row>
    <row r="26" spans="1:93" x14ac:dyDescent="0.25">
      <c r="A26" s="27">
        <f t="shared" si="18"/>
        <v>15</v>
      </c>
      <c r="B26" s="29" t="s">
        <v>17</v>
      </c>
      <c r="C26" s="17">
        <f t="shared" si="9"/>
        <v>12779249.23</v>
      </c>
      <c r="D26" s="17">
        <f t="shared" si="10"/>
        <v>6584006.9100000001</v>
      </c>
      <c r="E26" s="18">
        <f t="shared" si="11"/>
        <v>1570</v>
      </c>
      <c r="F26" s="17">
        <f t="shared" si="11"/>
        <v>1055788.8600000001</v>
      </c>
      <c r="G26" s="18">
        <f t="shared" si="11"/>
        <v>754</v>
      </c>
      <c r="H26" s="17">
        <f t="shared" si="11"/>
        <v>365405.98</v>
      </c>
      <c r="I26" s="18">
        <f t="shared" si="11"/>
        <v>1864</v>
      </c>
      <c r="J26" s="17">
        <f t="shared" si="11"/>
        <v>5162812.07</v>
      </c>
      <c r="K26" s="18">
        <f t="shared" si="11"/>
        <v>129</v>
      </c>
      <c r="L26" s="17">
        <f t="shared" si="11"/>
        <v>2367782.6800000002</v>
      </c>
      <c r="M26" s="18">
        <f t="shared" si="11"/>
        <v>185</v>
      </c>
      <c r="N26" s="17">
        <f t="shared" si="11"/>
        <v>3827459.64</v>
      </c>
      <c r="O26" s="18">
        <f t="shared" si="11"/>
        <v>0</v>
      </c>
      <c r="P26" s="17">
        <f t="shared" si="11"/>
        <v>0</v>
      </c>
      <c r="Q26" s="18">
        <f t="shared" si="11"/>
        <v>0</v>
      </c>
      <c r="R26" s="17">
        <f t="shared" si="11"/>
        <v>0</v>
      </c>
      <c r="S26" s="18">
        <f t="shared" si="11"/>
        <v>0</v>
      </c>
      <c r="T26" s="17">
        <f t="shared" si="11"/>
        <v>0</v>
      </c>
      <c r="U26" s="17">
        <f t="shared" si="6"/>
        <v>3512868.08</v>
      </c>
      <c r="V26" s="17">
        <f t="shared" si="7"/>
        <v>2103582.46</v>
      </c>
      <c r="W26" s="18">
        <v>594</v>
      </c>
      <c r="X26" s="17">
        <v>246165.05</v>
      </c>
      <c r="Y26" s="18">
        <v>193</v>
      </c>
      <c r="Z26" s="17">
        <v>93560.55</v>
      </c>
      <c r="AA26" s="18">
        <v>569</v>
      </c>
      <c r="AB26" s="17">
        <v>1763856.86</v>
      </c>
      <c r="AC26" s="18">
        <v>45</v>
      </c>
      <c r="AD26" s="17">
        <v>504166.37</v>
      </c>
      <c r="AE26" s="18">
        <v>51</v>
      </c>
      <c r="AF26" s="17">
        <v>905119.25</v>
      </c>
      <c r="AG26" s="18">
        <v>0</v>
      </c>
      <c r="AH26" s="17">
        <v>0</v>
      </c>
      <c r="AI26" s="18">
        <v>0</v>
      </c>
      <c r="AJ26" s="17">
        <v>0</v>
      </c>
      <c r="AK26" s="18">
        <v>0</v>
      </c>
      <c r="AL26" s="17">
        <v>0</v>
      </c>
      <c r="AM26" s="17">
        <f t="shared" si="12"/>
        <v>1669069.8</v>
      </c>
      <c r="AN26" s="17">
        <f t="shared" si="13"/>
        <v>252575.92</v>
      </c>
      <c r="AO26" s="18">
        <v>193</v>
      </c>
      <c r="AP26" s="17">
        <v>104902.55</v>
      </c>
      <c r="AQ26" s="18">
        <v>112</v>
      </c>
      <c r="AR26" s="17">
        <v>54877.43</v>
      </c>
      <c r="AS26" s="18">
        <v>305</v>
      </c>
      <c r="AT26" s="17">
        <v>92795.94</v>
      </c>
      <c r="AU26" s="18">
        <v>20</v>
      </c>
      <c r="AV26" s="17">
        <v>225172.07</v>
      </c>
      <c r="AW26" s="18">
        <v>43</v>
      </c>
      <c r="AX26" s="17">
        <v>1191321.81</v>
      </c>
      <c r="AY26" s="18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7">
        <f t="shared" si="14"/>
        <v>2665060.9700000002</v>
      </c>
      <c r="BF26" s="17">
        <f t="shared" si="15"/>
        <v>1612404.82</v>
      </c>
      <c r="BG26" s="18">
        <v>352</v>
      </c>
      <c r="BH26" s="17">
        <v>357953.87</v>
      </c>
      <c r="BI26" s="18">
        <v>81</v>
      </c>
      <c r="BJ26" s="17">
        <v>40310.120000000003</v>
      </c>
      <c r="BK26" s="18">
        <v>351</v>
      </c>
      <c r="BL26" s="17">
        <v>1214140.83</v>
      </c>
      <c r="BM26" s="18">
        <v>24</v>
      </c>
      <c r="BN26" s="17">
        <v>344220.57</v>
      </c>
      <c r="BO26" s="18">
        <v>36</v>
      </c>
      <c r="BP26" s="17">
        <v>708435.58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7">
        <f t="shared" si="16"/>
        <v>4932250.38</v>
      </c>
      <c r="BX26" s="17">
        <f t="shared" si="17"/>
        <v>2615443.71</v>
      </c>
      <c r="BY26" s="18">
        <v>431</v>
      </c>
      <c r="BZ26" s="17">
        <v>346767.39</v>
      </c>
      <c r="CA26" s="18">
        <v>368</v>
      </c>
      <c r="CB26" s="17">
        <v>176657.88</v>
      </c>
      <c r="CC26" s="18">
        <v>639</v>
      </c>
      <c r="CD26" s="17">
        <v>2092018.44</v>
      </c>
      <c r="CE26" s="18">
        <v>40</v>
      </c>
      <c r="CF26" s="17">
        <v>1294223.67</v>
      </c>
      <c r="CG26" s="18">
        <v>55</v>
      </c>
      <c r="CH26" s="17">
        <v>1022583</v>
      </c>
      <c r="CI26" s="18">
        <v>0</v>
      </c>
      <c r="CJ26" s="17">
        <v>0</v>
      </c>
      <c r="CK26" s="18">
        <v>0</v>
      </c>
      <c r="CL26" s="17">
        <v>0</v>
      </c>
      <c r="CM26" s="18">
        <v>0</v>
      </c>
      <c r="CN26" s="17">
        <v>0</v>
      </c>
      <c r="CO26" s="39"/>
    </row>
    <row r="27" spans="1:93" ht="14.25" customHeight="1" x14ac:dyDescent="0.25">
      <c r="A27" s="27">
        <f t="shared" si="18"/>
        <v>16</v>
      </c>
      <c r="B27" s="29" t="s">
        <v>18</v>
      </c>
      <c r="C27" s="17">
        <f t="shared" si="9"/>
        <v>1390851.59</v>
      </c>
      <c r="D27" s="17">
        <f t="shared" si="10"/>
        <v>1390851.59</v>
      </c>
      <c r="E27" s="18">
        <f t="shared" si="11"/>
        <v>578</v>
      </c>
      <c r="F27" s="17">
        <f t="shared" si="11"/>
        <v>176316.59</v>
      </c>
      <c r="G27" s="18">
        <f t="shared" si="11"/>
        <v>296</v>
      </c>
      <c r="H27" s="17">
        <f t="shared" si="11"/>
        <v>150489.35999999999</v>
      </c>
      <c r="I27" s="18">
        <f t="shared" si="11"/>
        <v>1108</v>
      </c>
      <c r="J27" s="17">
        <f t="shared" si="11"/>
        <v>1064045.6399999999</v>
      </c>
      <c r="K27" s="18">
        <f t="shared" si="11"/>
        <v>0</v>
      </c>
      <c r="L27" s="17">
        <f t="shared" si="11"/>
        <v>0</v>
      </c>
      <c r="M27" s="18">
        <f t="shared" si="11"/>
        <v>0</v>
      </c>
      <c r="N27" s="17">
        <f t="shared" si="11"/>
        <v>0</v>
      </c>
      <c r="O27" s="18">
        <f t="shared" si="11"/>
        <v>0</v>
      </c>
      <c r="P27" s="17">
        <f t="shared" si="11"/>
        <v>0</v>
      </c>
      <c r="Q27" s="18">
        <f t="shared" si="11"/>
        <v>0</v>
      </c>
      <c r="R27" s="17">
        <f t="shared" si="11"/>
        <v>0</v>
      </c>
      <c r="S27" s="18">
        <f t="shared" si="11"/>
        <v>0</v>
      </c>
      <c r="T27" s="17">
        <f t="shared" ref="E27:T43" si="19">AL27+BD27+BV27+CN27</f>
        <v>0</v>
      </c>
      <c r="U27" s="17">
        <f t="shared" si="6"/>
        <v>352391.1</v>
      </c>
      <c r="V27" s="17">
        <f t="shared" si="7"/>
        <v>352391.1</v>
      </c>
      <c r="W27" s="18">
        <v>124</v>
      </c>
      <c r="X27" s="17">
        <v>37870.239999999998</v>
      </c>
      <c r="Y27" s="18">
        <v>82</v>
      </c>
      <c r="Z27" s="17">
        <v>32085.89</v>
      </c>
      <c r="AA27" s="18">
        <v>294</v>
      </c>
      <c r="AB27" s="17">
        <v>282434.96999999997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17">
        <v>0</v>
      </c>
      <c r="AI27" s="18">
        <v>0</v>
      </c>
      <c r="AJ27" s="17">
        <v>0</v>
      </c>
      <c r="AK27" s="18">
        <v>0</v>
      </c>
      <c r="AL27" s="17">
        <v>0</v>
      </c>
      <c r="AM27" s="17">
        <f t="shared" si="12"/>
        <v>227653.43</v>
      </c>
      <c r="AN27" s="17">
        <f t="shared" si="13"/>
        <v>227653.43</v>
      </c>
      <c r="AO27" s="18">
        <v>100</v>
      </c>
      <c r="AP27" s="17">
        <v>30504.6</v>
      </c>
      <c r="AQ27" s="18">
        <v>41</v>
      </c>
      <c r="AR27" s="17">
        <v>20844.810000000001</v>
      </c>
      <c r="AS27" s="18">
        <v>194</v>
      </c>
      <c r="AT27" s="17">
        <v>176304.02</v>
      </c>
      <c r="AU27" s="18">
        <v>0</v>
      </c>
      <c r="AV27" s="17">
        <v>0</v>
      </c>
      <c r="AW27" s="18">
        <v>0</v>
      </c>
      <c r="AX27" s="17">
        <v>0</v>
      </c>
      <c r="AY27" s="18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7">
        <f t="shared" si="14"/>
        <v>381144.12</v>
      </c>
      <c r="BF27" s="17">
        <f t="shared" si="15"/>
        <v>381144.12</v>
      </c>
      <c r="BG27" s="18">
        <v>214</v>
      </c>
      <c r="BH27" s="17">
        <v>65235.31</v>
      </c>
      <c r="BI27" s="18">
        <v>73</v>
      </c>
      <c r="BJ27" s="17">
        <v>46717.66</v>
      </c>
      <c r="BK27" s="18">
        <v>270</v>
      </c>
      <c r="BL27" s="17">
        <v>269191.15000000002</v>
      </c>
      <c r="BM27" s="18">
        <v>0</v>
      </c>
      <c r="BN27" s="17">
        <v>0</v>
      </c>
      <c r="BO27" s="18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7">
        <f t="shared" si="16"/>
        <v>429662.94</v>
      </c>
      <c r="BX27" s="17">
        <f t="shared" si="17"/>
        <v>429662.94</v>
      </c>
      <c r="BY27" s="18">
        <v>140</v>
      </c>
      <c r="BZ27" s="17">
        <v>42706.44</v>
      </c>
      <c r="CA27" s="18">
        <v>100</v>
      </c>
      <c r="CB27" s="17">
        <v>50841</v>
      </c>
      <c r="CC27" s="18">
        <v>350</v>
      </c>
      <c r="CD27" s="17">
        <v>336115.5</v>
      </c>
      <c r="CE27" s="18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8">
        <v>0</v>
      </c>
      <c r="CN27" s="17">
        <v>0</v>
      </c>
      <c r="CO27" s="39"/>
    </row>
    <row r="28" spans="1:93" ht="14.25" customHeight="1" x14ac:dyDescent="0.25">
      <c r="A28" s="27">
        <f t="shared" si="18"/>
        <v>17</v>
      </c>
      <c r="B28" s="29" t="s">
        <v>19</v>
      </c>
      <c r="C28" s="17">
        <f t="shared" si="9"/>
        <v>2083697.53</v>
      </c>
      <c r="D28" s="17">
        <f t="shared" si="10"/>
        <v>2083697.53</v>
      </c>
      <c r="E28" s="18">
        <f t="shared" si="19"/>
        <v>946</v>
      </c>
      <c r="F28" s="17">
        <f t="shared" si="19"/>
        <v>288630.71000000002</v>
      </c>
      <c r="G28" s="18">
        <f t="shared" si="19"/>
        <v>410</v>
      </c>
      <c r="H28" s="17">
        <f t="shared" si="19"/>
        <v>161986.5</v>
      </c>
      <c r="I28" s="18">
        <f t="shared" si="19"/>
        <v>1698</v>
      </c>
      <c r="J28" s="17">
        <f t="shared" si="19"/>
        <v>1633080.3200000001</v>
      </c>
      <c r="K28" s="18">
        <f t="shared" si="19"/>
        <v>0</v>
      </c>
      <c r="L28" s="17">
        <f t="shared" si="19"/>
        <v>0</v>
      </c>
      <c r="M28" s="18">
        <f t="shared" si="19"/>
        <v>0</v>
      </c>
      <c r="N28" s="17">
        <f t="shared" si="19"/>
        <v>0</v>
      </c>
      <c r="O28" s="18">
        <f t="shared" si="19"/>
        <v>0</v>
      </c>
      <c r="P28" s="17">
        <f t="shared" si="19"/>
        <v>0</v>
      </c>
      <c r="Q28" s="18">
        <f t="shared" si="19"/>
        <v>0</v>
      </c>
      <c r="R28" s="17">
        <f t="shared" si="19"/>
        <v>0</v>
      </c>
      <c r="S28" s="18">
        <f t="shared" si="19"/>
        <v>0</v>
      </c>
      <c r="T28" s="17">
        <f t="shared" si="19"/>
        <v>0</v>
      </c>
      <c r="U28" s="17">
        <f t="shared" si="6"/>
        <v>486654.42</v>
      </c>
      <c r="V28" s="17">
        <f t="shared" si="7"/>
        <v>486654.42</v>
      </c>
      <c r="W28" s="18">
        <v>235</v>
      </c>
      <c r="X28" s="17">
        <v>71580.42</v>
      </c>
      <c r="Y28" s="18">
        <v>62</v>
      </c>
      <c r="Z28" s="17">
        <v>33196.370000000003</v>
      </c>
      <c r="AA28" s="18">
        <v>398</v>
      </c>
      <c r="AB28" s="17">
        <v>381877.63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7">
        <v>0</v>
      </c>
      <c r="AI28" s="18">
        <v>0</v>
      </c>
      <c r="AJ28" s="17">
        <v>0</v>
      </c>
      <c r="AK28" s="18">
        <v>0</v>
      </c>
      <c r="AL28" s="17">
        <v>0</v>
      </c>
      <c r="AM28" s="17">
        <f t="shared" si="12"/>
        <v>716654.42</v>
      </c>
      <c r="AN28" s="17">
        <f t="shared" si="13"/>
        <v>716654.42</v>
      </c>
      <c r="AO28" s="18">
        <v>176</v>
      </c>
      <c r="AP28" s="17">
        <v>111580.42</v>
      </c>
      <c r="AQ28" s="18">
        <v>85</v>
      </c>
      <c r="AR28" s="17">
        <v>43196.37</v>
      </c>
      <c r="AS28" s="18">
        <v>123</v>
      </c>
      <c r="AT28" s="17">
        <v>561877.63</v>
      </c>
      <c r="AU28" s="18">
        <v>0</v>
      </c>
      <c r="AV28" s="17">
        <v>0</v>
      </c>
      <c r="AW28" s="18">
        <v>0</v>
      </c>
      <c r="AX28" s="17">
        <v>0</v>
      </c>
      <c r="AY28" s="18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7">
        <f t="shared" si="14"/>
        <v>505721.78</v>
      </c>
      <c r="BF28" s="17">
        <f t="shared" si="15"/>
        <v>505721.78</v>
      </c>
      <c r="BG28" s="18">
        <v>247</v>
      </c>
      <c r="BH28" s="17">
        <v>75193.84</v>
      </c>
      <c r="BI28" s="18">
        <v>83</v>
      </c>
      <c r="BJ28" s="17">
        <v>42134.48</v>
      </c>
      <c r="BK28" s="18">
        <v>404</v>
      </c>
      <c r="BL28" s="17">
        <v>388393.46</v>
      </c>
      <c r="BM28" s="18">
        <v>0</v>
      </c>
      <c r="BN28" s="17">
        <v>0</v>
      </c>
      <c r="BO28" s="18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7">
        <f t="shared" si="16"/>
        <v>374666.91</v>
      </c>
      <c r="BX28" s="17">
        <f t="shared" si="17"/>
        <v>374666.91</v>
      </c>
      <c r="BY28" s="18">
        <v>288</v>
      </c>
      <c r="BZ28" s="17">
        <v>30276.03</v>
      </c>
      <c r="CA28" s="18">
        <v>180</v>
      </c>
      <c r="CB28" s="17">
        <v>43459.28</v>
      </c>
      <c r="CC28" s="18">
        <v>773</v>
      </c>
      <c r="CD28" s="17">
        <v>300931.59999999998</v>
      </c>
      <c r="CE28" s="18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8">
        <v>0</v>
      </c>
      <c r="CN28" s="17">
        <v>0</v>
      </c>
      <c r="CO28" s="39"/>
    </row>
    <row r="29" spans="1:93" ht="14.25" customHeight="1" x14ac:dyDescent="0.25">
      <c r="A29" s="27">
        <f t="shared" si="18"/>
        <v>18</v>
      </c>
      <c r="B29" s="29" t="s">
        <v>20</v>
      </c>
      <c r="C29" s="17">
        <f t="shared" si="9"/>
        <v>1060797.5</v>
      </c>
      <c r="D29" s="17">
        <f t="shared" si="10"/>
        <v>1060797.5</v>
      </c>
      <c r="E29" s="18">
        <f t="shared" si="19"/>
        <v>462</v>
      </c>
      <c r="F29" s="17">
        <f t="shared" si="19"/>
        <v>131425.82</v>
      </c>
      <c r="G29" s="18">
        <f t="shared" si="19"/>
        <v>180</v>
      </c>
      <c r="H29" s="17">
        <f t="shared" si="19"/>
        <v>79100.759999999995</v>
      </c>
      <c r="I29" s="18">
        <f t="shared" si="19"/>
        <v>919</v>
      </c>
      <c r="J29" s="17">
        <f t="shared" si="19"/>
        <v>850270.92</v>
      </c>
      <c r="K29" s="18">
        <f t="shared" si="19"/>
        <v>0</v>
      </c>
      <c r="L29" s="17">
        <f t="shared" si="19"/>
        <v>0</v>
      </c>
      <c r="M29" s="18">
        <f t="shared" si="19"/>
        <v>0</v>
      </c>
      <c r="N29" s="17">
        <f t="shared" si="19"/>
        <v>0</v>
      </c>
      <c r="O29" s="18">
        <f t="shared" si="19"/>
        <v>0</v>
      </c>
      <c r="P29" s="17">
        <f t="shared" si="19"/>
        <v>0</v>
      </c>
      <c r="Q29" s="18">
        <f t="shared" si="19"/>
        <v>0</v>
      </c>
      <c r="R29" s="17">
        <f t="shared" si="19"/>
        <v>0</v>
      </c>
      <c r="S29" s="18">
        <f t="shared" si="19"/>
        <v>0</v>
      </c>
      <c r="T29" s="17">
        <f t="shared" si="19"/>
        <v>0</v>
      </c>
      <c r="U29" s="17">
        <f t="shared" si="6"/>
        <v>393288.91</v>
      </c>
      <c r="V29" s="17">
        <f t="shared" si="7"/>
        <v>393288.91</v>
      </c>
      <c r="W29" s="18">
        <v>153</v>
      </c>
      <c r="X29" s="17">
        <v>46694.92</v>
      </c>
      <c r="Y29" s="18">
        <v>45</v>
      </c>
      <c r="Z29" s="17">
        <v>30725.85</v>
      </c>
      <c r="AA29" s="18">
        <v>329</v>
      </c>
      <c r="AB29" s="17">
        <v>315868.14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7">
        <v>0</v>
      </c>
      <c r="AI29" s="18">
        <v>0</v>
      </c>
      <c r="AJ29" s="17">
        <v>0</v>
      </c>
      <c r="AK29" s="18">
        <v>0</v>
      </c>
      <c r="AL29" s="17">
        <v>0</v>
      </c>
      <c r="AM29" s="17">
        <f t="shared" si="12"/>
        <v>247218.25</v>
      </c>
      <c r="AN29" s="17">
        <f t="shared" si="13"/>
        <v>247218.25</v>
      </c>
      <c r="AO29" s="18">
        <v>103</v>
      </c>
      <c r="AP29" s="17">
        <v>25671.47</v>
      </c>
      <c r="AQ29" s="18">
        <v>45</v>
      </c>
      <c r="AR29" s="17">
        <v>16124.97</v>
      </c>
      <c r="AS29" s="18">
        <v>239</v>
      </c>
      <c r="AT29" s="17">
        <v>205421.81</v>
      </c>
      <c r="AU29" s="18">
        <v>0</v>
      </c>
      <c r="AV29" s="17">
        <v>0</v>
      </c>
      <c r="AW29" s="18">
        <v>0</v>
      </c>
      <c r="AX29" s="17">
        <v>0</v>
      </c>
      <c r="AY29" s="18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7">
        <f t="shared" si="14"/>
        <v>241602.31</v>
      </c>
      <c r="BF29" s="17">
        <f t="shared" si="15"/>
        <v>241602.31</v>
      </c>
      <c r="BG29" s="18">
        <v>153</v>
      </c>
      <c r="BH29" s="17">
        <v>12364.51</v>
      </c>
      <c r="BI29" s="18">
        <v>45</v>
      </c>
      <c r="BJ29" s="17">
        <v>16124.97</v>
      </c>
      <c r="BK29" s="18">
        <v>222</v>
      </c>
      <c r="BL29" s="17">
        <v>213112.83</v>
      </c>
      <c r="BM29" s="18">
        <v>0</v>
      </c>
      <c r="BN29" s="17">
        <v>0</v>
      </c>
      <c r="BO29" s="18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7">
        <f t="shared" si="16"/>
        <v>178688.03</v>
      </c>
      <c r="BX29" s="17">
        <f t="shared" si="17"/>
        <v>178688.03</v>
      </c>
      <c r="BY29" s="18">
        <v>53</v>
      </c>
      <c r="BZ29" s="17">
        <v>46694.92</v>
      </c>
      <c r="CA29" s="18">
        <v>45</v>
      </c>
      <c r="CB29" s="17">
        <v>16124.97</v>
      </c>
      <c r="CC29" s="18">
        <v>129</v>
      </c>
      <c r="CD29" s="17">
        <v>115868.14</v>
      </c>
      <c r="CE29" s="18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8">
        <v>0</v>
      </c>
      <c r="CN29" s="17">
        <v>0</v>
      </c>
      <c r="CO29" s="39"/>
    </row>
    <row r="30" spans="1:93" x14ac:dyDescent="0.25">
      <c r="A30" s="27">
        <f t="shared" si="18"/>
        <v>19</v>
      </c>
      <c r="B30" s="29" t="s">
        <v>21</v>
      </c>
      <c r="C30" s="17">
        <f t="shared" si="9"/>
        <v>9920944.8900000006</v>
      </c>
      <c r="D30" s="17">
        <f t="shared" si="10"/>
        <v>9530748.6500000004</v>
      </c>
      <c r="E30" s="18">
        <f t="shared" si="19"/>
        <v>5771</v>
      </c>
      <c r="F30" s="17">
        <f t="shared" si="19"/>
        <v>3036990.35</v>
      </c>
      <c r="G30" s="18">
        <f t="shared" si="19"/>
        <v>3308</v>
      </c>
      <c r="H30" s="17">
        <f t="shared" si="19"/>
        <v>1289499.3999999999</v>
      </c>
      <c r="I30" s="18">
        <f t="shared" si="19"/>
        <v>6874</v>
      </c>
      <c r="J30" s="17">
        <f t="shared" si="19"/>
        <v>5204258.9000000004</v>
      </c>
      <c r="K30" s="18">
        <f t="shared" si="19"/>
        <v>49</v>
      </c>
      <c r="L30" s="17">
        <f t="shared" si="19"/>
        <v>390196.24</v>
      </c>
      <c r="M30" s="18">
        <f t="shared" si="19"/>
        <v>0</v>
      </c>
      <c r="N30" s="17">
        <f t="shared" si="19"/>
        <v>0</v>
      </c>
      <c r="O30" s="18">
        <f t="shared" si="19"/>
        <v>0</v>
      </c>
      <c r="P30" s="17">
        <f t="shared" si="19"/>
        <v>0</v>
      </c>
      <c r="Q30" s="18">
        <f t="shared" si="19"/>
        <v>0</v>
      </c>
      <c r="R30" s="17">
        <f t="shared" si="19"/>
        <v>0</v>
      </c>
      <c r="S30" s="18">
        <f t="shared" si="19"/>
        <v>0</v>
      </c>
      <c r="T30" s="17">
        <f t="shared" si="19"/>
        <v>0</v>
      </c>
      <c r="U30" s="17">
        <f t="shared" si="6"/>
        <v>2596295.96</v>
      </c>
      <c r="V30" s="17">
        <f t="shared" si="7"/>
        <v>2506540.6</v>
      </c>
      <c r="W30" s="18">
        <v>1980</v>
      </c>
      <c r="X30" s="17">
        <v>986972.03</v>
      </c>
      <c r="Y30" s="18">
        <v>592</v>
      </c>
      <c r="Z30" s="17">
        <v>257992.4</v>
      </c>
      <c r="AA30" s="18">
        <v>1696</v>
      </c>
      <c r="AB30" s="17">
        <v>1261576.17</v>
      </c>
      <c r="AC30" s="18">
        <v>13</v>
      </c>
      <c r="AD30" s="17">
        <v>89755.36</v>
      </c>
      <c r="AE30" s="18">
        <v>0</v>
      </c>
      <c r="AF30" s="17">
        <v>0</v>
      </c>
      <c r="AG30" s="18">
        <v>0</v>
      </c>
      <c r="AH30" s="17">
        <v>0</v>
      </c>
      <c r="AI30" s="18">
        <v>0</v>
      </c>
      <c r="AJ30" s="17">
        <v>0</v>
      </c>
      <c r="AK30" s="18">
        <v>0</v>
      </c>
      <c r="AL30" s="17">
        <v>0</v>
      </c>
      <c r="AM30" s="17">
        <f t="shared" si="12"/>
        <v>1815057.47</v>
      </c>
      <c r="AN30" s="17">
        <f t="shared" si="13"/>
        <v>1735637.21</v>
      </c>
      <c r="AO30" s="18">
        <v>200</v>
      </c>
      <c r="AP30" s="17">
        <v>92643.73</v>
      </c>
      <c r="AQ30" s="18">
        <v>961</v>
      </c>
      <c r="AR30" s="17">
        <v>416752.07</v>
      </c>
      <c r="AS30" s="18">
        <v>464</v>
      </c>
      <c r="AT30" s="17">
        <v>1226241.4099999999</v>
      </c>
      <c r="AU30" s="18">
        <v>13</v>
      </c>
      <c r="AV30" s="17">
        <v>79420.259999999995</v>
      </c>
      <c r="AW30" s="18">
        <v>0</v>
      </c>
      <c r="AX30" s="17">
        <v>0</v>
      </c>
      <c r="AY30" s="18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7">
        <f t="shared" si="14"/>
        <v>3311207.9</v>
      </c>
      <c r="BF30" s="17">
        <f t="shared" si="15"/>
        <v>3151987.28</v>
      </c>
      <c r="BG30" s="18">
        <v>1635</v>
      </c>
      <c r="BH30" s="17">
        <v>1231499.05</v>
      </c>
      <c r="BI30" s="18">
        <v>836</v>
      </c>
      <c r="BJ30" s="17">
        <v>361339.57</v>
      </c>
      <c r="BK30" s="18">
        <v>1197</v>
      </c>
      <c r="BL30" s="17">
        <v>1559148.66</v>
      </c>
      <c r="BM30" s="18">
        <v>13</v>
      </c>
      <c r="BN30" s="17">
        <v>159220.62</v>
      </c>
      <c r="BO30" s="18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7">
        <f t="shared" si="16"/>
        <v>2198383.56</v>
      </c>
      <c r="BX30" s="17">
        <f t="shared" si="17"/>
        <v>2136583.56</v>
      </c>
      <c r="BY30" s="18">
        <v>1956</v>
      </c>
      <c r="BZ30" s="17">
        <v>725875.54</v>
      </c>
      <c r="CA30" s="18">
        <v>919</v>
      </c>
      <c r="CB30" s="17">
        <v>253415.36</v>
      </c>
      <c r="CC30" s="18">
        <v>3517</v>
      </c>
      <c r="CD30" s="17">
        <v>1157292.6599999999</v>
      </c>
      <c r="CE30" s="18">
        <v>10</v>
      </c>
      <c r="CF30" s="17">
        <v>61800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8">
        <v>0</v>
      </c>
      <c r="CN30" s="17">
        <v>0</v>
      </c>
      <c r="CO30" s="39"/>
    </row>
    <row r="31" spans="1:93" x14ac:dyDescent="0.25">
      <c r="A31" s="27">
        <f t="shared" si="18"/>
        <v>20</v>
      </c>
      <c r="B31" s="29" t="s">
        <v>22</v>
      </c>
      <c r="C31" s="17">
        <f t="shared" si="9"/>
        <v>8100168.8700000001</v>
      </c>
      <c r="D31" s="17">
        <f t="shared" si="10"/>
        <v>7731648.1100000003</v>
      </c>
      <c r="E31" s="18">
        <f t="shared" si="19"/>
        <v>5802</v>
      </c>
      <c r="F31" s="17">
        <f t="shared" si="19"/>
        <v>1982687.18</v>
      </c>
      <c r="G31" s="18">
        <f t="shared" si="19"/>
        <v>1692</v>
      </c>
      <c r="H31" s="17">
        <f t="shared" si="19"/>
        <v>816434.5</v>
      </c>
      <c r="I31" s="18">
        <f t="shared" si="19"/>
        <v>6687</v>
      </c>
      <c r="J31" s="17">
        <f t="shared" si="19"/>
        <v>4932526.43</v>
      </c>
      <c r="K31" s="18">
        <f t="shared" si="19"/>
        <v>39</v>
      </c>
      <c r="L31" s="17">
        <f t="shared" si="19"/>
        <v>368520.76</v>
      </c>
      <c r="M31" s="18">
        <f t="shared" si="19"/>
        <v>0</v>
      </c>
      <c r="N31" s="17">
        <f t="shared" si="19"/>
        <v>0</v>
      </c>
      <c r="O31" s="18">
        <f t="shared" si="19"/>
        <v>0</v>
      </c>
      <c r="P31" s="17">
        <f t="shared" si="19"/>
        <v>0</v>
      </c>
      <c r="Q31" s="18">
        <f t="shared" si="19"/>
        <v>0</v>
      </c>
      <c r="R31" s="17">
        <f t="shared" si="19"/>
        <v>0</v>
      </c>
      <c r="S31" s="18">
        <f t="shared" si="19"/>
        <v>0</v>
      </c>
      <c r="T31" s="17">
        <f t="shared" si="19"/>
        <v>0</v>
      </c>
      <c r="U31" s="17">
        <f t="shared" si="6"/>
        <v>1830765.14</v>
      </c>
      <c r="V31" s="17">
        <f t="shared" si="7"/>
        <v>1740702.8</v>
      </c>
      <c r="W31" s="18">
        <v>1201</v>
      </c>
      <c r="X31" s="17">
        <v>494331.09</v>
      </c>
      <c r="Y31" s="18">
        <v>403</v>
      </c>
      <c r="Z31" s="17">
        <v>174555.97</v>
      </c>
      <c r="AA31" s="18">
        <v>1635</v>
      </c>
      <c r="AB31" s="17">
        <v>1071815.74</v>
      </c>
      <c r="AC31" s="18">
        <v>11</v>
      </c>
      <c r="AD31" s="17">
        <v>90062.34</v>
      </c>
      <c r="AE31" s="18">
        <v>0</v>
      </c>
      <c r="AF31" s="17">
        <v>0</v>
      </c>
      <c r="AG31" s="18">
        <v>0</v>
      </c>
      <c r="AH31" s="17">
        <v>0</v>
      </c>
      <c r="AI31" s="18">
        <v>0</v>
      </c>
      <c r="AJ31" s="17">
        <v>0</v>
      </c>
      <c r="AK31" s="18">
        <v>0</v>
      </c>
      <c r="AL31" s="17">
        <v>0</v>
      </c>
      <c r="AM31" s="17">
        <f t="shared" si="12"/>
        <v>1919908.09</v>
      </c>
      <c r="AN31" s="17">
        <f t="shared" si="13"/>
        <v>1817328.63</v>
      </c>
      <c r="AO31" s="18">
        <v>2109</v>
      </c>
      <c r="AP31" s="17">
        <v>516091.57</v>
      </c>
      <c r="AQ31" s="18">
        <v>378</v>
      </c>
      <c r="AR31" s="17">
        <v>182239.93</v>
      </c>
      <c r="AS31" s="18">
        <v>1085</v>
      </c>
      <c r="AT31" s="17">
        <v>1118997.1299999999</v>
      </c>
      <c r="AU31" s="18">
        <v>14</v>
      </c>
      <c r="AV31" s="17">
        <v>102579.46</v>
      </c>
      <c r="AW31" s="18">
        <v>0</v>
      </c>
      <c r="AX31" s="17">
        <v>0</v>
      </c>
      <c r="AY31" s="18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7">
        <f t="shared" si="14"/>
        <v>1901166.18</v>
      </c>
      <c r="BF31" s="17">
        <f t="shared" si="15"/>
        <v>1799259.28</v>
      </c>
      <c r="BG31" s="18">
        <v>1439</v>
      </c>
      <c r="BH31" s="17">
        <v>598606.96</v>
      </c>
      <c r="BI31" s="18">
        <v>302</v>
      </c>
      <c r="BJ31" s="17">
        <v>183817</v>
      </c>
      <c r="BK31" s="18">
        <v>859</v>
      </c>
      <c r="BL31" s="17">
        <v>1016835.32</v>
      </c>
      <c r="BM31" s="18">
        <v>4</v>
      </c>
      <c r="BN31" s="17">
        <v>101906.9</v>
      </c>
      <c r="BO31" s="18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7">
        <f t="shared" si="16"/>
        <v>2448329.46</v>
      </c>
      <c r="BX31" s="17">
        <f t="shared" si="17"/>
        <v>2374357.4</v>
      </c>
      <c r="BY31" s="18">
        <v>1053</v>
      </c>
      <c r="BZ31" s="17">
        <v>373657.56</v>
      </c>
      <c r="CA31" s="18">
        <v>609</v>
      </c>
      <c r="CB31" s="17">
        <v>275821.59999999998</v>
      </c>
      <c r="CC31" s="18">
        <v>3108</v>
      </c>
      <c r="CD31" s="17">
        <v>1724878.24</v>
      </c>
      <c r="CE31" s="18">
        <v>10</v>
      </c>
      <c r="CF31" s="17">
        <v>73972.06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8">
        <v>0</v>
      </c>
      <c r="CN31" s="17">
        <v>0</v>
      </c>
      <c r="CO31" s="39"/>
    </row>
    <row r="32" spans="1:93" ht="30" x14ac:dyDescent="0.25">
      <c r="A32" s="27">
        <f t="shared" si="18"/>
        <v>21</v>
      </c>
      <c r="B32" s="29" t="s">
        <v>23</v>
      </c>
      <c r="C32" s="17">
        <f t="shared" si="9"/>
        <v>5921667.8300000001</v>
      </c>
      <c r="D32" s="17">
        <f t="shared" si="10"/>
        <v>5646496.8300000001</v>
      </c>
      <c r="E32" s="18">
        <f t="shared" si="19"/>
        <v>7445</v>
      </c>
      <c r="F32" s="17">
        <f t="shared" si="19"/>
        <v>2520165.1</v>
      </c>
      <c r="G32" s="18">
        <f t="shared" si="19"/>
        <v>752</v>
      </c>
      <c r="H32" s="17">
        <f t="shared" si="19"/>
        <v>334561.74</v>
      </c>
      <c r="I32" s="18">
        <f t="shared" si="19"/>
        <v>2259</v>
      </c>
      <c r="J32" s="17">
        <f t="shared" si="19"/>
        <v>2791769.99</v>
      </c>
      <c r="K32" s="18">
        <f t="shared" si="19"/>
        <v>25</v>
      </c>
      <c r="L32" s="17">
        <f t="shared" si="19"/>
        <v>275171</v>
      </c>
      <c r="M32" s="18">
        <f t="shared" si="19"/>
        <v>0</v>
      </c>
      <c r="N32" s="17">
        <f t="shared" si="19"/>
        <v>0</v>
      </c>
      <c r="O32" s="18">
        <f t="shared" si="19"/>
        <v>0</v>
      </c>
      <c r="P32" s="17">
        <f t="shared" si="19"/>
        <v>0</v>
      </c>
      <c r="Q32" s="18">
        <f t="shared" si="19"/>
        <v>0</v>
      </c>
      <c r="R32" s="17">
        <f t="shared" si="19"/>
        <v>0</v>
      </c>
      <c r="S32" s="18">
        <f t="shared" si="19"/>
        <v>0</v>
      </c>
      <c r="T32" s="17">
        <f t="shared" si="19"/>
        <v>0</v>
      </c>
      <c r="U32" s="17">
        <f t="shared" si="6"/>
        <v>1409889.13</v>
      </c>
      <c r="V32" s="17">
        <f t="shared" si="7"/>
        <v>1375224.73</v>
      </c>
      <c r="W32" s="18">
        <v>1975</v>
      </c>
      <c r="X32" s="17">
        <v>605882.28</v>
      </c>
      <c r="Y32" s="18">
        <v>289</v>
      </c>
      <c r="Z32" s="17">
        <v>115831.25</v>
      </c>
      <c r="AA32" s="18">
        <v>583</v>
      </c>
      <c r="AB32" s="17">
        <v>653511.19999999995</v>
      </c>
      <c r="AC32" s="18">
        <v>3</v>
      </c>
      <c r="AD32" s="17">
        <v>34664.400000000001</v>
      </c>
      <c r="AE32" s="18">
        <v>0</v>
      </c>
      <c r="AF32" s="17">
        <v>0</v>
      </c>
      <c r="AG32" s="18">
        <v>0</v>
      </c>
      <c r="AH32" s="17">
        <v>0</v>
      </c>
      <c r="AI32" s="18">
        <v>0</v>
      </c>
      <c r="AJ32" s="17">
        <v>0</v>
      </c>
      <c r="AK32" s="18">
        <v>0</v>
      </c>
      <c r="AL32" s="17">
        <v>0</v>
      </c>
      <c r="AM32" s="17">
        <f t="shared" si="12"/>
        <v>1493240.82</v>
      </c>
      <c r="AN32" s="17">
        <f t="shared" si="13"/>
        <v>1414796.95</v>
      </c>
      <c r="AO32" s="18">
        <v>2092</v>
      </c>
      <c r="AP32" s="17">
        <v>672163.33</v>
      </c>
      <c r="AQ32" s="18">
        <v>225</v>
      </c>
      <c r="AR32" s="17">
        <v>88406.67</v>
      </c>
      <c r="AS32" s="18">
        <v>522</v>
      </c>
      <c r="AT32" s="17">
        <v>654226.94999999995</v>
      </c>
      <c r="AU32" s="18">
        <v>4</v>
      </c>
      <c r="AV32" s="17">
        <v>78443.87</v>
      </c>
      <c r="AW32" s="18">
        <v>0</v>
      </c>
      <c r="AX32" s="17">
        <v>0</v>
      </c>
      <c r="AY32" s="18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7">
        <f t="shared" si="14"/>
        <v>1454933.81</v>
      </c>
      <c r="BF32" s="17">
        <f t="shared" si="15"/>
        <v>1379996.68</v>
      </c>
      <c r="BG32" s="18">
        <v>1744</v>
      </c>
      <c r="BH32" s="17">
        <v>605882.29</v>
      </c>
      <c r="BI32" s="18">
        <v>99</v>
      </c>
      <c r="BJ32" s="17">
        <v>44048.41</v>
      </c>
      <c r="BK32" s="18">
        <v>486</v>
      </c>
      <c r="BL32" s="17">
        <v>730065.98</v>
      </c>
      <c r="BM32" s="18">
        <v>8</v>
      </c>
      <c r="BN32" s="17">
        <v>74937.13</v>
      </c>
      <c r="BO32" s="18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7">
        <f t="shared" si="16"/>
        <v>1563604.07</v>
      </c>
      <c r="BX32" s="17">
        <f t="shared" si="17"/>
        <v>1476478.47</v>
      </c>
      <c r="BY32" s="18">
        <v>1634</v>
      </c>
      <c r="BZ32" s="17">
        <v>636237.19999999995</v>
      </c>
      <c r="CA32" s="18">
        <v>139</v>
      </c>
      <c r="CB32" s="17">
        <v>86275.41</v>
      </c>
      <c r="CC32" s="18">
        <v>668</v>
      </c>
      <c r="CD32" s="17">
        <v>753965.86</v>
      </c>
      <c r="CE32" s="18">
        <v>10</v>
      </c>
      <c r="CF32" s="17">
        <v>87125.6</v>
      </c>
      <c r="CG32" s="18">
        <v>0</v>
      </c>
      <c r="CH32" s="17">
        <v>0</v>
      </c>
      <c r="CI32" s="18">
        <v>0</v>
      </c>
      <c r="CJ32" s="17">
        <v>0</v>
      </c>
      <c r="CK32" s="18">
        <v>0</v>
      </c>
      <c r="CL32" s="17">
        <v>0</v>
      </c>
      <c r="CM32" s="18">
        <v>0</v>
      </c>
      <c r="CN32" s="17">
        <v>0</v>
      </c>
      <c r="CO32" s="39"/>
    </row>
    <row r="33" spans="1:93" ht="30" x14ac:dyDescent="0.25">
      <c r="A33" s="27">
        <f t="shared" si="18"/>
        <v>22</v>
      </c>
      <c r="B33" s="29" t="s">
        <v>24</v>
      </c>
      <c r="C33" s="17">
        <f t="shared" si="9"/>
        <v>2529113.79</v>
      </c>
      <c r="D33" s="17">
        <f t="shared" si="10"/>
        <v>2529113.79</v>
      </c>
      <c r="E33" s="18">
        <f t="shared" si="19"/>
        <v>850</v>
      </c>
      <c r="F33" s="17">
        <f t="shared" si="19"/>
        <v>259289.1</v>
      </c>
      <c r="G33" s="18">
        <f t="shared" si="19"/>
        <v>428</v>
      </c>
      <c r="H33" s="17">
        <f t="shared" si="19"/>
        <v>217599.48</v>
      </c>
      <c r="I33" s="18">
        <f t="shared" si="19"/>
        <v>2137</v>
      </c>
      <c r="J33" s="17">
        <f t="shared" si="19"/>
        <v>2052225.21</v>
      </c>
      <c r="K33" s="18">
        <f t="shared" si="19"/>
        <v>0</v>
      </c>
      <c r="L33" s="17">
        <f t="shared" si="19"/>
        <v>0</v>
      </c>
      <c r="M33" s="18">
        <f t="shared" si="19"/>
        <v>0</v>
      </c>
      <c r="N33" s="17">
        <f t="shared" si="19"/>
        <v>0</v>
      </c>
      <c r="O33" s="18">
        <f t="shared" si="19"/>
        <v>0</v>
      </c>
      <c r="P33" s="17">
        <f t="shared" si="19"/>
        <v>0</v>
      </c>
      <c r="Q33" s="18">
        <f t="shared" si="19"/>
        <v>0</v>
      </c>
      <c r="R33" s="17">
        <f t="shared" si="19"/>
        <v>0</v>
      </c>
      <c r="S33" s="18">
        <f t="shared" si="19"/>
        <v>0</v>
      </c>
      <c r="T33" s="17">
        <f t="shared" si="19"/>
        <v>0</v>
      </c>
      <c r="U33" s="17">
        <f t="shared" si="6"/>
        <v>958578.81</v>
      </c>
      <c r="V33" s="17">
        <f t="shared" si="7"/>
        <v>958578.81</v>
      </c>
      <c r="W33" s="18">
        <v>210</v>
      </c>
      <c r="X33" s="17">
        <v>64059.66</v>
      </c>
      <c r="Y33" s="18">
        <v>118</v>
      </c>
      <c r="Z33" s="17">
        <v>59992.38</v>
      </c>
      <c r="AA33" s="18">
        <v>869</v>
      </c>
      <c r="AB33" s="17">
        <v>834526.77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17">
        <v>0</v>
      </c>
      <c r="AI33" s="18">
        <v>0</v>
      </c>
      <c r="AJ33" s="17">
        <v>0</v>
      </c>
      <c r="AK33" s="18">
        <v>0</v>
      </c>
      <c r="AL33" s="17">
        <v>0</v>
      </c>
      <c r="AM33" s="17">
        <f t="shared" si="12"/>
        <v>955528.35</v>
      </c>
      <c r="AN33" s="17">
        <f t="shared" si="13"/>
        <v>955528.35</v>
      </c>
      <c r="AO33" s="18">
        <v>200</v>
      </c>
      <c r="AP33" s="17">
        <v>61009.2</v>
      </c>
      <c r="AQ33" s="18">
        <v>118</v>
      </c>
      <c r="AR33" s="17">
        <v>59992.38</v>
      </c>
      <c r="AS33" s="18">
        <v>869</v>
      </c>
      <c r="AT33" s="17">
        <v>834526.77</v>
      </c>
      <c r="AU33" s="18">
        <v>0</v>
      </c>
      <c r="AV33" s="17">
        <v>0</v>
      </c>
      <c r="AW33" s="18">
        <v>0</v>
      </c>
      <c r="AX33" s="17">
        <v>0</v>
      </c>
      <c r="AY33" s="18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7">
        <f t="shared" si="14"/>
        <v>23127.01</v>
      </c>
      <c r="BF33" s="17">
        <f t="shared" si="15"/>
        <v>23127.01</v>
      </c>
      <c r="BG33" s="18">
        <v>11</v>
      </c>
      <c r="BH33" s="17">
        <v>3355.51</v>
      </c>
      <c r="BI33" s="18">
        <v>20</v>
      </c>
      <c r="BJ33" s="17">
        <v>10168.200000000001</v>
      </c>
      <c r="BK33" s="18">
        <v>10</v>
      </c>
      <c r="BL33" s="17">
        <v>9603.2999999999993</v>
      </c>
      <c r="BM33" s="18">
        <v>0</v>
      </c>
      <c r="BN33" s="17">
        <v>0</v>
      </c>
      <c r="BO33" s="18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7">
        <f t="shared" si="16"/>
        <v>591879.62</v>
      </c>
      <c r="BX33" s="17">
        <f t="shared" si="17"/>
        <v>591879.62</v>
      </c>
      <c r="BY33" s="18">
        <v>429</v>
      </c>
      <c r="BZ33" s="17">
        <v>130864.73</v>
      </c>
      <c r="CA33" s="18">
        <v>172</v>
      </c>
      <c r="CB33" s="17">
        <v>87446.52</v>
      </c>
      <c r="CC33" s="18">
        <v>389</v>
      </c>
      <c r="CD33" s="17">
        <v>373568.37</v>
      </c>
      <c r="CE33" s="18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8">
        <v>0</v>
      </c>
      <c r="CN33" s="17">
        <v>0</v>
      </c>
      <c r="CO33" s="39"/>
    </row>
    <row r="34" spans="1:93" x14ac:dyDescent="0.25">
      <c r="A34" s="27">
        <f t="shared" si="18"/>
        <v>23</v>
      </c>
      <c r="B34" s="29" t="s">
        <v>25</v>
      </c>
      <c r="C34" s="17">
        <f t="shared" si="9"/>
        <v>3376779.67</v>
      </c>
      <c r="D34" s="17">
        <f t="shared" si="10"/>
        <v>2091095.36</v>
      </c>
      <c r="E34" s="18">
        <f t="shared" si="19"/>
        <v>1374</v>
      </c>
      <c r="F34" s="17">
        <f t="shared" si="19"/>
        <v>542609.63</v>
      </c>
      <c r="G34" s="18">
        <f t="shared" si="19"/>
        <v>409</v>
      </c>
      <c r="H34" s="17">
        <f t="shared" si="19"/>
        <v>179074.56</v>
      </c>
      <c r="I34" s="18">
        <f t="shared" si="19"/>
        <v>1160</v>
      </c>
      <c r="J34" s="17">
        <f t="shared" si="19"/>
        <v>1369411.17</v>
      </c>
      <c r="K34" s="18">
        <f t="shared" si="19"/>
        <v>95</v>
      </c>
      <c r="L34" s="17">
        <f t="shared" si="19"/>
        <v>1053461.46</v>
      </c>
      <c r="M34" s="18">
        <f t="shared" si="19"/>
        <v>0</v>
      </c>
      <c r="N34" s="17">
        <f t="shared" si="19"/>
        <v>0</v>
      </c>
      <c r="O34" s="18">
        <f t="shared" si="19"/>
        <v>0</v>
      </c>
      <c r="P34" s="17">
        <f t="shared" si="19"/>
        <v>0</v>
      </c>
      <c r="Q34" s="18">
        <f t="shared" si="19"/>
        <v>0</v>
      </c>
      <c r="R34" s="17">
        <f t="shared" si="19"/>
        <v>0</v>
      </c>
      <c r="S34" s="18">
        <f t="shared" si="19"/>
        <v>120</v>
      </c>
      <c r="T34" s="17">
        <f t="shared" si="19"/>
        <v>232222.85</v>
      </c>
      <c r="U34" s="17">
        <f t="shared" si="6"/>
        <v>751986.8</v>
      </c>
      <c r="V34" s="17">
        <f t="shared" si="7"/>
        <v>416747.53</v>
      </c>
      <c r="W34" s="18">
        <v>331</v>
      </c>
      <c r="X34" s="17">
        <v>143066.25</v>
      </c>
      <c r="Y34" s="18">
        <v>41</v>
      </c>
      <c r="Z34" s="17">
        <v>17940.23</v>
      </c>
      <c r="AA34" s="18">
        <v>257</v>
      </c>
      <c r="AB34" s="17">
        <v>255741.05</v>
      </c>
      <c r="AC34" s="18">
        <v>21</v>
      </c>
      <c r="AD34" s="17">
        <v>210650.42</v>
      </c>
      <c r="AE34" s="18">
        <v>0</v>
      </c>
      <c r="AF34" s="17">
        <v>0</v>
      </c>
      <c r="AG34" s="18">
        <v>0</v>
      </c>
      <c r="AH34" s="17">
        <v>0</v>
      </c>
      <c r="AI34" s="18">
        <v>0</v>
      </c>
      <c r="AJ34" s="17">
        <v>0</v>
      </c>
      <c r="AK34" s="18">
        <v>30</v>
      </c>
      <c r="AL34" s="17">
        <v>124588.85</v>
      </c>
      <c r="AM34" s="17">
        <f t="shared" si="12"/>
        <v>796900.6</v>
      </c>
      <c r="AN34" s="17">
        <f t="shared" si="13"/>
        <v>484588.22</v>
      </c>
      <c r="AO34" s="18">
        <v>289</v>
      </c>
      <c r="AP34" s="17">
        <v>75764.81</v>
      </c>
      <c r="AQ34" s="18">
        <v>128</v>
      </c>
      <c r="AR34" s="17">
        <v>57015.18</v>
      </c>
      <c r="AS34" s="18">
        <v>262</v>
      </c>
      <c r="AT34" s="17">
        <v>351808.23</v>
      </c>
      <c r="AU34" s="18">
        <v>19</v>
      </c>
      <c r="AV34" s="17">
        <v>204678.38</v>
      </c>
      <c r="AW34" s="18">
        <v>0</v>
      </c>
      <c r="AX34" s="17">
        <v>0</v>
      </c>
      <c r="AY34" s="18">
        <v>0</v>
      </c>
      <c r="AZ34" s="17">
        <v>0</v>
      </c>
      <c r="BA34" s="18">
        <v>0</v>
      </c>
      <c r="BB34" s="17">
        <v>0</v>
      </c>
      <c r="BC34" s="18">
        <v>90</v>
      </c>
      <c r="BD34" s="17">
        <v>107634</v>
      </c>
      <c r="BE34" s="17">
        <f t="shared" si="14"/>
        <v>904652.76</v>
      </c>
      <c r="BF34" s="17">
        <f t="shared" si="15"/>
        <v>637365.62</v>
      </c>
      <c r="BG34" s="18">
        <v>295</v>
      </c>
      <c r="BH34" s="17">
        <v>176555.99</v>
      </c>
      <c r="BI34" s="18">
        <v>142</v>
      </c>
      <c r="BJ34" s="17">
        <v>61821.45</v>
      </c>
      <c r="BK34" s="18">
        <v>308</v>
      </c>
      <c r="BL34" s="17">
        <v>398988.18</v>
      </c>
      <c r="BM34" s="18">
        <v>23</v>
      </c>
      <c r="BN34" s="17">
        <v>267287.14</v>
      </c>
      <c r="BO34" s="18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7">
        <f t="shared" si="16"/>
        <v>923239.51</v>
      </c>
      <c r="BX34" s="17">
        <f t="shared" si="17"/>
        <v>552393.99</v>
      </c>
      <c r="BY34" s="18">
        <v>459</v>
      </c>
      <c r="BZ34" s="17">
        <v>147222.57999999999</v>
      </c>
      <c r="CA34" s="18">
        <v>98</v>
      </c>
      <c r="CB34" s="17">
        <v>42297.7</v>
      </c>
      <c r="CC34" s="18">
        <v>333</v>
      </c>
      <c r="CD34" s="17">
        <v>362873.71</v>
      </c>
      <c r="CE34" s="18">
        <v>32</v>
      </c>
      <c r="CF34" s="17">
        <v>370845.52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8">
        <v>0</v>
      </c>
      <c r="CN34" s="17">
        <v>0</v>
      </c>
      <c r="CO34" s="39"/>
    </row>
    <row r="35" spans="1:93" ht="30" x14ac:dyDescent="0.25">
      <c r="A35" s="27">
        <f t="shared" si="18"/>
        <v>24</v>
      </c>
      <c r="B35" s="29" t="s">
        <v>26</v>
      </c>
      <c r="C35" s="17">
        <f t="shared" si="9"/>
        <v>11524335.43</v>
      </c>
      <c r="D35" s="17">
        <f t="shared" si="10"/>
        <v>0</v>
      </c>
      <c r="E35" s="18">
        <f t="shared" si="19"/>
        <v>0</v>
      </c>
      <c r="F35" s="17">
        <f t="shared" si="19"/>
        <v>0</v>
      </c>
      <c r="G35" s="18">
        <f t="shared" si="19"/>
        <v>0</v>
      </c>
      <c r="H35" s="17">
        <f t="shared" si="19"/>
        <v>0</v>
      </c>
      <c r="I35" s="18">
        <f t="shared" si="19"/>
        <v>0</v>
      </c>
      <c r="J35" s="17">
        <f t="shared" si="19"/>
        <v>0</v>
      </c>
      <c r="K35" s="18">
        <f t="shared" si="19"/>
        <v>0</v>
      </c>
      <c r="L35" s="17">
        <f t="shared" si="19"/>
        <v>0</v>
      </c>
      <c r="M35" s="18">
        <f t="shared" si="19"/>
        <v>0</v>
      </c>
      <c r="N35" s="17">
        <f t="shared" si="19"/>
        <v>0</v>
      </c>
      <c r="O35" s="18">
        <f t="shared" si="19"/>
        <v>0</v>
      </c>
      <c r="P35" s="17">
        <f t="shared" si="19"/>
        <v>0</v>
      </c>
      <c r="Q35" s="18">
        <f t="shared" si="19"/>
        <v>0</v>
      </c>
      <c r="R35" s="17">
        <f t="shared" si="19"/>
        <v>0</v>
      </c>
      <c r="S35" s="18">
        <f t="shared" si="19"/>
        <v>6225</v>
      </c>
      <c r="T35" s="17">
        <f t="shared" si="19"/>
        <v>11524335.43</v>
      </c>
      <c r="U35" s="17">
        <f t="shared" si="6"/>
        <v>2903956.1</v>
      </c>
      <c r="V35" s="17">
        <f t="shared" si="7"/>
        <v>0</v>
      </c>
      <c r="W35" s="18">
        <v>0</v>
      </c>
      <c r="X35" s="17">
        <v>0</v>
      </c>
      <c r="Y35" s="18">
        <v>0</v>
      </c>
      <c r="Z35" s="17"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17">
        <v>0</v>
      </c>
      <c r="AK35" s="18">
        <v>1348</v>
      </c>
      <c r="AL35" s="17">
        <v>2903956.1</v>
      </c>
      <c r="AM35" s="17">
        <f t="shared" si="12"/>
        <v>2946628.23</v>
      </c>
      <c r="AN35" s="17">
        <f t="shared" si="13"/>
        <v>0</v>
      </c>
      <c r="AO35" s="18">
        <v>0</v>
      </c>
      <c r="AP35" s="17">
        <v>0</v>
      </c>
      <c r="AQ35" s="18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17">
        <v>0</v>
      </c>
      <c r="BC35" s="18">
        <v>1151</v>
      </c>
      <c r="BD35" s="17">
        <v>2946628.23</v>
      </c>
      <c r="BE35" s="17">
        <f t="shared" si="14"/>
        <v>2972753.53</v>
      </c>
      <c r="BF35" s="17">
        <f t="shared" si="15"/>
        <v>0</v>
      </c>
      <c r="BG35" s="18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1124</v>
      </c>
      <c r="BV35" s="17">
        <v>2972753.53</v>
      </c>
      <c r="BW35" s="17">
        <f t="shared" si="16"/>
        <v>2700997.57</v>
      </c>
      <c r="BX35" s="17">
        <f t="shared" si="17"/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8">
        <v>2602</v>
      </c>
      <c r="CN35" s="17">
        <v>2700997.57</v>
      </c>
      <c r="CO35" s="39"/>
    </row>
    <row r="36" spans="1:93" ht="45" x14ac:dyDescent="0.25">
      <c r="A36" s="27">
        <f t="shared" si="18"/>
        <v>25</v>
      </c>
      <c r="B36" s="29" t="s">
        <v>27</v>
      </c>
      <c r="C36" s="17">
        <f t="shared" si="9"/>
        <v>568391.21</v>
      </c>
      <c r="D36" s="17">
        <f t="shared" si="10"/>
        <v>15326.71</v>
      </c>
      <c r="E36" s="18">
        <f t="shared" si="19"/>
        <v>0</v>
      </c>
      <c r="F36" s="17">
        <f t="shared" si="19"/>
        <v>0</v>
      </c>
      <c r="G36" s="18">
        <f t="shared" si="19"/>
        <v>0</v>
      </c>
      <c r="H36" s="17">
        <f t="shared" si="19"/>
        <v>0</v>
      </c>
      <c r="I36" s="18">
        <f t="shared" si="19"/>
        <v>33</v>
      </c>
      <c r="J36" s="17">
        <f t="shared" si="19"/>
        <v>15326.71</v>
      </c>
      <c r="K36" s="18">
        <f t="shared" si="19"/>
        <v>4</v>
      </c>
      <c r="L36" s="17">
        <f t="shared" si="19"/>
        <v>30183.16</v>
      </c>
      <c r="M36" s="18">
        <f t="shared" si="19"/>
        <v>35</v>
      </c>
      <c r="N36" s="17">
        <f t="shared" si="19"/>
        <v>522881.34</v>
      </c>
      <c r="O36" s="18">
        <f t="shared" si="19"/>
        <v>0</v>
      </c>
      <c r="P36" s="17">
        <f t="shared" si="19"/>
        <v>0</v>
      </c>
      <c r="Q36" s="18">
        <f t="shared" si="19"/>
        <v>0</v>
      </c>
      <c r="R36" s="17">
        <f t="shared" si="19"/>
        <v>0</v>
      </c>
      <c r="S36" s="18">
        <f t="shared" si="19"/>
        <v>0</v>
      </c>
      <c r="T36" s="17">
        <f t="shared" si="19"/>
        <v>0</v>
      </c>
      <c r="U36" s="17">
        <f t="shared" si="6"/>
        <v>119515.73</v>
      </c>
      <c r="V36" s="17">
        <f t="shared" si="7"/>
        <v>0</v>
      </c>
      <c r="W36" s="18">
        <v>0</v>
      </c>
      <c r="X36" s="17">
        <v>0</v>
      </c>
      <c r="Y36" s="18">
        <v>0</v>
      </c>
      <c r="Z36" s="17">
        <v>0</v>
      </c>
      <c r="AA36" s="18">
        <v>0</v>
      </c>
      <c r="AB36" s="17">
        <v>0</v>
      </c>
      <c r="AC36" s="18">
        <v>0</v>
      </c>
      <c r="AD36" s="17">
        <v>0</v>
      </c>
      <c r="AE36" s="18">
        <v>8</v>
      </c>
      <c r="AF36" s="17">
        <v>119515.73</v>
      </c>
      <c r="AG36" s="18">
        <v>0</v>
      </c>
      <c r="AH36" s="17">
        <v>0</v>
      </c>
      <c r="AI36" s="18">
        <v>0</v>
      </c>
      <c r="AJ36" s="17">
        <v>0</v>
      </c>
      <c r="AK36" s="18">
        <v>0</v>
      </c>
      <c r="AL36" s="17">
        <v>0</v>
      </c>
      <c r="AM36" s="17">
        <f t="shared" si="12"/>
        <v>119515.73</v>
      </c>
      <c r="AN36" s="17">
        <f t="shared" si="13"/>
        <v>0</v>
      </c>
      <c r="AO36" s="18">
        <v>0</v>
      </c>
      <c r="AP36" s="17">
        <v>0</v>
      </c>
      <c r="AQ36" s="18">
        <v>0</v>
      </c>
      <c r="AR36" s="17">
        <v>0</v>
      </c>
      <c r="AS36" s="18">
        <v>0</v>
      </c>
      <c r="AT36" s="17">
        <v>0</v>
      </c>
      <c r="AU36" s="18">
        <v>0</v>
      </c>
      <c r="AV36" s="17">
        <v>0</v>
      </c>
      <c r="AW36" s="18">
        <v>8</v>
      </c>
      <c r="AX36" s="17">
        <v>119515.73</v>
      </c>
      <c r="AY36" s="18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7">
        <f t="shared" si="14"/>
        <v>149668.16</v>
      </c>
      <c r="BF36" s="17">
        <f t="shared" si="15"/>
        <v>0</v>
      </c>
      <c r="BG36" s="18">
        <v>0</v>
      </c>
      <c r="BH36" s="17">
        <v>0</v>
      </c>
      <c r="BI36" s="18">
        <v>0</v>
      </c>
      <c r="BJ36" s="17">
        <v>0</v>
      </c>
      <c r="BK36" s="18">
        <v>0</v>
      </c>
      <c r="BL36" s="17">
        <v>0</v>
      </c>
      <c r="BM36" s="18">
        <v>2</v>
      </c>
      <c r="BN36" s="17">
        <v>15212.96</v>
      </c>
      <c r="BO36" s="18">
        <v>9</v>
      </c>
      <c r="BP36" s="17">
        <v>134455.20000000001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7">
        <f t="shared" si="16"/>
        <v>179691.59</v>
      </c>
      <c r="BX36" s="17">
        <f t="shared" si="17"/>
        <v>15326.71</v>
      </c>
      <c r="BY36" s="18">
        <v>0</v>
      </c>
      <c r="BZ36" s="17">
        <v>0</v>
      </c>
      <c r="CA36" s="18">
        <v>0</v>
      </c>
      <c r="CB36" s="17">
        <v>0</v>
      </c>
      <c r="CC36" s="18">
        <v>33</v>
      </c>
      <c r="CD36" s="17">
        <v>15326.71</v>
      </c>
      <c r="CE36" s="18">
        <v>2</v>
      </c>
      <c r="CF36" s="17">
        <v>14970.2</v>
      </c>
      <c r="CG36" s="18">
        <v>10</v>
      </c>
      <c r="CH36" s="17">
        <v>149394.68</v>
      </c>
      <c r="CI36" s="18">
        <v>0</v>
      </c>
      <c r="CJ36" s="17">
        <v>0</v>
      </c>
      <c r="CK36" s="18">
        <v>0</v>
      </c>
      <c r="CL36" s="17">
        <v>0</v>
      </c>
      <c r="CM36" s="18">
        <v>0</v>
      </c>
      <c r="CN36" s="17">
        <v>0</v>
      </c>
      <c r="CO36" s="39"/>
    </row>
    <row r="37" spans="1:93" x14ac:dyDescent="0.25">
      <c r="A37" s="27">
        <f t="shared" si="18"/>
        <v>26</v>
      </c>
      <c r="B37" s="29" t="s">
        <v>28</v>
      </c>
      <c r="C37" s="17">
        <f t="shared" si="9"/>
        <v>2187419.94</v>
      </c>
      <c r="D37" s="17">
        <f t="shared" si="10"/>
        <v>0</v>
      </c>
      <c r="E37" s="18">
        <f t="shared" si="19"/>
        <v>0</v>
      </c>
      <c r="F37" s="17">
        <f t="shared" si="19"/>
        <v>0</v>
      </c>
      <c r="G37" s="18">
        <f t="shared" si="19"/>
        <v>0</v>
      </c>
      <c r="H37" s="17">
        <f t="shared" si="19"/>
        <v>0</v>
      </c>
      <c r="I37" s="18">
        <f t="shared" si="19"/>
        <v>0</v>
      </c>
      <c r="J37" s="17">
        <f t="shared" si="19"/>
        <v>0</v>
      </c>
      <c r="K37" s="18">
        <f t="shared" si="19"/>
        <v>30</v>
      </c>
      <c r="L37" s="17">
        <f t="shared" si="19"/>
        <v>1198540.8</v>
      </c>
      <c r="M37" s="18">
        <f t="shared" si="19"/>
        <v>15</v>
      </c>
      <c r="N37" s="17">
        <f t="shared" si="19"/>
        <v>988879.14</v>
      </c>
      <c r="O37" s="18">
        <f t="shared" si="19"/>
        <v>0</v>
      </c>
      <c r="P37" s="17">
        <f t="shared" si="19"/>
        <v>0</v>
      </c>
      <c r="Q37" s="18">
        <f t="shared" si="19"/>
        <v>12</v>
      </c>
      <c r="R37" s="17">
        <f t="shared" si="19"/>
        <v>827364</v>
      </c>
      <c r="S37" s="18">
        <f t="shared" si="19"/>
        <v>0</v>
      </c>
      <c r="T37" s="17">
        <f t="shared" si="19"/>
        <v>0</v>
      </c>
      <c r="U37" s="17">
        <f t="shared" si="6"/>
        <v>595037.85</v>
      </c>
      <c r="V37" s="17">
        <f t="shared" si="7"/>
        <v>0</v>
      </c>
      <c r="W37" s="18">
        <v>0</v>
      </c>
      <c r="X37" s="17">
        <v>0</v>
      </c>
      <c r="Y37" s="18">
        <v>0</v>
      </c>
      <c r="Z37" s="17">
        <v>0</v>
      </c>
      <c r="AA37" s="18">
        <v>0</v>
      </c>
      <c r="AB37" s="17">
        <v>0</v>
      </c>
      <c r="AC37" s="18">
        <v>10</v>
      </c>
      <c r="AD37" s="17">
        <v>326410.78999999998</v>
      </c>
      <c r="AE37" s="18">
        <v>4</v>
      </c>
      <c r="AF37" s="17">
        <v>268627.06</v>
      </c>
      <c r="AG37" s="18">
        <v>0</v>
      </c>
      <c r="AH37" s="17">
        <v>0</v>
      </c>
      <c r="AI37" s="18">
        <v>4</v>
      </c>
      <c r="AJ37" s="17">
        <v>268627.06</v>
      </c>
      <c r="AK37" s="18">
        <v>0</v>
      </c>
      <c r="AL37" s="17">
        <v>0</v>
      </c>
      <c r="AM37" s="17">
        <f t="shared" si="12"/>
        <v>1060700</v>
      </c>
      <c r="AN37" s="17">
        <f t="shared" si="13"/>
        <v>0</v>
      </c>
      <c r="AO37" s="18">
        <v>0</v>
      </c>
      <c r="AP37" s="17">
        <v>0</v>
      </c>
      <c r="AQ37" s="18">
        <v>0</v>
      </c>
      <c r="AR37" s="17">
        <v>0</v>
      </c>
      <c r="AS37" s="18">
        <v>0</v>
      </c>
      <c r="AT37" s="17">
        <v>0</v>
      </c>
      <c r="AU37" s="18">
        <v>13</v>
      </c>
      <c r="AV37" s="17">
        <v>570910.06000000006</v>
      </c>
      <c r="AW37" s="18">
        <v>7</v>
      </c>
      <c r="AX37" s="17">
        <v>489789.94</v>
      </c>
      <c r="AY37" s="18">
        <v>0</v>
      </c>
      <c r="AZ37" s="17">
        <v>0</v>
      </c>
      <c r="BA37" s="18">
        <v>7</v>
      </c>
      <c r="BB37" s="17">
        <v>489789.94</v>
      </c>
      <c r="BC37" s="18">
        <v>0</v>
      </c>
      <c r="BD37" s="17">
        <v>0</v>
      </c>
      <c r="BE37" s="17">
        <f t="shared" si="14"/>
        <v>531682.09</v>
      </c>
      <c r="BF37" s="17">
        <f t="shared" si="15"/>
        <v>0</v>
      </c>
      <c r="BG37" s="18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7</v>
      </c>
      <c r="BN37" s="17">
        <v>301219.95</v>
      </c>
      <c r="BO37" s="18">
        <v>4</v>
      </c>
      <c r="BP37" s="17">
        <v>230462.14</v>
      </c>
      <c r="BQ37" s="18">
        <v>0</v>
      </c>
      <c r="BR37" s="17">
        <v>0</v>
      </c>
      <c r="BS37" s="18">
        <v>1</v>
      </c>
      <c r="BT37" s="17">
        <v>68947</v>
      </c>
      <c r="BU37" s="18">
        <v>0</v>
      </c>
      <c r="BV37" s="17">
        <v>0</v>
      </c>
      <c r="BW37" s="17">
        <f t="shared" si="16"/>
        <v>0</v>
      </c>
      <c r="BX37" s="17">
        <f t="shared" si="17"/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17">
        <v>0</v>
      </c>
      <c r="CE37" s="18">
        <v>0</v>
      </c>
      <c r="CF37" s="17">
        <v>0</v>
      </c>
      <c r="CG37" s="18">
        <v>0</v>
      </c>
      <c r="CH37" s="17">
        <v>0</v>
      </c>
      <c r="CI37" s="18">
        <v>0</v>
      </c>
      <c r="CJ37" s="17">
        <v>0</v>
      </c>
      <c r="CK37" s="18">
        <v>0</v>
      </c>
      <c r="CL37" s="17">
        <v>0</v>
      </c>
      <c r="CM37" s="18">
        <v>0</v>
      </c>
      <c r="CN37" s="17">
        <v>0</v>
      </c>
      <c r="CO37" s="39"/>
    </row>
    <row r="38" spans="1:93" x14ac:dyDescent="0.25">
      <c r="A38" s="27">
        <f t="shared" si="18"/>
        <v>27</v>
      </c>
      <c r="B38" s="29" t="s">
        <v>154</v>
      </c>
      <c r="C38" s="17">
        <f t="shared" si="9"/>
        <v>3269550.62</v>
      </c>
      <c r="D38" s="17">
        <f t="shared" si="10"/>
        <v>0</v>
      </c>
      <c r="E38" s="18">
        <f t="shared" si="19"/>
        <v>0</v>
      </c>
      <c r="F38" s="17">
        <f t="shared" si="19"/>
        <v>0</v>
      </c>
      <c r="G38" s="18">
        <f t="shared" si="19"/>
        <v>0</v>
      </c>
      <c r="H38" s="17">
        <f t="shared" si="19"/>
        <v>0</v>
      </c>
      <c r="I38" s="18">
        <f t="shared" si="19"/>
        <v>0</v>
      </c>
      <c r="J38" s="17">
        <f t="shared" si="19"/>
        <v>0</v>
      </c>
      <c r="K38" s="18">
        <f t="shared" si="19"/>
        <v>41</v>
      </c>
      <c r="L38" s="17">
        <f t="shared" si="19"/>
        <v>3269550.62</v>
      </c>
      <c r="M38" s="18">
        <f t="shared" si="19"/>
        <v>0</v>
      </c>
      <c r="N38" s="17">
        <f t="shared" si="19"/>
        <v>0</v>
      </c>
      <c r="O38" s="18">
        <f t="shared" si="19"/>
        <v>0</v>
      </c>
      <c r="P38" s="17">
        <f t="shared" si="19"/>
        <v>0</v>
      </c>
      <c r="Q38" s="18">
        <f t="shared" si="19"/>
        <v>0</v>
      </c>
      <c r="R38" s="17">
        <f t="shared" si="19"/>
        <v>0</v>
      </c>
      <c r="S38" s="18">
        <f t="shared" si="19"/>
        <v>0</v>
      </c>
      <c r="T38" s="17">
        <f t="shared" si="19"/>
        <v>0</v>
      </c>
      <c r="U38" s="17">
        <f t="shared" si="6"/>
        <v>2320341.6</v>
      </c>
      <c r="V38" s="17">
        <f t="shared" si="7"/>
        <v>0</v>
      </c>
      <c r="W38" s="18">
        <v>0</v>
      </c>
      <c r="X38" s="17">
        <v>0</v>
      </c>
      <c r="Y38" s="18">
        <v>0</v>
      </c>
      <c r="Z38" s="17">
        <v>0</v>
      </c>
      <c r="AA38" s="18">
        <v>0</v>
      </c>
      <c r="AB38" s="17">
        <v>0</v>
      </c>
      <c r="AC38" s="18">
        <v>11</v>
      </c>
      <c r="AD38" s="17">
        <v>2320341.6</v>
      </c>
      <c r="AE38" s="18">
        <v>0</v>
      </c>
      <c r="AF38" s="17">
        <v>0</v>
      </c>
      <c r="AG38" s="18">
        <v>0</v>
      </c>
      <c r="AH38" s="17">
        <v>0</v>
      </c>
      <c r="AI38" s="18">
        <v>0</v>
      </c>
      <c r="AJ38" s="17">
        <v>0</v>
      </c>
      <c r="AK38" s="18">
        <v>0</v>
      </c>
      <c r="AL38" s="17">
        <v>0</v>
      </c>
      <c r="AM38" s="17">
        <f t="shared" si="12"/>
        <v>115039.75</v>
      </c>
      <c r="AN38" s="17">
        <f t="shared" si="13"/>
        <v>0</v>
      </c>
      <c r="AO38" s="18">
        <v>0</v>
      </c>
      <c r="AP38" s="17">
        <v>0</v>
      </c>
      <c r="AQ38" s="18">
        <v>0</v>
      </c>
      <c r="AR38" s="17">
        <v>0</v>
      </c>
      <c r="AS38" s="18">
        <v>0</v>
      </c>
      <c r="AT38" s="17">
        <v>0</v>
      </c>
      <c r="AU38" s="18">
        <v>9</v>
      </c>
      <c r="AV38" s="17">
        <v>115039.75</v>
      </c>
      <c r="AW38" s="18">
        <v>0</v>
      </c>
      <c r="AX38" s="17">
        <v>0</v>
      </c>
      <c r="AY38" s="18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7">
        <f t="shared" si="14"/>
        <v>490989.44</v>
      </c>
      <c r="BF38" s="17">
        <f t="shared" si="15"/>
        <v>0</v>
      </c>
      <c r="BG38" s="18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6</v>
      </c>
      <c r="BN38" s="17">
        <v>490989.44</v>
      </c>
      <c r="BO38" s="18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7">
        <f t="shared" si="16"/>
        <v>343179.83</v>
      </c>
      <c r="BX38" s="17">
        <f t="shared" si="17"/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17">
        <v>0</v>
      </c>
      <c r="CE38" s="18">
        <v>15</v>
      </c>
      <c r="CF38" s="17">
        <v>343179.83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8">
        <v>0</v>
      </c>
      <c r="CN38" s="17">
        <v>0</v>
      </c>
      <c r="CO38" s="39"/>
    </row>
    <row r="39" spans="1:93" x14ac:dyDescent="0.25">
      <c r="A39" s="27">
        <f t="shared" si="18"/>
        <v>28</v>
      </c>
      <c r="B39" s="29" t="s">
        <v>29</v>
      </c>
      <c r="C39" s="17">
        <f t="shared" si="9"/>
        <v>1811070.34</v>
      </c>
      <c r="D39" s="17">
        <f t="shared" si="10"/>
        <v>0</v>
      </c>
      <c r="E39" s="18">
        <f t="shared" si="19"/>
        <v>0</v>
      </c>
      <c r="F39" s="17">
        <f t="shared" si="19"/>
        <v>0</v>
      </c>
      <c r="G39" s="18">
        <f t="shared" si="19"/>
        <v>0</v>
      </c>
      <c r="H39" s="17">
        <f t="shared" si="19"/>
        <v>0</v>
      </c>
      <c r="I39" s="18">
        <f t="shared" si="19"/>
        <v>0</v>
      </c>
      <c r="J39" s="17">
        <f t="shared" si="19"/>
        <v>0</v>
      </c>
      <c r="K39" s="18">
        <f t="shared" si="19"/>
        <v>19</v>
      </c>
      <c r="L39" s="17">
        <f t="shared" si="19"/>
        <v>1811070.34</v>
      </c>
      <c r="M39" s="18">
        <f t="shared" si="19"/>
        <v>0</v>
      </c>
      <c r="N39" s="17">
        <f t="shared" si="19"/>
        <v>0</v>
      </c>
      <c r="O39" s="18">
        <f t="shared" si="19"/>
        <v>0</v>
      </c>
      <c r="P39" s="17">
        <f t="shared" si="19"/>
        <v>0</v>
      </c>
      <c r="Q39" s="18">
        <f t="shared" si="19"/>
        <v>0</v>
      </c>
      <c r="R39" s="17">
        <f t="shared" si="19"/>
        <v>0</v>
      </c>
      <c r="S39" s="18">
        <f t="shared" si="19"/>
        <v>0</v>
      </c>
      <c r="T39" s="17">
        <f t="shared" si="19"/>
        <v>0</v>
      </c>
      <c r="U39" s="17">
        <f t="shared" si="6"/>
        <v>433518.16</v>
      </c>
      <c r="V39" s="17">
        <f t="shared" si="7"/>
        <v>0</v>
      </c>
      <c r="W39" s="18">
        <v>0</v>
      </c>
      <c r="X39" s="17">
        <v>0</v>
      </c>
      <c r="Y39" s="18">
        <v>0</v>
      </c>
      <c r="Z39" s="17">
        <v>0</v>
      </c>
      <c r="AA39" s="18">
        <v>0</v>
      </c>
      <c r="AB39" s="17">
        <v>0</v>
      </c>
      <c r="AC39" s="18">
        <v>5</v>
      </c>
      <c r="AD39" s="17">
        <v>433518.16</v>
      </c>
      <c r="AE39" s="18">
        <v>0</v>
      </c>
      <c r="AF39" s="17">
        <v>0</v>
      </c>
      <c r="AG39" s="18">
        <v>0</v>
      </c>
      <c r="AH39" s="17">
        <v>0</v>
      </c>
      <c r="AI39" s="18">
        <v>0</v>
      </c>
      <c r="AJ39" s="17">
        <v>0</v>
      </c>
      <c r="AK39" s="18">
        <v>0</v>
      </c>
      <c r="AL39" s="17">
        <v>0</v>
      </c>
      <c r="AM39" s="17">
        <f t="shared" si="12"/>
        <v>242188.92</v>
      </c>
      <c r="AN39" s="17">
        <f t="shared" si="13"/>
        <v>0</v>
      </c>
      <c r="AO39" s="18">
        <v>0</v>
      </c>
      <c r="AP39" s="17">
        <v>0</v>
      </c>
      <c r="AQ39" s="18">
        <v>0</v>
      </c>
      <c r="AR39" s="17">
        <v>0</v>
      </c>
      <c r="AS39" s="18">
        <v>0</v>
      </c>
      <c r="AT39" s="17">
        <v>0</v>
      </c>
      <c r="AU39" s="18">
        <v>2</v>
      </c>
      <c r="AV39" s="17">
        <v>242188.92</v>
      </c>
      <c r="AW39" s="18">
        <v>0</v>
      </c>
      <c r="AX39" s="17">
        <v>0</v>
      </c>
      <c r="AY39" s="18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7">
        <f t="shared" si="14"/>
        <v>890515.04</v>
      </c>
      <c r="BF39" s="17">
        <f t="shared" si="15"/>
        <v>0</v>
      </c>
      <c r="BG39" s="18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7</v>
      </c>
      <c r="BN39" s="17">
        <v>890515.04</v>
      </c>
      <c r="BO39" s="18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7">
        <f t="shared" si="16"/>
        <v>244848.22</v>
      </c>
      <c r="BX39" s="17">
        <f t="shared" si="17"/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17">
        <v>0</v>
      </c>
      <c r="CE39" s="18">
        <v>5</v>
      </c>
      <c r="CF39" s="17">
        <v>244848.22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8">
        <v>0</v>
      </c>
      <c r="CN39" s="17">
        <v>0</v>
      </c>
      <c r="CO39" s="39"/>
    </row>
    <row r="40" spans="1:93" x14ac:dyDescent="0.25">
      <c r="A40" s="27">
        <f t="shared" si="18"/>
        <v>29</v>
      </c>
      <c r="B40" s="29" t="s">
        <v>155</v>
      </c>
      <c r="C40" s="17">
        <f t="shared" si="9"/>
        <v>1242855.3600000001</v>
      </c>
      <c r="D40" s="17">
        <f t="shared" si="10"/>
        <v>1242855.3600000001</v>
      </c>
      <c r="E40" s="18">
        <f t="shared" si="19"/>
        <v>0</v>
      </c>
      <c r="F40" s="17">
        <f t="shared" si="19"/>
        <v>0</v>
      </c>
      <c r="G40" s="18">
        <f t="shared" si="19"/>
        <v>0</v>
      </c>
      <c r="H40" s="17">
        <f t="shared" si="19"/>
        <v>0</v>
      </c>
      <c r="I40" s="18">
        <f t="shared" si="19"/>
        <v>0</v>
      </c>
      <c r="J40" s="17">
        <f t="shared" si="19"/>
        <v>1242855.3600000001</v>
      </c>
      <c r="K40" s="18">
        <f t="shared" si="19"/>
        <v>0</v>
      </c>
      <c r="L40" s="17">
        <f t="shared" si="19"/>
        <v>0</v>
      </c>
      <c r="M40" s="18">
        <f t="shared" si="19"/>
        <v>0</v>
      </c>
      <c r="N40" s="17">
        <f t="shared" si="19"/>
        <v>0</v>
      </c>
      <c r="O40" s="18">
        <f t="shared" si="19"/>
        <v>0</v>
      </c>
      <c r="P40" s="17">
        <f t="shared" si="19"/>
        <v>0</v>
      </c>
      <c r="Q40" s="18">
        <f t="shared" si="19"/>
        <v>0</v>
      </c>
      <c r="R40" s="17">
        <f t="shared" si="19"/>
        <v>0</v>
      </c>
      <c r="S40" s="18">
        <f t="shared" si="19"/>
        <v>0</v>
      </c>
      <c r="T40" s="17">
        <f t="shared" si="19"/>
        <v>0</v>
      </c>
      <c r="U40" s="17">
        <f t="shared" si="6"/>
        <v>549937.61</v>
      </c>
      <c r="V40" s="17">
        <f t="shared" si="7"/>
        <v>549937.61</v>
      </c>
      <c r="W40" s="18">
        <v>0</v>
      </c>
      <c r="X40" s="17">
        <v>0</v>
      </c>
      <c r="Y40" s="18">
        <v>0</v>
      </c>
      <c r="Z40" s="17">
        <v>0</v>
      </c>
      <c r="AA40" s="18">
        <v>0</v>
      </c>
      <c r="AB40" s="17">
        <v>549937.61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7">
        <v>0</v>
      </c>
      <c r="AI40" s="18">
        <v>0</v>
      </c>
      <c r="AJ40" s="17">
        <v>0</v>
      </c>
      <c r="AK40" s="18">
        <v>0</v>
      </c>
      <c r="AL40" s="17">
        <v>0</v>
      </c>
      <c r="AM40" s="17">
        <f t="shared" si="12"/>
        <v>522437.59</v>
      </c>
      <c r="AN40" s="17">
        <f t="shared" si="13"/>
        <v>522437.59</v>
      </c>
      <c r="AO40" s="18">
        <v>0</v>
      </c>
      <c r="AP40" s="17">
        <v>0</v>
      </c>
      <c r="AQ40" s="18">
        <v>0</v>
      </c>
      <c r="AR40" s="17">
        <v>0</v>
      </c>
      <c r="AS40" s="18">
        <v>0</v>
      </c>
      <c r="AT40" s="17">
        <v>522437.59</v>
      </c>
      <c r="AU40" s="18">
        <v>0</v>
      </c>
      <c r="AV40" s="17">
        <v>0</v>
      </c>
      <c r="AW40" s="18">
        <v>0</v>
      </c>
      <c r="AX40" s="17">
        <v>0</v>
      </c>
      <c r="AY40" s="18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7">
        <f t="shared" si="14"/>
        <v>0</v>
      </c>
      <c r="BF40" s="17">
        <f t="shared" si="15"/>
        <v>0</v>
      </c>
      <c r="BG40" s="18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7">
        <f t="shared" si="16"/>
        <v>170480.16</v>
      </c>
      <c r="BX40" s="17">
        <f t="shared" si="17"/>
        <v>170480.16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17">
        <v>170480.16</v>
      </c>
      <c r="CE40" s="18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8">
        <v>0</v>
      </c>
      <c r="CN40" s="17">
        <v>0</v>
      </c>
      <c r="CO40" s="39"/>
    </row>
    <row r="41" spans="1:93" x14ac:dyDescent="0.25">
      <c r="A41" s="27">
        <f t="shared" si="18"/>
        <v>30</v>
      </c>
      <c r="B41" s="29" t="s">
        <v>30</v>
      </c>
      <c r="C41" s="17">
        <f t="shared" si="9"/>
        <v>1069621.92</v>
      </c>
      <c r="D41" s="17">
        <f t="shared" si="10"/>
        <v>1069621.92</v>
      </c>
      <c r="E41" s="18">
        <f t="shared" si="19"/>
        <v>0</v>
      </c>
      <c r="F41" s="17">
        <f t="shared" si="19"/>
        <v>0</v>
      </c>
      <c r="G41" s="18">
        <f t="shared" si="19"/>
        <v>0</v>
      </c>
      <c r="H41" s="17">
        <f t="shared" si="19"/>
        <v>0</v>
      </c>
      <c r="I41" s="18">
        <f t="shared" si="19"/>
        <v>0</v>
      </c>
      <c r="J41" s="17">
        <f t="shared" si="19"/>
        <v>1069621.92</v>
      </c>
      <c r="K41" s="18">
        <f t="shared" si="19"/>
        <v>0</v>
      </c>
      <c r="L41" s="17">
        <f t="shared" si="19"/>
        <v>0</v>
      </c>
      <c r="M41" s="18">
        <f t="shared" si="19"/>
        <v>0</v>
      </c>
      <c r="N41" s="17">
        <f t="shared" si="19"/>
        <v>0</v>
      </c>
      <c r="O41" s="18">
        <f t="shared" si="19"/>
        <v>0</v>
      </c>
      <c r="P41" s="17">
        <f t="shared" si="19"/>
        <v>0</v>
      </c>
      <c r="Q41" s="18">
        <f t="shared" si="19"/>
        <v>0</v>
      </c>
      <c r="R41" s="17">
        <f t="shared" si="19"/>
        <v>0</v>
      </c>
      <c r="S41" s="18">
        <f t="shared" si="19"/>
        <v>0</v>
      </c>
      <c r="T41" s="17">
        <f t="shared" si="19"/>
        <v>0</v>
      </c>
      <c r="U41" s="17">
        <f t="shared" si="6"/>
        <v>398700</v>
      </c>
      <c r="V41" s="17">
        <f t="shared" si="7"/>
        <v>398700</v>
      </c>
      <c r="W41" s="18">
        <v>0</v>
      </c>
      <c r="X41" s="17">
        <v>0</v>
      </c>
      <c r="Y41" s="18">
        <v>0</v>
      </c>
      <c r="Z41" s="17">
        <v>0</v>
      </c>
      <c r="AA41" s="18">
        <v>0</v>
      </c>
      <c r="AB41" s="17">
        <v>398700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17">
        <v>0</v>
      </c>
      <c r="AI41" s="18">
        <v>0</v>
      </c>
      <c r="AJ41" s="17">
        <v>0</v>
      </c>
      <c r="AK41" s="18">
        <v>0</v>
      </c>
      <c r="AL41" s="17">
        <v>0</v>
      </c>
      <c r="AM41" s="17">
        <f t="shared" si="12"/>
        <v>467445.6</v>
      </c>
      <c r="AN41" s="17">
        <f t="shared" si="13"/>
        <v>467445.6</v>
      </c>
      <c r="AO41" s="18">
        <v>0</v>
      </c>
      <c r="AP41" s="17">
        <v>0</v>
      </c>
      <c r="AQ41" s="18">
        <v>0</v>
      </c>
      <c r="AR41" s="17">
        <v>0</v>
      </c>
      <c r="AS41" s="18">
        <v>0</v>
      </c>
      <c r="AT41" s="17">
        <v>467445.6</v>
      </c>
      <c r="AU41" s="18">
        <v>0</v>
      </c>
      <c r="AV41" s="17">
        <v>0</v>
      </c>
      <c r="AW41" s="18">
        <v>0</v>
      </c>
      <c r="AX41" s="17">
        <v>0</v>
      </c>
      <c r="AY41" s="18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7">
        <f t="shared" si="14"/>
        <v>0</v>
      </c>
      <c r="BF41" s="17">
        <f t="shared" si="15"/>
        <v>0</v>
      </c>
      <c r="BG41" s="18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7">
        <f t="shared" si="16"/>
        <v>203476.32</v>
      </c>
      <c r="BX41" s="17">
        <f t="shared" si="17"/>
        <v>203476.32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17">
        <v>203476.32</v>
      </c>
      <c r="CE41" s="18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8">
        <v>0</v>
      </c>
      <c r="CN41" s="17">
        <v>0</v>
      </c>
      <c r="CO41" s="39"/>
    </row>
    <row r="42" spans="1:93" x14ac:dyDescent="0.25">
      <c r="A42" s="27">
        <f t="shared" si="18"/>
        <v>31</v>
      </c>
      <c r="B42" s="29" t="s">
        <v>31</v>
      </c>
      <c r="C42" s="17">
        <f t="shared" si="9"/>
        <v>31200265.899999999</v>
      </c>
      <c r="D42" s="17">
        <f t="shared" si="10"/>
        <v>31200265.899999999</v>
      </c>
      <c r="E42" s="18">
        <f t="shared" si="19"/>
        <v>43</v>
      </c>
      <c r="F42" s="17">
        <f t="shared" si="19"/>
        <v>10332.9</v>
      </c>
      <c r="G42" s="18">
        <f t="shared" si="19"/>
        <v>0</v>
      </c>
      <c r="H42" s="17">
        <f t="shared" si="19"/>
        <v>0</v>
      </c>
      <c r="I42" s="18">
        <f t="shared" si="19"/>
        <v>326</v>
      </c>
      <c r="J42" s="17">
        <f t="shared" si="19"/>
        <v>31189933</v>
      </c>
      <c r="K42" s="18">
        <f t="shared" si="19"/>
        <v>0</v>
      </c>
      <c r="L42" s="17">
        <f t="shared" si="19"/>
        <v>0</v>
      </c>
      <c r="M42" s="18">
        <f t="shared" si="19"/>
        <v>0</v>
      </c>
      <c r="N42" s="17">
        <f t="shared" si="19"/>
        <v>0</v>
      </c>
      <c r="O42" s="18">
        <f t="shared" si="19"/>
        <v>0</v>
      </c>
      <c r="P42" s="17">
        <f t="shared" si="19"/>
        <v>0</v>
      </c>
      <c r="Q42" s="18">
        <f t="shared" si="19"/>
        <v>0</v>
      </c>
      <c r="R42" s="17">
        <f t="shared" si="19"/>
        <v>0</v>
      </c>
      <c r="S42" s="18">
        <f t="shared" si="19"/>
        <v>0</v>
      </c>
      <c r="T42" s="17">
        <f t="shared" si="19"/>
        <v>0</v>
      </c>
      <c r="U42" s="17">
        <f t="shared" si="6"/>
        <v>7966099</v>
      </c>
      <c r="V42" s="17">
        <f t="shared" si="7"/>
        <v>7966099</v>
      </c>
      <c r="W42" s="18">
        <v>10</v>
      </c>
      <c r="X42" s="17">
        <v>2403</v>
      </c>
      <c r="Y42" s="18">
        <v>0</v>
      </c>
      <c r="Z42" s="17">
        <v>0</v>
      </c>
      <c r="AA42" s="18">
        <v>101</v>
      </c>
      <c r="AB42" s="17">
        <v>7963696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7">
        <v>0</v>
      </c>
      <c r="AI42" s="18">
        <v>0</v>
      </c>
      <c r="AJ42" s="17">
        <v>0</v>
      </c>
      <c r="AK42" s="18">
        <v>0</v>
      </c>
      <c r="AL42" s="17">
        <v>0</v>
      </c>
      <c r="AM42" s="17">
        <f t="shared" si="12"/>
        <v>7852862.0999999996</v>
      </c>
      <c r="AN42" s="17">
        <f t="shared" si="13"/>
        <v>7852862.0999999996</v>
      </c>
      <c r="AO42" s="18">
        <v>17</v>
      </c>
      <c r="AP42" s="17">
        <v>4085.1</v>
      </c>
      <c r="AQ42" s="18">
        <v>0</v>
      </c>
      <c r="AR42" s="17">
        <v>0</v>
      </c>
      <c r="AS42" s="18">
        <v>99</v>
      </c>
      <c r="AT42" s="17">
        <v>7848777</v>
      </c>
      <c r="AU42" s="18">
        <v>0</v>
      </c>
      <c r="AV42" s="17">
        <v>0</v>
      </c>
      <c r="AW42" s="18">
        <v>0</v>
      </c>
      <c r="AX42" s="17">
        <v>0</v>
      </c>
      <c r="AY42" s="18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7">
        <f t="shared" si="14"/>
        <v>7379622.7000000002</v>
      </c>
      <c r="BF42" s="17">
        <f t="shared" si="15"/>
        <v>7379622.7000000002</v>
      </c>
      <c r="BG42" s="18">
        <v>9</v>
      </c>
      <c r="BH42" s="17">
        <v>2162.6999999999998</v>
      </c>
      <c r="BI42" s="18">
        <v>0</v>
      </c>
      <c r="BJ42" s="17">
        <v>0</v>
      </c>
      <c r="BK42" s="18">
        <v>92</v>
      </c>
      <c r="BL42" s="17">
        <v>7377460</v>
      </c>
      <c r="BM42" s="18">
        <v>0</v>
      </c>
      <c r="BN42" s="17">
        <v>0</v>
      </c>
      <c r="BO42" s="18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7">
        <f t="shared" si="16"/>
        <v>8001682.0999999996</v>
      </c>
      <c r="BX42" s="17">
        <f t="shared" si="17"/>
        <v>8001682.0999999996</v>
      </c>
      <c r="BY42" s="18">
        <v>7</v>
      </c>
      <c r="BZ42" s="17">
        <v>1682.1</v>
      </c>
      <c r="CA42" s="18">
        <v>0</v>
      </c>
      <c r="CB42" s="17">
        <v>0</v>
      </c>
      <c r="CC42" s="18">
        <v>34</v>
      </c>
      <c r="CD42" s="17">
        <v>8000000</v>
      </c>
      <c r="CE42" s="18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8">
        <v>0</v>
      </c>
      <c r="CN42" s="17">
        <v>0</v>
      </c>
      <c r="CO42" s="39"/>
    </row>
    <row r="43" spans="1:93" x14ac:dyDescent="0.25">
      <c r="A43" s="27">
        <f t="shared" si="18"/>
        <v>32</v>
      </c>
      <c r="B43" s="29" t="s">
        <v>32</v>
      </c>
      <c r="C43" s="17">
        <f t="shared" si="9"/>
        <v>280467.36</v>
      </c>
      <c r="D43" s="17">
        <f t="shared" si="10"/>
        <v>280467.36</v>
      </c>
      <c r="E43" s="18">
        <f t="shared" si="19"/>
        <v>0</v>
      </c>
      <c r="F43" s="17">
        <f t="shared" si="19"/>
        <v>0</v>
      </c>
      <c r="G43" s="18">
        <f t="shared" si="19"/>
        <v>0</v>
      </c>
      <c r="H43" s="17">
        <f t="shared" si="19"/>
        <v>0</v>
      </c>
      <c r="I43" s="18">
        <f t="shared" si="19"/>
        <v>0</v>
      </c>
      <c r="J43" s="17">
        <f t="shared" si="19"/>
        <v>280467.36</v>
      </c>
      <c r="K43" s="18">
        <f t="shared" si="19"/>
        <v>0</v>
      </c>
      <c r="L43" s="17">
        <f t="shared" si="19"/>
        <v>0</v>
      </c>
      <c r="M43" s="18">
        <f t="shared" si="19"/>
        <v>0</v>
      </c>
      <c r="N43" s="17">
        <f t="shared" si="19"/>
        <v>0</v>
      </c>
      <c r="O43" s="18">
        <f t="shared" si="19"/>
        <v>0</v>
      </c>
      <c r="P43" s="17">
        <f t="shared" si="19"/>
        <v>0</v>
      </c>
      <c r="Q43" s="18">
        <f t="shared" si="19"/>
        <v>0</v>
      </c>
      <c r="R43" s="17">
        <f t="shared" si="19"/>
        <v>0</v>
      </c>
      <c r="S43" s="18">
        <f t="shared" ref="E43:T59" si="20">AK43+BC43+BU43+CM43</f>
        <v>0</v>
      </c>
      <c r="T43" s="17">
        <f t="shared" si="20"/>
        <v>0</v>
      </c>
      <c r="U43" s="17">
        <f t="shared" si="6"/>
        <v>68742</v>
      </c>
      <c r="V43" s="17">
        <f t="shared" si="7"/>
        <v>68742</v>
      </c>
      <c r="W43" s="18">
        <v>0</v>
      </c>
      <c r="X43" s="17">
        <v>0</v>
      </c>
      <c r="Y43" s="18">
        <v>0</v>
      </c>
      <c r="Z43" s="17">
        <v>0</v>
      </c>
      <c r="AA43" s="18">
        <v>0</v>
      </c>
      <c r="AB43" s="17">
        <v>68742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7">
        <v>0</v>
      </c>
      <c r="AI43" s="18">
        <v>0</v>
      </c>
      <c r="AJ43" s="17">
        <v>0</v>
      </c>
      <c r="AK43" s="18">
        <v>0</v>
      </c>
      <c r="AL43" s="17">
        <v>0</v>
      </c>
      <c r="AM43" s="17">
        <f t="shared" si="12"/>
        <v>104487.84</v>
      </c>
      <c r="AN43" s="17">
        <f t="shared" si="13"/>
        <v>104487.84</v>
      </c>
      <c r="AO43" s="18">
        <v>0</v>
      </c>
      <c r="AP43" s="17">
        <v>0</v>
      </c>
      <c r="AQ43" s="18">
        <v>0</v>
      </c>
      <c r="AR43" s="17">
        <v>0</v>
      </c>
      <c r="AS43" s="18">
        <v>0</v>
      </c>
      <c r="AT43" s="17">
        <v>104487.84</v>
      </c>
      <c r="AU43" s="18">
        <v>0</v>
      </c>
      <c r="AV43" s="17">
        <v>0</v>
      </c>
      <c r="AW43" s="18">
        <v>0</v>
      </c>
      <c r="AX43" s="17">
        <v>0</v>
      </c>
      <c r="AY43" s="18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7">
        <f t="shared" si="14"/>
        <v>49494.239999999998</v>
      </c>
      <c r="BF43" s="17">
        <f t="shared" si="15"/>
        <v>49494.239999999998</v>
      </c>
      <c r="BG43" s="18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49494.239999999998</v>
      </c>
      <c r="BM43" s="18">
        <v>0</v>
      </c>
      <c r="BN43" s="17">
        <v>0</v>
      </c>
      <c r="BO43" s="18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7">
        <f t="shared" si="16"/>
        <v>57743.28</v>
      </c>
      <c r="BX43" s="17">
        <f t="shared" si="17"/>
        <v>57743.28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17">
        <v>57743.28</v>
      </c>
      <c r="CE43" s="18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8">
        <v>0</v>
      </c>
      <c r="CN43" s="17">
        <v>0</v>
      </c>
      <c r="CO43" s="39"/>
    </row>
    <row r="44" spans="1:93" x14ac:dyDescent="0.25">
      <c r="A44" s="27">
        <f t="shared" si="18"/>
        <v>33</v>
      </c>
      <c r="B44" s="29" t="s">
        <v>33</v>
      </c>
      <c r="C44" s="17">
        <f t="shared" si="9"/>
        <v>368093.52</v>
      </c>
      <c r="D44" s="17">
        <f t="shared" si="10"/>
        <v>0</v>
      </c>
      <c r="E44" s="18">
        <f t="shared" si="20"/>
        <v>0</v>
      </c>
      <c r="F44" s="17">
        <f t="shared" si="20"/>
        <v>0</v>
      </c>
      <c r="G44" s="18">
        <f t="shared" si="20"/>
        <v>0</v>
      </c>
      <c r="H44" s="17">
        <f t="shared" si="20"/>
        <v>0</v>
      </c>
      <c r="I44" s="18">
        <f t="shared" si="20"/>
        <v>0</v>
      </c>
      <c r="J44" s="17">
        <f t="shared" si="20"/>
        <v>0</v>
      </c>
      <c r="K44" s="18">
        <f t="shared" si="20"/>
        <v>17</v>
      </c>
      <c r="L44" s="17">
        <f t="shared" si="20"/>
        <v>368093.52</v>
      </c>
      <c r="M44" s="18">
        <f t="shared" si="20"/>
        <v>0</v>
      </c>
      <c r="N44" s="17">
        <f t="shared" si="20"/>
        <v>0</v>
      </c>
      <c r="O44" s="18">
        <f t="shared" si="20"/>
        <v>0</v>
      </c>
      <c r="P44" s="17">
        <f t="shared" si="20"/>
        <v>0</v>
      </c>
      <c r="Q44" s="18">
        <f t="shared" si="20"/>
        <v>0</v>
      </c>
      <c r="R44" s="17">
        <f t="shared" si="20"/>
        <v>0</v>
      </c>
      <c r="S44" s="18">
        <f t="shared" si="20"/>
        <v>0</v>
      </c>
      <c r="T44" s="17">
        <f t="shared" si="20"/>
        <v>0</v>
      </c>
      <c r="U44" s="17">
        <f t="shared" si="6"/>
        <v>15212.96</v>
      </c>
      <c r="V44" s="17">
        <f t="shared" si="7"/>
        <v>0</v>
      </c>
      <c r="W44" s="18">
        <v>0</v>
      </c>
      <c r="X44" s="17">
        <v>0</v>
      </c>
      <c r="Y44" s="18">
        <v>0</v>
      </c>
      <c r="Z44" s="17">
        <v>0</v>
      </c>
      <c r="AA44" s="18">
        <v>0</v>
      </c>
      <c r="AB44" s="17">
        <v>0</v>
      </c>
      <c r="AC44" s="18">
        <v>2</v>
      </c>
      <c r="AD44" s="17">
        <v>15212.96</v>
      </c>
      <c r="AE44" s="18">
        <v>0</v>
      </c>
      <c r="AF44" s="17">
        <v>0</v>
      </c>
      <c r="AG44" s="18">
        <v>0</v>
      </c>
      <c r="AH44" s="17">
        <v>0</v>
      </c>
      <c r="AI44" s="18">
        <v>0</v>
      </c>
      <c r="AJ44" s="17">
        <v>0</v>
      </c>
      <c r="AK44" s="18">
        <v>0</v>
      </c>
      <c r="AL44" s="17">
        <v>0</v>
      </c>
      <c r="AM44" s="17">
        <f t="shared" si="12"/>
        <v>150923.35999999999</v>
      </c>
      <c r="AN44" s="17">
        <f t="shared" si="13"/>
        <v>0</v>
      </c>
      <c r="AO44" s="18">
        <v>0</v>
      </c>
      <c r="AP44" s="17">
        <v>0</v>
      </c>
      <c r="AQ44" s="18">
        <v>0</v>
      </c>
      <c r="AR44" s="17">
        <v>0</v>
      </c>
      <c r="AS44" s="18">
        <v>0</v>
      </c>
      <c r="AT44" s="17">
        <v>0</v>
      </c>
      <c r="AU44" s="18">
        <v>5</v>
      </c>
      <c r="AV44" s="17">
        <v>150923.35999999999</v>
      </c>
      <c r="AW44" s="18">
        <v>0</v>
      </c>
      <c r="AX44" s="17">
        <v>0</v>
      </c>
      <c r="AY44" s="18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7">
        <f t="shared" si="14"/>
        <v>106773.44</v>
      </c>
      <c r="BF44" s="17">
        <f t="shared" si="15"/>
        <v>0</v>
      </c>
      <c r="BG44" s="18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5</v>
      </c>
      <c r="BN44" s="17">
        <v>106773.44</v>
      </c>
      <c r="BO44" s="18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7">
        <f t="shared" si="16"/>
        <v>95183.76</v>
      </c>
      <c r="BX44" s="17">
        <f t="shared" si="17"/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17">
        <v>0</v>
      </c>
      <c r="CE44" s="18">
        <v>5</v>
      </c>
      <c r="CF44" s="17">
        <v>95183.76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8">
        <v>0</v>
      </c>
      <c r="CN44" s="17">
        <v>0</v>
      </c>
      <c r="CO44" s="39"/>
    </row>
    <row r="45" spans="1:93" ht="30" x14ac:dyDescent="0.25">
      <c r="A45" s="27">
        <f t="shared" si="18"/>
        <v>34</v>
      </c>
      <c r="B45" s="29" t="s">
        <v>134</v>
      </c>
      <c r="C45" s="17">
        <f t="shared" si="9"/>
        <v>1469305.46</v>
      </c>
      <c r="D45" s="17">
        <f t="shared" si="10"/>
        <v>1469305.46</v>
      </c>
      <c r="E45" s="18">
        <f t="shared" si="20"/>
        <v>0</v>
      </c>
      <c r="F45" s="17">
        <f t="shared" si="20"/>
        <v>0</v>
      </c>
      <c r="G45" s="18">
        <f t="shared" si="20"/>
        <v>0</v>
      </c>
      <c r="H45" s="17">
        <f t="shared" si="20"/>
        <v>0</v>
      </c>
      <c r="I45" s="18">
        <f t="shared" si="20"/>
        <v>0</v>
      </c>
      <c r="J45" s="17">
        <f t="shared" si="20"/>
        <v>1469305.46</v>
      </c>
      <c r="K45" s="18">
        <f t="shared" si="20"/>
        <v>0</v>
      </c>
      <c r="L45" s="17">
        <f t="shared" si="20"/>
        <v>0</v>
      </c>
      <c r="M45" s="18">
        <f t="shared" si="20"/>
        <v>0</v>
      </c>
      <c r="N45" s="17">
        <f t="shared" si="20"/>
        <v>0</v>
      </c>
      <c r="O45" s="18">
        <f t="shared" si="20"/>
        <v>0</v>
      </c>
      <c r="P45" s="17">
        <f t="shared" si="20"/>
        <v>0</v>
      </c>
      <c r="Q45" s="18">
        <f t="shared" si="20"/>
        <v>0</v>
      </c>
      <c r="R45" s="17">
        <f t="shared" si="20"/>
        <v>0</v>
      </c>
      <c r="S45" s="18">
        <f t="shared" si="20"/>
        <v>0</v>
      </c>
      <c r="T45" s="17">
        <f t="shared" si="20"/>
        <v>0</v>
      </c>
      <c r="U45" s="17">
        <f t="shared" si="6"/>
        <v>500313.19</v>
      </c>
      <c r="V45" s="17">
        <f t="shared" si="7"/>
        <v>500313.19</v>
      </c>
      <c r="W45" s="18">
        <v>0</v>
      </c>
      <c r="X45" s="17">
        <v>0</v>
      </c>
      <c r="Y45" s="18">
        <v>0</v>
      </c>
      <c r="Z45" s="17">
        <v>0</v>
      </c>
      <c r="AA45" s="18">
        <v>0</v>
      </c>
      <c r="AB45" s="17">
        <v>500313.19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7">
        <v>0</v>
      </c>
      <c r="AI45" s="18">
        <v>0</v>
      </c>
      <c r="AJ45" s="17">
        <v>0</v>
      </c>
      <c r="AK45" s="18">
        <v>0</v>
      </c>
      <c r="AL45" s="17">
        <v>0</v>
      </c>
      <c r="AM45" s="17">
        <f t="shared" si="12"/>
        <v>788831.72</v>
      </c>
      <c r="AN45" s="17">
        <f t="shared" si="13"/>
        <v>788831.72</v>
      </c>
      <c r="AO45" s="18">
        <v>0</v>
      </c>
      <c r="AP45" s="17">
        <v>0</v>
      </c>
      <c r="AQ45" s="18">
        <v>0</v>
      </c>
      <c r="AR45" s="17">
        <v>0</v>
      </c>
      <c r="AS45" s="18">
        <v>0</v>
      </c>
      <c r="AT45" s="17">
        <v>788831.72</v>
      </c>
      <c r="AU45" s="18">
        <v>0</v>
      </c>
      <c r="AV45" s="17">
        <v>0</v>
      </c>
      <c r="AW45" s="18">
        <v>0</v>
      </c>
      <c r="AX45" s="17">
        <v>0</v>
      </c>
      <c r="AY45" s="18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7">
        <f t="shared" si="14"/>
        <v>0</v>
      </c>
      <c r="BF45" s="17">
        <f t="shared" si="15"/>
        <v>0</v>
      </c>
      <c r="BG45" s="18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7">
        <f t="shared" si="16"/>
        <v>180160.55</v>
      </c>
      <c r="BX45" s="17">
        <f t="shared" si="17"/>
        <v>180160.55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17">
        <v>180160.55</v>
      </c>
      <c r="CE45" s="18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8">
        <v>0</v>
      </c>
      <c r="CN45" s="17">
        <v>0</v>
      </c>
      <c r="CO45" s="39"/>
    </row>
    <row r="46" spans="1:93" x14ac:dyDescent="0.25">
      <c r="A46" s="27">
        <f t="shared" si="18"/>
        <v>35</v>
      </c>
      <c r="B46" s="29" t="s">
        <v>135</v>
      </c>
      <c r="C46" s="17">
        <f t="shared" si="9"/>
        <v>1667032.92</v>
      </c>
      <c r="D46" s="17">
        <f t="shared" si="10"/>
        <v>0</v>
      </c>
      <c r="E46" s="18">
        <f t="shared" si="20"/>
        <v>0</v>
      </c>
      <c r="F46" s="17">
        <f t="shared" si="20"/>
        <v>0</v>
      </c>
      <c r="G46" s="18">
        <f t="shared" si="20"/>
        <v>0</v>
      </c>
      <c r="H46" s="17">
        <f t="shared" si="20"/>
        <v>0</v>
      </c>
      <c r="I46" s="18">
        <f t="shared" si="20"/>
        <v>0</v>
      </c>
      <c r="J46" s="17">
        <f t="shared" si="20"/>
        <v>0</v>
      </c>
      <c r="K46" s="18">
        <f t="shared" si="20"/>
        <v>101</v>
      </c>
      <c r="L46" s="17">
        <f t="shared" si="20"/>
        <v>1667032.92</v>
      </c>
      <c r="M46" s="18">
        <f t="shared" si="20"/>
        <v>0</v>
      </c>
      <c r="N46" s="17">
        <f t="shared" si="20"/>
        <v>0</v>
      </c>
      <c r="O46" s="18">
        <f t="shared" si="20"/>
        <v>0</v>
      </c>
      <c r="P46" s="17">
        <f t="shared" si="20"/>
        <v>0</v>
      </c>
      <c r="Q46" s="18">
        <f t="shared" si="20"/>
        <v>0</v>
      </c>
      <c r="R46" s="17">
        <f t="shared" si="20"/>
        <v>0</v>
      </c>
      <c r="S46" s="18">
        <f t="shared" si="20"/>
        <v>0</v>
      </c>
      <c r="T46" s="17">
        <f t="shared" si="20"/>
        <v>0</v>
      </c>
      <c r="U46" s="17">
        <f t="shared" si="6"/>
        <v>637245</v>
      </c>
      <c r="V46" s="17">
        <f t="shared" si="7"/>
        <v>0</v>
      </c>
      <c r="W46" s="18">
        <v>0</v>
      </c>
      <c r="X46" s="17">
        <v>0</v>
      </c>
      <c r="Y46" s="18">
        <v>0</v>
      </c>
      <c r="Z46" s="17">
        <v>0</v>
      </c>
      <c r="AA46" s="18">
        <v>0</v>
      </c>
      <c r="AB46" s="17">
        <v>0</v>
      </c>
      <c r="AC46" s="18">
        <v>24</v>
      </c>
      <c r="AD46" s="17">
        <v>637245</v>
      </c>
      <c r="AE46" s="18">
        <v>0</v>
      </c>
      <c r="AF46" s="17">
        <v>0</v>
      </c>
      <c r="AG46" s="18">
        <v>0</v>
      </c>
      <c r="AH46" s="17">
        <v>0</v>
      </c>
      <c r="AI46" s="18">
        <v>0</v>
      </c>
      <c r="AJ46" s="17">
        <v>0</v>
      </c>
      <c r="AK46" s="18">
        <v>0</v>
      </c>
      <c r="AL46" s="17">
        <v>0</v>
      </c>
      <c r="AM46" s="17">
        <f t="shared" si="12"/>
        <v>629719.43999999994</v>
      </c>
      <c r="AN46" s="17">
        <f t="shared" si="13"/>
        <v>0</v>
      </c>
      <c r="AO46" s="18">
        <v>0</v>
      </c>
      <c r="AP46" s="17">
        <v>0</v>
      </c>
      <c r="AQ46" s="18">
        <v>0</v>
      </c>
      <c r="AR46" s="17">
        <v>0</v>
      </c>
      <c r="AS46" s="18">
        <v>0</v>
      </c>
      <c r="AT46" s="17">
        <v>0</v>
      </c>
      <c r="AU46" s="18">
        <v>28</v>
      </c>
      <c r="AV46" s="17">
        <v>629719.43999999994</v>
      </c>
      <c r="AW46" s="18">
        <v>0</v>
      </c>
      <c r="AX46" s="17">
        <v>0</v>
      </c>
      <c r="AY46" s="18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7">
        <f t="shared" si="14"/>
        <v>299080.32000000001</v>
      </c>
      <c r="BF46" s="17">
        <f t="shared" si="15"/>
        <v>0</v>
      </c>
      <c r="BG46" s="18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14</v>
      </c>
      <c r="BN46" s="17">
        <v>299080.32000000001</v>
      </c>
      <c r="BO46" s="18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7">
        <f t="shared" si="16"/>
        <v>100988.16</v>
      </c>
      <c r="BX46" s="17">
        <f t="shared" si="17"/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17">
        <v>0</v>
      </c>
      <c r="CE46" s="18">
        <v>35</v>
      </c>
      <c r="CF46" s="17">
        <v>100988.16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8">
        <v>0</v>
      </c>
      <c r="CN46" s="17">
        <v>0</v>
      </c>
      <c r="CO46" s="39"/>
    </row>
    <row r="47" spans="1:93" x14ac:dyDescent="0.25">
      <c r="A47" s="27">
        <f t="shared" si="18"/>
        <v>36</v>
      </c>
      <c r="B47" s="29" t="s">
        <v>98</v>
      </c>
      <c r="C47" s="17">
        <f t="shared" si="9"/>
        <v>115323.1</v>
      </c>
      <c r="D47" s="17">
        <f t="shared" si="10"/>
        <v>115323.1</v>
      </c>
      <c r="E47" s="18">
        <f t="shared" si="20"/>
        <v>0</v>
      </c>
      <c r="F47" s="17">
        <f t="shared" si="20"/>
        <v>0</v>
      </c>
      <c r="G47" s="18">
        <f t="shared" si="20"/>
        <v>0</v>
      </c>
      <c r="H47" s="17">
        <f t="shared" si="20"/>
        <v>0</v>
      </c>
      <c r="I47" s="18">
        <f t="shared" si="20"/>
        <v>310</v>
      </c>
      <c r="J47" s="17">
        <f t="shared" si="20"/>
        <v>115323.1</v>
      </c>
      <c r="K47" s="18">
        <f t="shared" si="20"/>
        <v>0</v>
      </c>
      <c r="L47" s="17">
        <f t="shared" si="20"/>
        <v>0</v>
      </c>
      <c r="M47" s="18">
        <f t="shared" si="20"/>
        <v>0</v>
      </c>
      <c r="N47" s="17">
        <f t="shared" si="20"/>
        <v>0</v>
      </c>
      <c r="O47" s="18">
        <f t="shared" si="20"/>
        <v>0</v>
      </c>
      <c r="P47" s="17">
        <f t="shared" si="20"/>
        <v>0</v>
      </c>
      <c r="Q47" s="18">
        <f t="shared" si="20"/>
        <v>0</v>
      </c>
      <c r="R47" s="17">
        <f t="shared" si="20"/>
        <v>0</v>
      </c>
      <c r="S47" s="18">
        <f t="shared" si="20"/>
        <v>0</v>
      </c>
      <c r="T47" s="17">
        <f t="shared" si="20"/>
        <v>0</v>
      </c>
      <c r="U47" s="17">
        <f t="shared" si="6"/>
        <v>31992.86</v>
      </c>
      <c r="V47" s="17">
        <f t="shared" si="7"/>
        <v>31992.86</v>
      </c>
      <c r="W47" s="18">
        <v>0</v>
      </c>
      <c r="X47" s="17">
        <v>0</v>
      </c>
      <c r="Y47" s="18">
        <v>0</v>
      </c>
      <c r="Z47" s="17">
        <v>0</v>
      </c>
      <c r="AA47" s="18">
        <v>86</v>
      </c>
      <c r="AB47" s="17">
        <v>31992.86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7">
        <v>0</v>
      </c>
      <c r="AI47" s="18">
        <v>0</v>
      </c>
      <c r="AJ47" s="17">
        <v>0</v>
      </c>
      <c r="AK47" s="18">
        <v>0</v>
      </c>
      <c r="AL47" s="17">
        <v>0</v>
      </c>
      <c r="AM47" s="17">
        <f t="shared" si="12"/>
        <v>43525.17</v>
      </c>
      <c r="AN47" s="17">
        <f t="shared" si="13"/>
        <v>43525.17</v>
      </c>
      <c r="AO47" s="18">
        <v>0</v>
      </c>
      <c r="AP47" s="17">
        <v>0</v>
      </c>
      <c r="AQ47" s="18">
        <v>0</v>
      </c>
      <c r="AR47" s="17">
        <v>0</v>
      </c>
      <c r="AS47" s="18">
        <v>117</v>
      </c>
      <c r="AT47" s="17">
        <v>43525.17</v>
      </c>
      <c r="AU47" s="18">
        <v>0</v>
      </c>
      <c r="AV47" s="17">
        <v>0</v>
      </c>
      <c r="AW47" s="18">
        <v>0</v>
      </c>
      <c r="AX47" s="17">
        <v>0</v>
      </c>
      <c r="AY47" s="18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7">
        <f t="shared" si="14"/>
        <v>39805.07</v>
      </c>
      <c r="BF47" s="17">
        <f t="shared" si="15"/>
        <v>39805.07</v>
      </c>
      <c r="BG47" s="18">
        <v>0</v>
      </c>
      <c r="BH47" s="17">
        <v>0</v>
      </c>
      <c r="BI47" s="18">
        <v>0</v>
      </c>
      <c r="BJ47" s="17">
        <v>0</v>
      </c>
      <c r="BK47" s="18">
        <v>107</v>
      </c>
      <c r="BL47" s="17">
        <v>39805.07</v>
      </c>
      <c r="BM47" s="18">
        <v>0</v>
      </c>
      <c r="BN47" s="17">
        <v>0</v>
      </c>
      <c r="BO47" s="18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7">
        <f t="shared" si="16"/>
        <v>0</v>
      </c>
      <c r="BX47" s="17">
        <f t="shared" si="17"/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0</v>
      </c>
      <c r="CD47" s="17">
        <v>0</v>
      </c>
      <c r="CE47" s="18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8">
        <v>0</v>
      </c>
      <c r="CN47" s="17">
        <v>0</v>
      </c>
      <c r="CO47" s="39"/>
    </row>
    <row r="48" spans="1:93" x14ac:dyDescent="0.25">
      <c r="A48" s="27">
        <f t="shared" si="18"/>
        <v>37</v>
      </c>
      <c r="B48" s="29" t="s">
        <v>109</v>
      </c>
      <c r="C48" s="17">
        <f t="shared" si="9"/>
        <v>4764411</v>
      </c>
      <c r="D48" s="17">
        <f t="shared" si="10"/>
        <v>4764411</v>
      </c>
      <c r="E48" s="18">
        <f t="shared" si="20"/>
        <v>0</v>
      </c>
      <c r="F48" s="17">
        <f t="shared" si="20"/>
        <v>0</v>
      </c>
      <c r="G48" s="18">
        <f t="shared" si="20"/>
        <v>0</v>
      </c>
      <c r="H48" s="17">
        <f t="shared" si="20"/>
        <v>0</v>
      </c>
      <c r="I48" s="18">
        <f t="shared" si="20"/>
        <v>55</v>
      </c>
      <c r="J48" s="17">
        <f t="shared" si="20"/>
        <v>4764411</v>
      </c>
      <c r="K48" s="18">
        <f t="shared" si="20"/>
        <v>0</v>
      </c>
      <c r="L48" s="17">
        <f t="shared" si="20"/>
        <v>0</v>
      </c>
      <c r="M48" s="18">
        <f t="shared" si="20"/>
        <v>0</v>
      </c>
      <c r="N48" s="17">
        <f t="shared" si="20"/>
        <v>0</v>
      </c>
      <c r="O48" s="18">
        <f t="shared" si="20"/>
        <v>0</v>
      </c>
      <c r="P48" s="17">
        <f t="shared" si="20"/>
        <v>0</v>
      </c>
      <c r="Q48" s="18">
        <f t="shared" si="20"/>
        <v>0</v>
      </c>
      <c r="R48" s="17">
        <f t="shared" si="20"/>
        <v>0</v>
      </c>
      <c r="S48" s="18">
        <f t="shared" si="20"/>
        <v>0</v>
      </c>
      <c r="T48" s="17">
        <f t="shared" si="20"/>
        <v>0</v>
      </c>
      <c r="U48" s="17">
        <f t="shared" si="6"/>
        <v>911336</v>
      </c>
      <c r="V48" s="17">
        <f t="shared" si="7"/>
        <v>911336</v>
      </c>
      <c r="W48" s="18">
        <v>0</v>
      </c>
      <c r="X48" s="17">
        <v>0</v>
      </c>
      <c r="Y48" s="18">
        <v>0</v>
      </c>
      <c r="Z48" s="17">
        <v>0</v>
      </c>
      <c r="AA48" s="18">
        <v>12</v>
      </c>
      <c r="AB48" s="17">
        <v>911336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17">
        <v>0</v>
      </c>
      <c r="AI48" s="18">
        <v>0</v>
      </c>
      <c r="AJ48" s="17">
        <v>0</v>
      </c>
      <c r="AK48" s="18">
        <v>0</v>
      </c>
      <c r="AL48" s="17">
        <v>0</v>
      </c>
      <c r="AM48" s="17">
        <f t="shared" si="12"/>
        <v>1159273</v>
      </c>
      <c r="AN48" s="17">
        <f t="shared" si="13"/>
        <v>1159273</v>
      </c>
      <c r="AO48" s="18">
        <v>0</v>
      </c>
      <c r="AP48" s="17">
        <v>0</v>
      </c>
      <c r="AQ48" s="18">
        <v>0</v>
      </c>
      <c r="AR48" s="17">
        <v>0</v>
      </c>
      <c r="AS48" s="18">
        <v>15</v>
      </c>
      <c r="AT48" s="17">
        <v>1159273</v>
      </c>
      <c r="AU48" s="18">
        <v>0</v>
      </c>
      <c r="AV48" s="17">
        <v>0</v>
      </c>
      <c r="AW48" s="18">
        <v>0</v>
      </c>
      <c r="AX48" s="17">
        <v>0</v>
      </c>
      <c r="AY48" s="18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7">
        <f t="shared" si="14"/>
        <v>1346901</v>
      </c>
      <c r="BF48" s="17">
        <f t="shared" si="15"/>
        <v>1346901</v>
      </c>
      <c r="BG48" s="18">
        <v>0</v>
      </c>
      <c r="BH48" s="17">
        <v>0</v>
      </c>
      <c r="BI48" s="18">
        <v>0</v>
      </c>
      <c r="BJ48" s="17">
        <v>0</v>
      </c>
      <c r="BK48" s="18">
        <v>16</v>
      </c>
      <c r="BL48" s="17">
        <v>1346901</v>
      </c>
      <c r="BM48" s="18">
        <v>0</v>
      </c>
      <c r="BN48" s="17">
        <v>0</v>
      </c>
      <c r="BO48" s="18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7">
        <f t="shared" si="16"/>
        <v>1346901</v>
      </c>
      <c r="BX48" s="17">
        <f t="shared" si="17"/>
        <v>1346901</v>
      </c>
      <c r="BY48" s="18">
        <v>0</v>
      </c>
      <c r="BZ48" s="17">
        <v>0</v>
      </c>
      <c r="CA48" s="18">
        <v>0</v>
      </c>
      <c r="CB48" s="17">
        <v>0</v>
      </c>
      <c r="CC48" s="18">
        <v>12</v>
      </c>
      <c r="CD48" s="17">
        <v>1346901</v>
      </c>
      <c r="CE48" s="18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8">
        <v>0</v>
      </c>
      <c r="CN48" s="17">
        <v>0</v>
      </c>
      <c r="CO48" s="39"/>
    </row>
    <row r="49" spans="1:93" x14ac:dyDescent="0.25">
      <c r="A49" s="27"/>
      <c r="B49" s="55" t="s">
        <v>34</v>
      </c>
      <c r="C49" s="17">
        <f t="shared" si="9"/>
        <v>0</v>
      </c>
      <c r="D49" s="17">
        <f t="shared" si="10"/>
        <v>0</v>
      </c>
      <c r="E49" s="18">
        <f t="shared" si="20"/>
        <v>0</v>
      </c>
      <c r="F49" s="17">
        <f t="shared" si="20"/>
        <v>0</v>
      </c>
      <c r="G49" s="18">
        <f t="shared" si="20"/>
        <v>0</v>
      </c>
      <c r="H49" s="17">
        <f t="shared" si="20"/>
        <v>0</v>
      </c>
      <c r="I49" s="18">
        <f t="shared" si="20"/>
        <v>0</v>
      </c>
      <c r="J49" s="17">
        <f t="shared" si="20"/>
        <v>0</v>
      </c>
      <c r="K49" s="18">
        <f t="shared" si="20"/>
        <v>0</v>
      </c>
      <c r="L49" s="17">
        <f t="shared" si="20"/>
        <v>0</v>
      </c>
      <c r="M49" s="18">
        <f t="shared" si="20"/>
        <v>0</v>
      </c>
      <c r="N49" s="17">
        <f t="shared" si="20"/>
        <v>0</v>
      </c>
      <c r="O49" s="18">
        <f t="shared" si="20"/>
        <v>0</v>
      </c>
      <c r="P49" s="17">
        <f t="shared" si="20"/>
        <v>0</v>
      </c>
      <c r="Q49" s="18">
        <f t="shared" si="20"/>
        <v>0</v>
      </c>
      <c r="R49" s="17">
        <f t="shared" si="20"/>
        <v>0</v>
      </c>
      <c r="S49" s="18">
        <f t="shared" si="20"/>
        <v>0</v>
      </c>
      <c r="T49" s="17">
        <f t="shared" si="20"/>
        <v>0</v>
      </c>
      <c r="U49" s="17">
        <f t="shared" si="6"/>
        <v>0</v>
      </c>
      <c r="V49" s="17">
        <f t="shared" si="7"/>
        <v>0</v>
      </c>
      <c r="W49" s="18">
        <v>0</v>
      </c>
      <c r="X49" s="17">
        <v>0</v>
      </c>
      <c r="Y49" s="18">
        <v>0</v>
      </c>
      <c r="Z49" s="17">
        <v>0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7">
        <v>0</v>
      </c>
      <c r="AI49" s="18">
        <v>0</v>
      </c>
      <c r="AJ49" s="17">
        <v>0</v>
      </c>
      <c r="AK49" s="18">
        <v>0</v>
      </c>
      <c r="AL49" s="17">
        <v>0</v>
      </c>
      <c r="AM49" s="17">
        <f t="shared" si="12"/>
        <v>0</v>
      </c>
      <c r="AN49" s="17">
        <f t="shared" si="13"/>
        <v>0</v>
      </c>
      <c r="AO49" s="18">
        <v>0</v>
      </c>
      <c r="AP49" s="17">
        <v>0</v>
      </c>
      <c r="AQ49" s="18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7">
        <f t="shared" si="14"/>
        <v>0</v>
      </c>
      <c r="BF49" s="17">
        <f t="shared" si="15"/>
        <v>0</v>
      </c>
      <c r="BG49" s="18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7">
        <f t="shared" si="16"/>
        <v>0</v>
      </c>
      <c r="BX49" s="17">
        <f t="shared" si="17"/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8">
        <v>0</v>
      </c>
      <c r="CN49" s="17">
        <v>0</v>
      </c>
      <c r="CO49" s="39"/>
    </row>
    <row r="50" spans="1:93" ht="30" x14ac:dyDescent="0.25">
      <c r="A50" s="27">
        <f>A48+1</f>
        <v>38</v>
      </c>
      <c r="B50" s="29" t="s">
        <v>35</v>
      </c>
      <c r="C50" s="17">
        <f t="shared" si="9"/>
        <v>892311.05</v>
      </c>
      <c r="D50" s="17">
        <f t="shared" si="10"/>
        <v>613934.78</v>
      </c>
      <c r="E50" s="18">
        <f t="shared" si="20"/>
        <v>643</v>
      </c>
      <c r="F50" s="17">
        <f t="shared" si="20"/>
        <v>299374.3</v>
      </c>
      <c r="G50" s="18">
        <f t="shared" si="20"/>
        <v>54</v>
      </c>
      <c r="H50" s="17">
        <f t="shared" si="20"/>
        <v>22586.63</v>
      </c>
      <c r="I50" s="18">
        <f t="shared" si="20"/>
        <v>180</v>
      </c>
      <c r="J50" s="17">
        <f t="shared" si="20"/>
        <v>291973.84999999998</v>
      </c>
      <c r="K50" s="18">
        <f t="shared" si="20"/>
        <v>1</v>
      </c>
      <c r="L50" s="17">
        <f t="shared" si="20"/>
        <v>15432.6</v>
      </c>
      <c r="M50" s="18">
        <f t="shared" si="20"/>
        <v>8</v>
      </c>
      <c r="N50" s="17">
        <f t="shared" si="20"/>
        <v>148882.74</v>
      </c>
      <c r="O50" s="18">
        <f t="shared" si="20"/>
        <v>0</v>
      </c>
      <c r="P50" s="17">
        <f t="shared" si="20"/>
        <v>0</v>
      </c>
      <c r="Q50" s="18">
        <f t="shared" si="20"/>
        <v>0</v>
      </c>
      <c r="R50" s="17">
        <f t="shared" si="20"/>
        <v>0</v>
      </c>
      <c r="S50" s="18">
        <f t="shared" si="20"/>
        <v>53</v>
      </c>
      <c r="T50" s="17">
        <f t="shared" si="20"/>
        <v>114060.93</v>
      </c>
      <c r="U50" s="17">
        <f t="shared" si="6"/>
        <v>247078.83</v>
      </c>
      <c r="V50" s="17">
        <f t="shared" si="7"/>
        <v>165983.70000000001</v>
      </c>
      <c r="W50" s="18">
        <v>161</v>
      </c>
      <c r="X50" s="17">
        <v>74843.58</v>
      </c>
      <c r="Y50" s="18">
        <v>14</v>
      </c>
      <c r="Z50" s="17">
        <v>5646.66</v>
      </c>
      <c r="AA50" s="18">
        <v>45</v>
      </c>
      <c r="AB50" s="17">
        <v>85493.46</v>
      </c>
      <c r="AC50" s="18">
        <v>0</v>
      </c>
      <c r="AD50" s="17">
        <v>3858.15</v>
      </c>
      <c r="AE50" s="18">
        <v>3</v>
      </c>
      <c r="AF50" s="17">
        <v>48882.74</v>
      </c>
      <c r="AG50" s="18">
        <v>0</v>
      </c>
      <c r="AH50" s="17">
        <v>0</v>
      </c>
      <c r="AI50" s="18">
        <v>0</v>
      </c>
      <c r="AJ50" s="17">
        <v>0</v>
      </c>
      <c r="AK50" s="18">
        <v>13</v>
      </c>
      <c r="AL50" s="17">
        <v>28354.240000000002</v>
      </c>
      <c r="AM50" s="17">
        <f t="shared" si="12"/>
        <v>266033.12</v>
      </c>
      <c r="AN50" s="17">
        <f t="shared" si="13"/>
        <v>165983.70000000001</v>
      </c>
      <c r="AO50" s="18">
        <v>161</v>
      </c>
      <c r="AP50" s="17">
        <v>74843.58</v>
      </c>
      <c r="AQ50" s="18">
        <v>14</v>
      </c>
      <c r="AR50" s="17">
        <v>5646.66</v>
      </c>
      <c r="AS50" s="18">
        <v>45</v>
      </c>
      <c r="AT50" s="17">
        <v>85493.46</v>
      </c>
      <c r="AU50" s="18">
        <v>1</v>
      </c>
      <c r="AV50" s="17">
        <v>11574.45</v>
      </c>
      <c r="AW50" s="18">
        <v>3</v>
      </c>
      <c r="AX50" s="17">
        <v>60000</v>
      </c>
      <c r="AY50" s="18">
        <v>0</v>
      </c>
      <c r="AZ50" s="17">
        <v>0</v>
      </c>
      <c r="BA50" s="18">
        <v>0</v>
      </c>
      <c r="BB50" s="17">
        <v>0</v>
      </c>
      <c r="BC50" s="18">
        <v>13</v>
      </c>
      <c r="BD50" s="17">
        <v>28474.97</v>
      </c>
      <c r="BE50" s="17">
        <f t="shared" si="14"/>
        <v>193892.73</v>
      </c>
      <c r="BF50" s="17">
        <f t="shared" si="15"/>
        <v>165983.70000000001</v>
      </c>
      <c r="BG50" s="18">
        <v>161</v>
      </c>
      <c r="BH50" s="17">
        <v>74843.58</v>
      </c>
      <c r="BI50" s="18">
        <v>14</v>
      </c>
      <c r="BJ50" s="17">
        <v>5646.66</v>
      </c>
      <c r="BK50" s="18">
        <v>45</v>
      </c>
      <c r="BL50" s="17">
        <v>85493.46</v>
      </c>
      <c r="BM50" s="18">
        <v>0</v>
      </c>
      <c r="BN50" s="17">
        <v>0</v>
      </c>
      <c r="BO50" s="18">
        <v>0</v>
      </c>
      <c r="BP50" s="17">
        <v>0</v>
      </c>
      <c r="BQ50" s="18">
        <v>0</v>
      </c>
      <c r="BR50" s="17">
        <v>0</v>
      </c>
      <c r="BS50" s="18">
        <v>0</v>
      </c>
      <c r="BT50" s="17">
        <v>0</v>
      </c>
      <c r="BU50" s="18">
        <v>13</v>
      </c>
      <c r="BV50" s="17">
        <v>27909.03</v>
      </c>
      <c r="BW50" s="17">
        <f t="shared" si="16"/>
        <v>185306.37</v>
      </c>
      <c r="BX50" s="17">
        <f t="shared" si="17"/>
        <v>115983.67999999999</v>
      </c>
      <c r="BY50" s="18">
        <v>160</v>
      </c>
      <c r="BZ50" s="17">
        <v>74843.56</v>
      </c>
      <c r="CA50" s="18">
        <v>12</v>
      </c>
      <c r="CB50" s="17">
        <v>5646.65</v>
      </c>
      <c r="CC50" s="18">
        <v>45</v>
      </c>
      <c r="CD50" s="17">
        <v>35493.47</v>
      </c>
      <c r="CE50" s="18">
        <v>0</v>
      </c>
      <c r="CF50" s="17">
        <v>0</v>
      </c>
      <c r="CG50" s="18">
        <v>2</v>
      </c>
      <c r="CH50" s="17">
        <v>40000</v>
      </c>
      <c r="CI50" s="18">
        <v>0</v>
      </c>
      <c r="CJ50" s="17">
        <v>0</v>
      </c>
      <c r="CK50" s="18">
        <v>0</v>
      </c>
      <c r="CL50" s="17">
        <v>0</v>
      </c>
      <c r="CM50" s="18">
        <v>14</v>
      </c>
      <c r="CN50" s="17">
        <v>29322.69</v>
      </c>
      <c r="CO50" s="39"/>
    </row>
    <row r="51" spans="1:93" x14ac:dyDescent="0.25">
      <c r="A51" s="27"/>
      <c r="B51" s="55" t="s">
        <v>36</v>
      </c>
      <c r="C51" s="17">
        <f t="shared" si="9"/>
        <v>0</v>
      </c>
      <c r="D51" s="17">
        <f t="shared" si="10"/>
        <v>0</v>
      </c>
      <c r="E51" s="18">
        <f t="shared" si="20"/>
        <v>0</v>
      </c>
      <c r="F51" s="17">
        <f t="shared" si="20"/>
        <v>0</v>
      </c>
      <c r="G51" s="18">
        <f t="shared" si="20"/>
        <v>0</v>
      </c>
      <c r="H51" s="17">
        <f t="shared" si="20"/>
        <v>0</v>
      </c>
      <c r="I51" s="18">
        <f t="shared" si="20"/>
        <v>0</v>
      </c>
      <c r="J51" s="17">
        <f t="shared" si="20"/>
        <v>0</v>
      </c>
      <c r="K51" s="18">
        <f t="shared" si="20"/>
        <v>0</v>
      </c>
      <c r="L51" s="17">
        <f t="shared" si="20"/>
        <v>0</v>
      </c>
      <c r="M51" s="18">
        <f t="shared" si="20"/>
        <v>0</v>
      </c>
      <c r="N51" s="17">
        <f t="shared" si="20"/>
        <v>0</v>
      </c>
      <c r="O51" s="18">
        <f t="shared" si="20"/>
        <v>0</v>
      </c>
      <c r="P51" s="17">
        <f t="shared" si="20"/>
        <v>0</v>
      </c>
      <c r="Q51" s="18">
        <f t="shared" si="20"/>
        <v>0</v>
      </c>
      <c r="R51" s="17">
        <f t="shared" si="20"/>
        <v>0</v>
      </c>
      <c r="S51" s="18">
        <f t="shared" si="20"/>
        <v>0</v>
      </c>
      <c r="T51" s="17">
        <f t="shared" si="20"/>
        <v>0</v>
      </c>
      <c r="U51" s="17">
        <f t="shared" si="6"/>
        <v>0</v>
      </c>
      <c r="V51" s="17">
        <f t="shared" si="7"/>
        <v>0</v>
      </c>
      <c r="W51" s="18">
        <v>0</v>
      </c>
      <c r="X51" s="17">
        <v>0</v>
      </c>
      <c r="Y51" s="18">
        <v>0</v>
      </c>
      <c r="Z51" s="17"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17">
        <v>0</v>
      </c>
      <c r="AK51" s="18">
        <v>0</v>
      </c>
      <c r="AL51" s="17">
        <v>0</v>
      </c>
      <c r="AM51" s="17">
        <f t="shared" si="12"/>
        <v>0</v>
      </c>
      <c r="AN51" s="17">
        <f t="shared" si="13"/>
        <v>0</v>
      </c>
      <c r="AO51" s="18">
        <v>0</v>
      </c>
      <c r="AP51" s="17">
        <v>0</v>
      </c>
      <c r="AQ51" s="18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7">
        <f t="shared" si="14"/>
        <v>0</v>
      </c>
      <c r="BF51" s="17">
        <f t="shared" si="15"/>
        <v>0</v>
      </c>
      <c r="BG51" s="18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7">
        <f t="shared" si="16"/>
        <v>0</v>
      </c>
      <c r="BX51" s="17">
        <f t="shared" si="17"/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8">
        <v>0</v>
      </c>
      <c r="CN51" s="17">
        <v>0</v>
      </c>
      <c r="CO51" s="39"/>
    </row>
    <row r="52" spans="1:93" x14ac:dyDescent="0.25">
      <c r="A52" s="27">
        <f>A50+1</f>
        <v>39</v>
      </c>
      <c r="B52" s="29" t="s">
        <v>37</v>
      </c>
      <c r="C52" s="17">
        <f t="shared" si="9"/>
        <v>6234365.04</v>
      </c>
      <c r="D52" s="17">
        <f t="shared" si="10"/>
        <v>2848640.47</v>
      </c>
      <c r="E52" s="18">
        <f t="shared" si="20"/>
        <v>534</v>
      </c>
      <c r="F52" s="17">
        <f t="shared" si="20"/>
        <v>1434098.84</v>
      </c>
      <c r="G52" s="18">
        <f t="shared" si="20"/>
        <v>165</v>
      </c>
      <c r="H52" s="17">
        <f t="shared" si="20"/>
        <v>342155.22</v>
      </c>
      <c r="I52" s="18">
        <f t="shared" si="20"/>
        <v>115</v>
      </c>
      <c r="J52" s="17">
        <f t="shared" si="20"/>
        <v>1072386.4099999999</v>
      </c>
      <c r="K52" s="18">
        <f t="shared" si="20"/>
        <v>40</v>
      </c>
      <c r="L52" s="17">
        <f t="shared" si="20"/>
        <v>130221.55</v>
      </c>
      <c r="M52" s="18">
        <f t="shared" si="20"/>
        <v>142</v>
      </c>
      <c r="N52" s="17">
        <f t="shared" si="20"/>
        <v>3120700.46</v>
      </c>
      <c r="O52" s="18">
        <f t="shared" si="20"/>
        <v>0</v>
      </c>
      <c r="P52" s="17">
        <f t="shared" si="20"/>
        <v>0</v>
      </c>
      <c r="Q52" s="18">
        <f t="shared" si="20"/>
        <v>0</v>
      </c>
      <c r="R52" s="17">
        <f t="shared" si="20"/>
        <v>0</v>
      </c>
      <c r="S52" s="18">
        <f t="shared" si="20"/>
        <v>91</v>
      </c>
      <c r="T52" s="17">
        <f t="shared" si="20"/>
        <v>134802.56</v>
      </c>
      <c r="U52" s="17">
        <f t="shared" si="6"/>
        <v>1977314.55</v>
      </c>
      <c r="V52" s="17">
        <f t="shared" si="7"/>
        <v>517511.99</v>
      </c>
      <c r="W52" s="18">
        <v>144</v>
      </c>
      <c r="X52" s="17">
        <v>183524.71</v>
      </c>
      <c r="Y52" s="18">
        <v>41</v>
      </c>
      <c r="Z52" s="17">
        <v>63288.81</v>
      </c>
      <c r="AA52" s="18">
        <v>25</v>
      </c>
      <c r="AB52" s="17">
        <v>270698.46999999997</v>
      </c>
      <c r="AC52" s="18">
        <v>3</v>
      </c>
      <c r="AD52" s="17">
        <v>24100</v>
      </c>
      <c r="AE52" s="18">
        <v>38</v>
      </c>
      <c r="AF52" s="17">
        <v>1401601.92</v>
      </c>
      <c r="AG52" s="18">
        <v>0</v>
      </c>
      <c r="AH52" s="17">
        <v>0</v>
      </c>
      <c r="AI52" s="18">
        <v>0</v>
      </c>
      <c r="AJ52" s="17">
        <v>0</v>
      </c>
      <c r="AK52" s="18">
        <v>23</v>
      </c>
      <c r="AL52" s="17">
        <v>34100.639999999999</v>
      </c>
      <c r="AM52" s="17">
        <f t="shared" si="12"/>
        <v>1497077.48</v>
      </c>
      <c r="AN52" s="17">
        <f t="shared" si="13"/>
        <v>697511.99</v>
      </c>
      <c r="AO52" s="18">
        <v>144</v>
      </c>
      <c r="AP52" s="17">
        <v>283524.71000000002</v>
      </c>
      <c r="AQ52" s="18">
        <v>41</v>
      </c>
      <c r="AR52" s="17">
        <v>103288.81</v>
      </c>
      <c r="AS52" s="18">
        <v>30</v>
      </c>
      <c r="AT52" s="17">
        <v>310698.46999999997</v>
      </c>
      <c r="AU52" s="18">
        <v>12</v>
      </c>
      <c r="AV52" s="17">
        <v>62862.93</v>
      </c>
      <c r="AW52" s="18">
        <v>38</v>
      </c>
      <c r="AX52" s="17">
        <v>701601.92</v>
      </c>
      <c r="AY52" s="18">
        <v>0</v>
      </c>
      <c r="AZ52" s="17">
        <v>0</v>
      </c>
      <c r="BA52" s="18">
        <v>0</v>
      </c>
      <c r="BB52" s="17">
        <v>0</v>
      </c>
      <c r="BC52" s="18">
        <v>23</v>
      </c>
      <c r="BD52" s="17">
        <v>35100.639999999999</v>
      </c>
      <c r="BE52" s="17">
        <f t="shared" si="14"/>
        <v>1912077.48</v>
      </c>
      <c r="BF52" s="17">
        <f t="shared" si="15"/>
        <v>1002511.99</v>
      </c>
      <c r="BG52" s="18">
        <v>144</v>
      </c>
      <c r="BH52" s="17">
        <v>633524.71</v>
      </c>
      <c r="BI52" s="18">
        <v>41</v>
      </c>
      <c r="BJ52" s="17">
        <v>103288.81</v>
      </c>
      <c r="BK52" s="18">
        <v>30</v>
      </c>
      <c r="BL52" s="17">
        <v>265698.46999999997</v>
      </c>
      <c r="BM52" s="18">
        <v>12</v>
      </c>
      <c r="BN52" s="17">
        <v>22862.93</v>
      </c>
      <c r="BO52" s="18">
        <v>38</v>
      </c>
      <c r="BP52" s="17">
        <v>851601.92000000004</v>
      </c>
      <c r="BQ52" s="18">
        <v>0</v>
      </c>
      <c r="BR52" s="17">
        <v>0</v>
      </c>
      <c r="BS52" s="18">
        <v>0</v>
      </c>
      <c r="BT52" s="17">
        <v>0</v>
      </c>
      <c r="BU52" s="18">
        <v>23</v>
      </c>
      <c r="BV52" s="17">
        <v>35100.639999999999</v>
      </c>
      <c r="BW52" s="17">
        <f t="shared" si="16"/>
        <v>847895.53</v>
      </c>
      <c r="BX52" s="17">
        <f t="shared" si="17"/>
        <v>631104.5</v>
      </c>
      <c r="BY52" s="18">
        <v>102</v>
      </c>
      <c r="BZ52" s="17">
        <v>333524.71000000002</v>
      </c>
      <c r="CA52" s="18">
        <v>42</v>
      </c>
      <c r="CB52" s="17">
        <v>72288.789999999994</v>
      </c>
      <c r="CC52" s="18">
        <v>30</v>
      </c>
      <c r="CD52" s="17">
        <v>225291</v>
      </c>
      <c r="CE52" s="18">
        <v>13</v>
      </c>
      <c r="CF52" s="17">
        <v>20395.689999999999</v>
      </c>
      <c r="CG52" s="18">
        <v>28</v>
      </c>
      <c r="CH52" s="17">
        <v>165894.70000000001</v>
      </c>
      <c r="CI52" s="18">
        <v>0</v>
      </c>
      <c r="CJ52" s="17">
        <v>0</v>
      </c>
      <c r="CK52" s="18">
        <v>0</v>
      </c>
      <c r="CL52" s="17">
        <v>0</v>
      </c>
      <c r="CM52" s="18">
        <v>22</v>
      </c>
      <c r="CN52" s="17">
        <v>30500.639999999999</v>
      </c>
      <c r="CO52" s="39"/>
    </row>
    <row r="53" spans="1:93" ht="30" x14ac:dyDescent="0.25">
      <c r="A53" s="27">
        <f>A52+1</f>
        <v>40</v>
      </c>
      <c r="B53" s="29" t="s">
        <v>38</v>
      </c>
      <c r="C53" s="17">
        <f t="shared" si="9"/>
        <v>587296.28</v>
      </c>
      <c r="D53" s="17">
        <f t="shared" si="10"/>
        <v>60845.98</v>
      </c>
      <c r="E53" s="18">
        <f t="shared" si="20"/>
        <v>96</v>
      </c>
      <c r="F53" s="17">
        <f t="shared" si="20"/>
        <v>21827.09</v>
      </c>
      <c r="G53" s="18">
        <f t="shared" si="20"/>
        <v>9</v>
      </c>
      <c r="H53" s="17">
        <f t="shared" si="20"/>
        <v>3711.32</v>
      </c>
      <c r="I53" s="18">
        <f t="shared" si="20"/>
        <v>14</v>
      </c>
      <c r="J53" s="17">
        <f t="shared" si="20"/>
        <v>35307.57</v>
      </c>
      <c r="K53" s="18">
        <f t="shared" si="20"/>
        <v>3</v>
      </c>
      <c r="L53" s="17">
        <f t="shared" si="20"/>
        <v>26967.34</v>
      </c>
      <c r="M53" s="18">
        <f t="shared" si="20"/>
        <v>30</v>
      </c>
      <c r="N53" s="17">
        <f t="shared" si="20"/>
        <v>499482.96</v>
      </c>
      <c r="O53" s="18">
        <f t="shared" si="20"/>
        <v>0</v>
      </c>
      <c r="P53" s="17">
        <f t="shared" si="20"/>
        <v>0</v>
      </c>
      <c r="Q53" s="18">
        <f t="shared" si="20"/>
        <v>0</v>
      </c>
      <c r="R53" s="17">
        <f t="shared" si="20"/>
        <v>0</v>
      </c>
      <c r="S53" s="18">
        <f t="shared" si="20"/>
        <v>0</v>
      </c>
      <c r="T53" s="17">
        <f t="shared" si="20"/>
        <v>0</v>
      </c>
      <c r="U53" s="17">
        <f t="shared" si="6"/>
        <v>166047.07999999999</v>
      </c>
      <c r="V53" s="17">
        <f t="shared" si="7"/>
        <v>16132.82</v>
      </c>
      <c r="W53" s="18">
        <v>24</v>
      </c>
      <c r="X53" s="17">
        <v>6680.34</v>
      </c>
      <c r="Y53" s="18">
        <v>3</v>
      </c>
      <c r="Z53" s="17">
        <v>1233.03</v>
      </c>
      <c r="AA53" s="18">
        <v>3</v>
      </c>
      <c r="AB53" s="17">
        <v>8219.4500000000007</v>
      </c>
      <c r="AC53" s="18">
        <v>1</v>
      </c>
      <c r="AD53" s="17">
        <v>8596.41</v>
      </c>
      <c r="AE53" s="18">
        <v>9</v>
      </c>
      <c r="AF53" s="17">
        <v>141317.85</v>
      </c>
      <c r="AG53" s="18">
        <v>0</v>
      </c>
      <c r="AH53" s="17">
        <v>0</v>
      </c>
      <c r="AI53" s="18">
        <v>0</v>
      </c>
      <c r="AJ53" s="17">
        <v>0</v>
      </c>
      <c r="AK53" s="18">
        <v>0</v>
      </c>
      <c r="AL53" s="17">
        <v>0</v>
      </c>
      <c r="AM53" s="17">
        <f t="shared" si="12"/>
        <v>127275.78</v>
      </c>
      <c r="AN53" s="17">
        <f t="shared" si="13"/>
        <v>15405.09</v>
      </c>
      <c r="AO53" s="18">
        <v>28</v>
      </c>
      <c r="AP53" s="17">
        <v>5152.16</v>
      </c>
      <c r="AQ53" s="18">
        <v>3</v>
      </c>
      <c r="AR53" s="17">
        <v>1125.71</v>
      </c>
      <c r="AS53" s="18">
        <v>5</v>
      </c>
      <c r="AT53" s="17">
        <v>9127.2199999999993</v>
      </c>
      <c r="AU53" s="18">
        <v>1</v>
      </c>
      <c r="AV53" s="17">
        <v>8605.91</v>
      </c>
      <c r="AW53" s="18">
        <v>6</v>
      </c>
      <c r="AX53" s="17">
        <v>103264.78</v>
      </c>
      <c r="AY53" s="18">
        <v>0</v>
      </c>
      <c r="AZ53" s="17">
        <v>0</v>
      </c>
      <c r="BA53" s="18">
        <v>0</v>
      </c>
      <c r="BB53" s="17">
        <v>0</v>
      </c>
      <c r="BC53" s="18">
        <v>0</v>
      </c>
      <c r="BD53" s="17">
        <v>0</v>
      </c>
      <c r="BE53" s="17">
        <f t="shared" si="14"/>
        <v>222746.47</v>
      </c>
      <c r="BF53" s="17">
        <f t="shared" si="15"/>
        <v>12138.26</v>
      </c>
      <c r="BG53" s="18">
        <v>16</v>
      </c>
      <c r="BH53" s="17">
        <v>4156.22</v>
      </c>
      <c r="BI53" s="18">
        <v>1</v>
      </c>
      <c r="BJ53" s="17">
        <v>411.01</v>
      </c>
      <c r="BK53" s="18">
        <v>2</v>
      </c>
      <c r="BL53" s="17">
        <v>7571.03</v>
      </c>
      <c r="BM53" s="18">
        <v>1</v>
      </c>
      <c r="BN53" s="17">
        <v>9765.02</v>
      </c>
      <c r="BO53" s="18">
        <v>9</v>
      </c>
      <c r="BP53" s="17">
        <v>200843.19</v>
      </c>
      <c r="BQ53" s="18">
        <v>0</v>
      </c>
      <c r="BR53" s="17">
        <v>0</v>
      </c>
      <c r="BS53" s="18">
        <v>0</v>
      </c>
      <c r="BT53" s="17">
        <v>0</v>
      </c>
      <c r="BU53" s="18">
        <v>0</v>
      </c>
      <c r="BV53" s="17">
        <v>0</v>
      </c>
      <c r="BW53" s="17">
        <f t="shared" si="16"/>
        <v>71226.95</v>
      </c>
      <c r="BX53" s="17">
        <f t="shared" si="17"/>
        <v>17169.810000000001</v>
      </c>
      <c r="BY53" s="18">
        <v>28</v>
      </c>
      <c r="BZ53" s="17">
        <v>5838.37</v>
      </c>
      <c r="CA53" s="18">
        <v>2</v>
      </c>
      <c r="CB53" s="17">
        <v>941.57</v>
      </c>
      <c r="CC53" s="18">
        <v>4</v>
      </c>
      <c r="CD53" s="17">
        <v>10389.870000000001</v>
      </c>
      <c r="CE53" s="18">
        <v>0</v>
      </c>
      <c r="CF53" s="17">
        <v>0</v>
      </c>
      <c r="CG53" s="18">
        <v>6</v>
      </c>
      <c r="CH53" s="17">
        <v>54057.14</v>
      </c>
      <c r="CI53" s="18">
        <v>0</v>
      </c>
      <c r="CJ53" s="17">
        <v>0</v>
      </c>
      <c r="CK53" s="18">
        <v>0</v>
      </c>
      <c r="CL53" s="17">
        <v>0</v>
      </c>
      <c r="CM53" s="18">
        <v>0</v>
      </c>
      <c r="CN53" s="17">
        <v>0</v>
      </c>
      <c r="CO53" s="39"/>
    </row>
    <row r="54" spans="1:93" ht="30" x14ac:dyDescent="0.25">
      <c r="A54" s="27">
        <f>A53+1</f>
        <v>41</v>
      </c>
      <c r="B54" s="29" t="s">
        <v>39</v>
      </c>
      <c r="C54" s="17">
        <f t="shared" si="9"/>
        <v>153583.10999999999</v>
      </c>
      <c r="D54" s="17">
        <f t="shared" si="10"/>
        <v>153583.10999999999</v>
      </c>
      <c r="E54" s="18">
        <f t="shared" si="20"/>
        <v>84</v>
      </c>
      <c r="F54" s="17">
        <f t="shared" si="20"/>
        <v>26206.81</v>
      </c>
      <c r="G54" s="18">
        <f t="shared" si="20"/>
        <v>21</v>
      </c>
      <c r="H54" s="17">
        <f t="shared" si="20"/>
        <v>13297.25</v>
      </c>
      <c r="I54" s="18">
        <f t="shared" si="20"/>
        <v>119</v>
      </c>
      <c r="J54" s="17">
        <f t="shared" si="20"/>
        <v>114079.05</v>
      </c>
      <c r="K54" s="18">
        <f t="shared" si="20"/>
        <v>0</v>
      </c>
      <c r="L54" s="17">
        <f t="shared" si="20"/>
        <v>0</v>
      </c>
      <c r="M54" s="18">
        <f t="shared" si="20"/>
        <v>0</v>
      </c>
      <c r="N54" s="17">
        <f t="shared" si="20"/>
        <v>0</v>
      </c>
      <c r="O54" s="18">
        <f t="shared" si="20"/>
        <v>0</v>
      </c>
      <c r="P54" s="17">
        <f t="shared" si="20"/>
        <v>0</v>
      </c>
      <c r="Q54" s="18">
        <f t="shared" si="20"/>
        <v>0</v>
      </c>
      <c r="R54" s="17">
        <f t="shared" si="20"/>
        <v>0</v>
      </c>
      <c r="S54" s="18">
        <f t="shared" si="20"/>
        <v>0</v>
      </c>
      <c r="T54" s="17">
        <f t="shared" si="20"/>
        <v>0</v>
      </c>
      <c r="U54" s="17">
        <f t="shared" si="6"/>
        <v>47262.14</v>
      </c>
      <c r="V54" s="17">
        <f t="shared" si="7"/>
        <v>47262.14</v>
      </c>
      <c r="W54" s="18">
        <v>22</v>
      </c>
      <c r="X54" s="17">
        <v>6551.7</v>
      </c>
      <c r="Y54" s="18">
        <v>5</v>
      </c>
      <c r="Z54" s="17">
        <v>3324.31</v>
      </c>
      <c r="AA54" s="18">
        <v>39</v>
      </c>
      <c r="AB54" s="17">
        <v>37386.129999999997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7">
        <v>0</v>
      </c>
      <c r="AI54" s="18">
        <v>0</v>
      </c>
      <c r="AJ54" s="17">
        <v>0</v>
      </c>
      <c r="AK54" s="18">
        <v>0</v>
      </c>
      <c r="AL54" s="17">
        <v>0</v>
      </c>
      <c r="AM54" s="17">
        <f t="shared" si="12"/>
        <v>47262.14</v>
      </c>
      <c r="AN54" s="17">
        <f t="shared" si="13"/>
        <v>47262.14</v>
      </c>
      <c r="AO54" s="18">
        <v>22</v>
      </c>
      <c r="AP54" s="17">
        <v>6551.7</v>
      </c>
      <c r="AQ54" s="18">
        <v>5</v>
      </c>
      <c r="AR54" s="17">
        <v>3324.31</v>
      </c>
      <c r="AS54" s="18">
        <v>39</v>
      </c>
      <c r="AT54" s="17">
        <v>37386.129999999997</v>
      </c>
      <c r="AU54" s="18">
        <v>0</v>
      </c>
      <c r="AV54" s="17">
        <v>0</v>
      </c>
      <c r="AW54" s="18">
        <v>0</v>
      </c>
      <c r="AX54" s="17">
        <v>0</v>
      </c>
      <c r="AY54" s="18">
        <v>0</v>
      </c>
      <c r="AZ54" s="17">
        <v>0</v>
      </c>
      <c r="BA54" s="18">
        <v>0</v>
      </c>
      <c r="BB54" s="17">
        <v>0</v>
      </c>
      <c r="BC54" s="18">
        <v>0</v>
      </c>
      <c r="BD54" s="17">
        <v>0</v>
      </c>
      <c r="BE54" s="17">
        <f t="shared" si="14"/>
        <v>47262.14</v>
      </c>
      <c r="BF54" s="17">
        <f t="shared" si="15"/>
        <v>47262.14</v>
      </c>
      <c r="BG54" s="18">
        <v>20</v>
      </c>
      <c r="BH54" s="17">
        <v>6551.7</v>
      </c>
      <c r="BI54" s="18">
        <v>5</v>
      </c>
      <c r="BJ54" s="17">
        <v>3324.31</v>
      </c>
      <c r="BK54" s="18">
        <v>39</v>
      </c>
      <c r="BL54" s="17">
        <v>37386.129999999997</v>
      </c>
      <c r="BM54" s="18">
        <v>0</v>
      </c>
      <c r="BN54" s="17">
        <v>0</v>
      </c>
      <c r="BO54" s="18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7">
        <f t="shared" si="16"/>
        <v>11796.69</v>
      </c>
      <c r="BX54" s="17">
        <f t="shared" si="17"/>
        <v>11796.69</v>
      </c>
      <c r="BY54" s="18">
        <v>20</v>
      </c>
      <c r="BZ54" s="17">
        <v>6551.71</v>
      </c>
      <c r="CA54" s="18">
        <v>6</v>
      </c>
      <c r="CB54" s="17">
        <v>3324.32</v>
      </c>
      <c r="CC54" s="18">
        <v>2</v>
      </c>
      <c r="CD54" s="17">
        <v>1920.66</v>
      </c>
      <c r="CE54" s="18">
        <v>0</v>
      </c>
      <c r="CF54" s="17">
        <v>0</v>
      </c>
      <c r="CG54" s="18">
        <v>0</v>
      </c>
      <c r="CH54" s="17">
        <v>0</v>
      </c>
      <c r="CI54" s="18">
        <v>0</v>
      </c>
      <c r="CJ54" s="17">
        <v>0</v>
      </c>
      <c r="CK54" s="18">
        <v>0</v>
      </c>
      <c r="CL54" s="17">
        <v>0</v>
      </c>
      <c r="CM54" s="18">
        <v>0</v>
      </c>
      <c r="CN54" s="17">
        <v>0</v>
      </c>
      <c r="CO54" s="39"/>
    </row>
    <row r="55" spans="1:93" ht="30" x14ac:dyDescent="0.25">
      <c r="A55" s="27">
        <f>1+A54</f>
        <v>42</v>
      </c>
      <c r="B55" s="29" t="s">
        <v>40</v>
      </c>
      <c r="C55" s="17">
        <f t="shared" si="9"/>
        <v>94096.91</v>
      </c>
      <c r="D55" s="17">
        <f t="shared" si="10"/>
        <v>64827.33</v>
      </c>
      <c r="E55" s="18">
        <f t="shared" si="20"/>
        <v>82</v>
      </c>
      <c r="F55" s="17">
        <f t="shared" si="20"/>
        <v>27871.25</v>
      </c>
      <c r="G55" s="18">
        <f t="shared" si="20"/>
        <v>4</v>
      </c>
      <c r="H55" s="17">
        <f t="shared" si="20"/>
        <v>1864.03</v>
      </c>
      <c r="I55" s="18">
        <f t="shared" si="20"/>
        <v>58</v>
      </c>
      <c r="J55" s="17">
        <f t="shared" si="20"/>
        <v>35092.050000000003</v>
      </c>
      <c r="K55" s="18">
        <f t="shared" si="20"/>
        <v>4</v>
      </c>
      <c r="L55" s="17">
        <f t="shared" si="20"/>
        <v>29269.58</v>
      </c>
      <c r="M55" s="18">
        <f t="shared" si="20"/>
        <v>0</v>
      </c>
      <c r="N55" s="17">
        <f t="shared" si="20"/>
        <v>0</v>
      </c>
      <c r="O55" s="18">
        <f t="shared" si="20"/>
        <v>0</v>
      </c>
      <c r="P55" s="17">
        <f t="shared" si="20"/>
        <v>0</v>
      </c>
      <c r="Q55" s="18">
        <f t="shared" si="20"/>
        <v>0</v>
      </c>
      <c r="R55" s="17">
        <f t="shared" si="20"/>
        <v>0</v>
      </c>
      <c r="S55" s="18">
        <f t="shared" si="20"/>
        <v>0</v>
      </c>
      <c r="T55" s="17">
        <f t="shared" si="20"/>
        <v>0</v>
      </c>
      <c r="U55" s="17">
        <f t="shared" si="6"/>
        <v>24568.83</v>
      </c>
      <c r="V55" s="17">
        <f t="shared" si="7"/>
        <v>17239.900000000001</v>
      </c>
      <c r="W55" s="18">
        <v>21</v>
      </c>
      <c r="X55" s="17">
        <v>7423.73</v>
      </c>
      <c r="Y55" s="18">
        <v>1</v>
      </c>
      <c r="Z55" s="17">
        <v>450.36</v>
      </c>
      <c r="AA55" s="18">
        <v>14</v>
      </c>
      <c r="AB55" s="17">
        <v>9365.81</v>
      </c>
      <c r="AC55" s="18">
        <v>1</v>
      </c>
      <c r="AD55" s="17">
        <v>7328.93</v>
      </c>
      <c r="AE55" s="18">
        <v>0</v>
      </c>
      <c r="AF55" s="17">
        <v>0</v>
      </c>
      <c r="AG55" s="18">
        <v>0</v>
      </c>
      <c r="AH55" s="17">
        <v>0</v>
      </c>
      <c r="AI55" s="18">
        <v>0</v>
      </c>
      <c r="AJ55" s="17">
        <v>0</v>
      </c>
      <c r="AK55" s="18">
        <v>0</v>
      </c>
      <c r="AL55" s="17">
        <v>0</v>
      </c>
      <c r="AM55" s="17">
        <f t="shared" si="12"/>
        <v>24568.82</v>
      </c>
      <c r="AN55" s="17">
        <f t="shared" si="13"/>
        <v>17239.900000000001</v>
      </c>
      <c r="AO55" s="18">
        <v>21</v>
      </c>
      <c r="AP55" s="17">
        <v>7423.73</v>
      </c>
      <c r="AQ55" s="18">
        <v>1</v>
      </c>
      <c r="AR55" s="17">
        <v>450.36</v>
      </c>
      <c r="AS55" s="18">
        <v>14</v>
      </c>
      <c r="AT55" s="17">
        <v>9365.81</v>
      </c>
      <c r="AU55" s="18">
        <v>1</v>
      </c>
      <c r="AV55" s="17">
        <v>7328.92</v>
      </c>
      <c r="AW55" s="18">
        <v>0</v>
      </c>
      <c r="AX55" s="17">
        <v>0</v>
      </c>
      <c r="AY55" s="18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7">
        <f t="shared" si="14"/>
        <v>31914.93</v>
      </c>
      <c r="BF55" s="17">
        <f t="shared" si="15"/>
        <v>17303.2</v>
      </c>
      <c r="BG55" s="18">
        <v>21</v>
      </c>
      <c r="BH55" s="17">
        <v>7423.73</v>
      </c>
      <c r="BI55" s="18">
        <v>1</v>
      </c>
      <c r="BJ55" s="17">
        <v>513.66</v>
      </c>
      <c r="BK55" s="18">
        <v>15</v>
      </c>
      <c r="BL55" s="17">
        <v>9365.81</v>
      </c>
      <c r="BM55" s="18">
        <v>2</v>
      </c>
      <c r="BN55" s="17">
        <v>14611.73</v>
      </c>
      <c r="BO55" s="18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7">
        <f t="shared" si="16"/>
        <v>13044.33</v>
      </c>
      <c r="BX55" s="17">
        <f t="shared" si="17"/>
        <v>13044.33</v>
      </c>
      <c r="BY55" s="18">
        <v>19</v>
      </c>
      <c r="BZ55" s="17">
        <v>5600.06</v>
      </c>
      <c r="CA55" s="18">
        <v>1</v>
      </c>
      <c r="CB55" s="17">
        <v>449.65</v>
      </c>
      <c r="CC55" s="18">
        <v>15</v>
      </c>
      <c r="CD55" s="17">
        <v>6994.62</v>
      </c>
      <c r="CE55" s="18">
        <v>0</v>
      </c>
      <c r="CF55" s="17">
        <v>0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8">
        <v>0</v>
      </c>
      <c r="CN55" s="17">
        <v>0</v>
      </c>
      <c r="CO55" s="39"/>
    </row>
    <row r="56" spans="1:93" x14ac:dyDescent="0.25">
      <c r="A56" s="27"/>
      <c r="B56" s="55" t="s">
        <v>41</v>
      </c>
      <c r="C56" s="17">
        <f t="shared" si="9"/>
        <v>0</v>
      </c>
      <c r="D56" s="17">
        <f t="shared" si="10"/>
        <v>0</v>
      </c>
      <c r="E56" s="18">
        <f t="shared" si="20"/>
        <v>0</v>
      </c>
      <c r="F56" s="17">
        <f t="shared" si="20"/>
        <v>0</v>
      </c>
      <c r="G56" s="18">
        <f t="shared" si="20"/>
        <v>0</v>
      </c>
      <c r="H56" s="17">
        <f t="shared" si="20"/>
        <v>0</v>
      </c>
      <c r="I56" s="18">
        <f t="shared" si="20"/>
        <v>0</v>
      </c>
      <c r="J56" s="17">
        <f t="shared" si="20"/>
        <v>0</v>
      </c>
      <c r="K56" s="18">
        <f t="shared" si="20"/>
        <v>0</v>
      </c>
      <c r="L56" s="17">
        <f t="shared" si="20"/>
        <v>0</v>
      </c>
      <c r="M56" s="18">
        <f t="shared" si="20"/>
        <v>0</v>
      </c>
      <c r="N56" s="17">
        <f t="shared" si="20"/>
        <v>0</v>
      </c>
      <c r="O56" s="18">
        <f t="shared" si="20"/>
        <v>0</v>
      </c>
      <c r="P56" s="17">
        <f t="shared" si="20"/>
        <v>0</v>
      </c>
      <c r="Q56" s="18">
        <f t="shared" si="20"/>
        <v>0</v>
      </c>
      <c r="R56" s="17">
        <f t="shared" si="20"/>
        <v>0</v>
      </c>
      <c r="S56" s="18">
        <f t="shared" si="20"/>
        <v>0</v>
      </c>
      <c r="T56" s="17">
        <f t="shared" si="20"/>
        <v>0</v>
      </c>
      <c r="U56" s="17">
        <f t="shared" si="6"/>
        <v>0</v>
      </c>
      <c r="V56" s="17">
        <f t="shared" si="7"/>
        <v>0</v>
      </c>
      <c r="W56" s="18">
        <v>0</v>
      </c>
      <c r="X56" s="17">
        <v>0</v>
      </c>
      <c r="Y56" s="18">
        <v>0</v>
      </c>
      <c r="Z56" s="17">
        <v>0</v>
      </c>
      <c r="AA56" s="18">
        <v>0</v>
      </c>
      <c r="AB56" s="17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7">
        <v>0</v>
      </c>
      <c r="AI56" s="18">
        <v>0</v>
      </c>
      <c r="AJ56" s="17">
        <v>0</v>
      </c>
      <c r="AK56" s="18">
        <v>0</v>
      </c>
      <c r="AL56" s="17">
        <v>0</v>
      </c>
      <c r="AM56" s="17">
        <f t="shared" si="12"/>
        <v>0</v>
      </c>
      <c r="AN56" s="17">
        <f t="shared" si="13"/>
        <v>0</v>
      </c>
      <c r="AO56" s="18">
        <v>0</v>
      </c>
      <c r="AP56" s="17">
        <v>0</v>
      </c>
      <c r="AQ56" s="18">
        <v>0</v>
      </c>
      <c r="AR56" s="17">
        <v>0</v>
      </c>
      <c r="AS56" s="18">
        <v>0</v>
      </c>
      <c r="AT56" s="17">
        <v>0</v>
      </c>
      <c r="AU56" s="18">
        <v>0</v>
      </c>
      <c r="AV56" s="17">
        <v>0</v>
      </c>
      <c r="AW56" s="18">
        <v>0</v>
      </c>
      <c r="AX56" s="17">
        <v>0</v>
      </c>
      <c r="AY56" s="18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7">
        <f t="shared" si="14"/>
        <v>0</v>
      </c>
      <c r="BF56" s="17">
        <f t="shared" si="15"/>
        <v>0</v>
      </c>
      <c r="BG56" s="18">
        <v>0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0</v>
      </c>
      <c r="BN56" s="17">
        <v>0</v>
      </c>
      <c r="BO56" s="18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7">
        <f t="shared" si="16"/>
        <v>0</v>
      </c>
      <c r="BX56" s="17">
        <f t="shared" si="17"/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0</v>
      </c>
      <c r="CD56" s="17">
        <v>0</v>
      </c>
      <c r="CE56" s="18">
        <v>0</v>
      </c>
      <c r="CF56" s="17">
        <v>0</v>
      </c>
      <c r="CG56" s="18">
        <v>0</v>
      </c>
      <c r="CH56" s="17">
        <v>0</v>
      </c>
      <c r="CI56" s="18">
        <v>0</v>
      </c>
      <c r="CJ56" s="17">
        <v>0</v>
      </c>
      <c r="CK56" s="18">
        <v>0</v>
      </c>
      <c r="CL56" s="17">
        <v>0</v>
      </c>
      <c r="CM56" s="18">
        <v>0</v>
      </c>
      <c r="CN56" s="17">
        <v>0</v>
      </c>
      <c r="CO56" s="39"/>
    </row>
    <row r="57" spans="1:93" x14ac:dyDescent="0.25">
      <c r="A57" s="27">
        <f>1+A55</f>
        <v>43</v>
      </c>
      <c r="B57" s="29" t="s">
        <v>136</v>
      </c>
      <c r="C57" s="17">
        <f t="shared" si="9"/>
        <v>99512415.390000001</v>
      </c>
      <c r="D57" s="17">
        <f t="shared" si="10"/>
        <v>56979543.399999999</v>
      </c>
      <c r="E57" s="18">
        <f t="shared" si="20"/>
        <v>48042</v>
      </c>
      <c r="F57" s="17">
        <f t="shared" si="20"/>
        <v>18738905.68</v>
      </c>
      <c r="G57" s="18">
        <f t="shared" si="20"/>
        <v>6097</v>
      </c>
      <c r="H57" s="17">
        <f t="shared" si="20"/>
        <v>2506376.84</v>
      </c>
      <c r="I57" s="18">
        <f t="shared" si="20"/>
        <v>30265</v>
      </c>
      <c r="J57" s="17">
        <f t="shared" si="20"/>
        <v>35734260.880000003</v>
      </c>
      <c r="K57" s="18">
        <f t="shared" si="20"/>
        <v>809</v>
      </c>
      <c r="L57" s="17">
        <f t="shared" si="20"/>
        <v>10143766.23</v>
      </c>
      <c r="M57" s="18">
        <f t="shared" si="20"/>
        <v>1792</v>
      </c>
      <c r="N57" s="17">
        <f t="shared" si="20"/>
        <v>32389105.760000002</v>
      </c>
      <c r="O57" s="18">
        <f t="shared" si="20"/>
        <v>0</v>
      </c>
      <c r="P57" s="17">
        <f t="shared" si="20"/>
        <v>0</v>
      </c>
      <c r="Q57" s="18">
        <f t="shared" si="20"/>
        <v>0</v>
      </c>
      <c r="R57" s="17">
        <f t="shared" si="20"/>
        <v>0</v>
      </c>
      <c r="S57" s="18">
        <f t="shared" si="20"/>
        <v>0</v>
      </c>
      <c r="T57" s="17">
        <f t="shared" si="20"/>
        <v>0</v>
      </c>
      <c r="U57" s="17">
        <f t="shared" si="6"/>
        <v>26292475.550000001</v>
      </c>
      <c r="V57" s="17">
        <f t="shared" si="7"/>
        <v>15153671.83</v>
      </c>
      <c r="W57" s="18">
        <v>13323</v>
      </c>
      <c r="X57" s="17">
        <v>5503574.8799999999</v>
      </c>
      <c r="Y57" s="18">
        <v>1447</v>
      </c>
      <c r="Z57" s="17">
        <v>662760.24</v>
      </c>
      <c r="AA57" s="18">
        <v>7602</v>
      </c>
      <c r="AB57" s="17">
        <v>8987336.7100000009</v>
      </c>
      <c r="AC57" s="18">
        <v>230</v>
      </c>
      <c r="AD57" s="17">
        <v>2970095.75</v>
      </c>
      <c r="AE57" s="18">
        <v>458</v>
      </c>
      <c r="AF57" s="17">
        <v>8168707.9699999997</v>
      </c>
      <c r="AG57" s="18">
        <v>0</v>
      </c>
      <c r="AH57" s="17">
        <v>0</v>
      </c>
      <c r="AI57" s="18">
        <v>0</v>
      </c>
      <c r="AJ57" s="17">
        <v>0</v>
      </c>
      <c r="AK57" s="18">
        <v>0</v>
      </c>
      <c r="AL57" s="17">
        <v>0</v>
      </c>
      <c r="AM57" s="17">
        <f t="shared" si="12"/>
        <v>20773729.280000001</v>
      </c>
      <c r="AN57" s="17">
        <f t="shared" si="13"/>
        <v>10786473.24</v>
      </c>
      <c r="AO57" s="18">
        <v>9032</v>
      </c>
      <c r="AP57" s="17">
        <v>2239168.62</v>
      </c>
      <c r="AQ57" s="18">
        <v>1361</v>
      </c>
      <c r="AR57" s="17">
        <v>660818.97</v>
      </c>
      <c r="AS57" s="18">
        <v>6029</v>
      </c>
      <c r="AT57" s="17">
        <v>7886485.6500000004</v>
      </c>
      <c r="AU57" s="18">
        <v>198</v>
      </c>
      <c r="AV57" s="17">
        <v>2492153.66</v>
      </c>
      <c r="AW57" s="18">
        <v>421</v>
      </c>
      <c r="AX57" s="17">
        <v>7495102.3799999999</v>
      </c>
      <c r="AY57" s="18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7">
        <f t="shared" si="14"/>
        <v>26588361.16</v>
      </c>
      <c r="BF57" s="17">
        <f t="shared" si="15"/>
        <v>15216662.01</v>
      </c>
      <c r="BG57" s="18">
        <v>14918</v>
      </c>
      <c r="BH57" s="17">
        <v>5811626.6200000001</v>
      </c>
      <c r="BI57" s="18">
        <v>1623</v>
      </c>
      <c r="BJ57" s="17">
        <v>782297.45</v>
      </c>
      <c r="BK57" s="18">
        <v>7959</v>
      </c>
      <c r="BL57" s="17">
        <v>8622737.9399999995</v>
      </c>
      <c r="BM57" s="18">
        <v>204</v>
      </c>
      <c r="BN57" s="17">
        <v>2110644.09</v>
      </c>
      <c r="BO57" s="18">
        <v>452</v>
      </c>
      <c r="BP57" s="17">
        <v>9261055.0600000005</v>
      </c>
      <c r="BQ57" s="18">
        <v>0</v>
      </c>
      <c r="BR57" s="17">
        <v>0</v>
      </c>
      <c r="BS57" s="18">
        <v>0</v>
      </c>
      <c r="BT57" s="17">
        <v>0</v>
      </c>
      <c r="BU57" s="18">
        <v>0</v>
      </c>
      <c r="BV57" s="17">
        <v>0</v>
      </c>
      <c r="BW57" s="17">
        <f t="shared" si="16"/>
        <v>25857849.399999999</v>
      </c>
      <c r="BX57" s="17">
        <f t="shared" si="17"/>
        <v>15822736.32</v>
      </c>
      <c r="BY57" s="18">
        <v>10769</v>
      </c>
      <c r="BZ57" s="17">
        <v>5184535.5599999996</v>
      </c>
      <c r="CA57" s="18">
        <v>1666</v>
      </c>
      <c r="CB57" s="17">
        <v>400500.18</v>
      </c>
      <c r="CC57" s="18">
        <v>8675</v>
      </c>
      <c r="CD57" s="17">
        <v>10237700.58</v>
      </c>
      <c r="CE57" s="18">
        <v>177</v>
      </c>
      <c r="CF57" s="17">
        <v>2570872.73</v>
      </c>
      <c r="CG57" s="18">
        <v>461</v>
      </c>
      <c r="CH57" s="17">
        <v>7464240.3499999996</v>
      </c>
      <c r="CI57" s="18">
        <v>0</v>
      </c>
      <c r="CJ57" s="17">
        <v>0</v>
      </c>
      <c r="CK57" s="18">
        <v>0</v>
      </c>
      <c r="CL57" s="17">
        <v>0</v>
      </c>
      <c r="CM57" s="18">
        <v>0</v>
      </c>
      <c r="CN57" s="17">
        <v>0</v>
      </c>
      <c r="CO57" s="39"/>
    </row>
    <row r="58" spans="1:93" ht="30" x14ac:dyDescent="0.25">
      <c r="A58" s="27">
        <f>1+A57</f>
        <v>44</v>
      </c>
      <c r="B58" s="29" t="s">
        <v>42</v>
      </c>
      <c r="C58" s="17">
        <f t="shared" si="9"/>
        <v>3636070.75</v>
      </c>
      <c r="D58" s="17">
        <f t="shared" si="10"/>
        <v>3636070.75</v>
      </c>
      <c r="E58" s="18">
        <f t="shared" si="20"/>
        <v>1114</v>
      </c>
      <c r="F58" s="17">
        <f t="shared" si="20"/>
        <v>307772.39</v>
      </c>
      <c r="G58" s="18">
        <f t="shared" si="20"/>
        <v>1758</v>
      </c>
      <c r="H58" s="17">
        <f t="shared" si="20"/>
        <v>788160.68</v>
      </c>
      <c r="I58" s="18">
        <f t="shared" si="20"/>
        <v>2437</v>
      </c>
      <c r="J58" s="17">
        <f t="shared" si="20"/>
        <v>2540137.6800000002</v>
      </c>
      <c r="K58" s="18">
        <f t="shared" si="20"/>
        <v>0</v>
      </c>
      <c r="L58" s="17">
        <f t="shared" si="20"/>
        <v>0</v>
      </c>
      <c r="M58" s="18">
        <f t="shared" si="20"/>
        <v>0</v>
      </c>
      <c r="N58" s="17">
        <f t="shared" si="20"/>
        <v>0</v>
      </c>
      <c r="O58" s="18">
        <f t="shared" si="20"/>
        <v>0</v>
      </c>
      <c r="P58" s="17">
        <f t="shared" si="20"/>
        <v>0</v>
      </c>
      <c r="Q58" s="18">
        <f t="shared" si="20"/>
        <v>0</v>
      </c>
      <c r="R58" s="17">
        <f t="shared" si="20"/>
        <v>0</v>
      </c>
      <c r="S58" s="18">
        <f t="shared" si="20"/>
        <v>0</v>
      </c>
      <c r="T58" s="17">
        <f t="shared" si="20"/>
        <v>0</v>
      </c>
      <c r="U58" s="17">
        <f t="shared" si="6"/>
        <v>1354612.82</v>
      </c>
      <c r="V58" s="17">
        <f t="shared" si="7"/>
        <v>1354612.82</v>
      </c>
      <c r="W58" s="18">
        <v>654</v>
      </c>
      <c r="X58" s="17">
        <v>185302.73</v>
      </c>
      <c r="Y58" s="18">
        <v>613</v>
      </c>
      <c r="Z58" s="17">
        <v>308662.5</v>
      </c>
      <c r="AA58" s="18">
        <v>842</v>
      </c>
      <c r="AB58" s="17">
        <v>860647.59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7">
        <v>0</v>
      </c>
      <c r="AI58" s="18">
        <v>0</v>
      </c>
      <c r="AJ58" s="17">
        <v>0</v>
      </c>
      <c r="AK58" s="18">
        <v>0</v>
      </c>
      <c r="AL58" s="17">
        <v>0</v>
      </c>
      <c r="AM58" s="17">
        <f t="shared" si="12"/>
        <v>1224813.3500000001</v>
      </c>
      <c r="AN58" s="17">
        <f t="shared" si="13"/>
        <v>1224813.3500000001</v>
      </c>
      <c r="AO58" s="18">
        <v>460</v>
      </c>
      <c r="AP58" s="17">
        <v>122469.66</v>
      </c>
      <c r="AQ58" s="18">
        <v>495</v>
      </c>
      <c r="AR58" s="17">
        <v>146847.59</v>
      </c>
      <c r="AS58" s="18">
        <v>843</v>
      </c>
      <c r="AT58" s="17">
        <v>955496.1</v>
      </c>
      <c r="AU58" s="18">
        <v>0</v>
      </c>
      <c r="AV58" s="17">
        <v>0</v>
      </c>
      <c r="AW58" s="18">
        <v>0</v>
      </c>
      <c r="AX58" s="17">
        <v>0</v>
      </c>
      <c r="AY58" s="18">
        <v>0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7">
        <f t="shared" si="14"/>
        <v>1056644.58</v>
      </c>
      <c r="BF58" s="17">
        <f t="shared" si="15"/>
        <v>1056644.58</v>
      </c>
      <c r="BG58" s="18">
        <v>0</v>
      </c>
      <c r="BH58" s="17">
        <v>0</v>
      </c>
      <c r="BI58" s="18">
        <v>650</v>
      </c>
      <c r="BJ58" s="17">
        <v>332650.59000000003</v>
      </c>
      <c r="BK58" s="18">
        <v>752</v>
      </c>
      <c r="BL58" s="17">
        <v>723993.99</v>
      </c>
      <c r="BM58" s="18">
        <v>0</v>
      </c>
      <c r="BN58" s="17">
        <v>0</v>
      </c>
      <c r="BO58" s="18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7">
        <f t="shared" si="16"/>
        <v>0</v>
      </c>
      <c r="BX58" s="17">
        <f t="shared" si="17"/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0</v>
      </c>
      <c r="CD58" s="17">
        <v>0</v>
      </c>
      <c r="CE58" s="18">
        <v>0</v>
      </c>
      <c r="CF58" s="17">
        <v>0</v>
      </c>
      <c r="CG58" s="18">
        <v>0</v>
      </c>
      <c r="CH58" s="17">
        <v>0</v>
      </c>
      <c r="CI58" s="18">
        <v>0</v>
      </c>
      <c r="CJ58" s="17">
        <v>0</v>
      </c>
      <c r="CK58" s="18">
        <v>0</v>
      </c>
      <c r="CL58" s="17">
        <v>0</v>
      </c>
      <c r="CM58" s="18">
        <v>0</v>
      </c>
      <c r="CN58" s="17">
        <v>0</v>
      </c>
      <c r="CO58" s="39"/>
    </row>
    <row r="59" spans="1:93" ht="30" x14ac:dyDescent="0.25">
      <c r="A59" s="27">
        <f>1+A58</f>
        <v>45</v>
      </c>
      <c r="B59" s="29" t="s">
        <v>43</v>
      </c>
      <c r="C59" s="17">
        <f t="shared" si="9"/>
        <v>16031132.779999999</v>
      </c>
      <c r="D59" s="17">
        <f t="shared" si="10"/>
        <v>0</v>
      </c>
      <c r="E59" s="18">
        <f t="shared" si="20"/>
        <v>0</v>
      </c>
      <c r="F59" s="17">
        <f t="shared" si="20"/>
        <v>0</v>
      </c>
      <c r="G59" s="18">
        <f t="shared" si="20"/>
        <v>0</v>
      </c>
      <c r="H59" s="17">
        <f t="shared" si="20"/>
        <v>0</v>
      </c>
      <c r="I59" s="18">
        <f t="shared" si="20"/>
        <v>0</v>
      </c>
      <c r="J59" s="17">
        <f t="shared" si="20"/>
        <v>0</v>
      </c>
      <c r="K59" s="18">
        <f t="shared" si="20"/>
        <v>0</v>
      </c>
      <c r="L59" s="17">
        <f t="shared" si="20"/>
        <v>0</v>
      </c>
      <c r="M59" s="18">
        <f t="shared" si="20"/>
        <v>0</v>
      </c>
      <c r="N59" s="17">
        <f t="shared" si="20"/>
        <v>0</v>
      </c>
      <c r="O59" s="18">
        <f t="shared" si="20"/>
        <v>0</v>
      </c>
      <c r="P59" s="17">
        <f t="shared" si="20"/>
        <v>0</v>
      </c>
      <c r="Q59" s="18">
        <f t="shared" si="20"/>
        <v>0</v>
      </c>
      <c r="R59" s="17">
        <f t="shared" ref="E59:T75" si="21">AJ59+BB59+BT59+CL59</f>
        <v>0</v>
      </c>
      <c r="S59" s="18">
        <f t="shared" si="21"/>
        <v>5241</v>
      </c>
      <c r="T59" s="17">
        <f t="shared" si="21"/>
        <v>16031132.779999999</v>
      </c>
      <c r="U59" s="17">
        <f t="shared" si="6"/>
        <v>4186189.69</v>
      </c>
      <c r="V59" s="17">
        <f t="shared" si="7"/>
        <v>0</v>
      </c>
      <c r="W59" s="18">
        <v>0</v>
      </c>
      <c r="X59" s="17">
        <v>0</v>
      </c>
      <c r="Y59" s="18">
        <v>0</v>
      </c>
      <c r="Z59" s="17"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17">
        <v>0</v>
      </c>
      <c r="AK59" s="18">
        <v>1567</v>
      </c>
      <c r="AL59" s="17">
        <v>4186189.69</v>
      </c>
      <c r="AM59" s="17">
        <f t="shared" si="12"/>
        <v>4108955.15</v>
      </c>
      <c r="AN59" s="17">
        <f t="shared" si="13"/>
        <v>0</v>
      </c>
      <c r="AO59" s="18">
        <v>0</v>
      </c>
      <c r="AP59" s="17">
        <v>0</v>
      </c>
      <c r="AQ59" s="18">
        <v>0</v>
      </c>
      <c r="AR59" s="17"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0</v>
      </c>
      <c r="AZ59" s="17">
        <v>0</v>
      </c>
      <c r="BA59" s="18">
        <v>0</v>
      </c>
      <c r="BB59" s="17">
        <v>0</v>
      </c>
      <c r="BC59" s="18">
        <v>1322</v>
      </c>
      <c r="BD59" s="17">
        <v>4108955.15</v>
      </c>
      <c r="BE59" s="17">
        <f t="shared" si="14"/>
        <v>4154057.38</v>
      </c>
      <c r="BF59" s="17">
        <f t="shared" si="15"/>
        <v>0</v>
      </c>
      <c r="BG59" s="18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1398</v>
      </c>
      <c r="BV59" s="17">
        <v>4154057.38</v>
      </c>
      <c r="BW59" s="17">
        <f t="shared" si="16"/>
        <v>3581930.56</v>
      </c>
      <c r="BX59" s="17">
        <f t="shared" si="17"/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0</v>
      </c>
      <c r="CJ59" s="17">
        <v>0</v>
      </c>
      <c r="CK59" s="18">
        <v>0</v>
      </c>
      <c r="CL59" s="17">
        <v>0</v>
      </c>
      <c r="CM59" s="18">
        <v>954</v>
      </c>
      <c r="CN59" s="17">
        <v>3581930.56</v>
      </c>
      <c r="CO59" s="39"/>
    </row>
    <row r="60" spans="1:93" x14ac:dyDescent="0.25">
      <c r="A60" s="27">
        <f>1+A59</f>
        <v>46</v>
      </c>
      <c r="B60" s="29" t="s">
        <v>156</v>
      </c>
      <c r="C60" s="17">
        <f t="shared" si="9"/>
        <v>429707.99</v>
      </c>
      <c r="D60" s="17">
        <f t="shared" si="10"/>
        <v>429707.99</v>
      </c>
      <c r="E60" s="18">
        <f t="shared" si="21"/>
        <v>86</v>
      </c>
      <c r="F60" s="17">
        <f t="shared" si="21"/>
        <v>26416.22</v>
      </c>
      <c r="G60" s="18">
        <f t="shared" si="21"/>
        <v>94</v>
      </c>
      <c r="H60" s="17">
        <f t="shared" si="21"/>
        <v>47790.54</v>
      </c>
      <c r="I60" s="18">
        <f t="shared" si="21"/>
        <v>369</v>
      </c>
      <c r="J60" s="17">
        <f t="shared" si="21"/>
        <v>355501.23</v>
      </c>
      <c r="K60" s="18">
        <f t="shared" si="21"/>
        <v>0</v>
      </c>
      <c r="L60" s="17">
        <f t="shared" si="21"/>
        <v>0</v>
      </c>
      <c r="M60" s="18">
        <f t="shared" si="21"/>
        <v>0</v>
      </c>
      <c r="N60" s="17">
        <f t="shared" si="21"/>
        <v>0</v>
      </c>
      <c r="O60" s="18">
        <f t="shared" si="21"/>
        <v>0</v>
      </c>
      <c r="P60" s="17">
        <f t="shared" si="21"/>
        <v>0</v>
      </c>
      <c r="Q60" s="18">
        <f t="shared" si="21"/>
        <v>0</v>
      </c>
      <c r="R60" s="17">
        <f t="shared" si="21"/>
        <v>0</v>
      </c>
      <c r="S60" s="18">
        <f t="shared" si="21"/>
        <v>0</v>
      </c>
      <c r="T60" s="17">
        <f t="shared" si="21"/>
        <v>0</v>
      </c>
      <c r="U60" s="17">
        <f t="shared" si="6"/>
        <v>28769.54</v>
      </c>
      <c r="V60" s="17">
        <f t="shared" si="7"/>
        <v>28769.54</v>
      </c>
      <c r="W60" s="18">
        <v>4</v>
      </c>
      <c r="X60" s="17">
        <v>1256.32</v>
      </c>
      <c r="Y60" s="18">
        <v>6</v>
      </c>
      <c r="Z60" s="17">
        <v>3050.46</v>
      </c>
      <c r="AA60" s="18">
        <v>18</v>
      </c>
      <c r="AB60" s="17">
        <v>24462.76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17">
        <v>0</v>
      </c>
      <c r="AK60" s="18">
        <v>0</v>
      </c>
      <c r="AL60" s="17">
        <v>0</v>
      </c>
      <c r="AM60" s="17">
        <f t="shared" si="12"/>
        <v>67550.350000000006</v>
      </c>
      <c r="AN60" s="17">
        <f t="shared" si="13"/>
        <v>67550.350000000006</v>
      </c>
      <c r="AO60" s="18">
        <v>29</v>
      </c>
      <c r="AP60" s="17">
        <v>9108.32</v>
      </c>
      <c r="AQ60" s="18">
        <v>15</v>
      </c>
      <c r="AR60" s="17">
        <v>7626.15</v>
      </c>
      <c r="AS60" s="18">
        <v>57</v>
      </c>
      <c r="AT60" s="17">
        <v>50815.88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7">
        <f t="shared" si="14"/>
        <v>228170.98</v>
      </c>
      <c r="BF60" s="17">
        <f t="shared" si="15"/>
        <v>228170.98</v>
      </c>
      <c r="BG60" s="18">
        <v>46</v>
      </c>
      <c r="BH60" s="17">
        <v>14447.68</v>
      </c>
      <c r="BI60" s="18">
        <v>73</v>
      </c>
      <c r="BJ60" s="17">
        <v>37113.93</v>
      </c>
      <c r="BK60" s="18">
        <v>180</v>
      </c>
      <c r="BL60" s="17">
        <v>176609.37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7">
        <f t="shared" si="16"/>
        <v>105217.12</v>
      </c>
      <c r="BX60" s="17">
        <f t="shared" si="17"/>
        <v>105217.12</v>
      </c>
      <c r="BY60" s="18">
        <v>7</v>
      </c>
      <c r="BZ60" s="17">
        <v>1603.9</v>
      </c>
      <c r="CA60" s="18">
        <v>0</v>
      </c>
      <c r="CB60" s="17">
        <v>0</v>
      </c>
      <c r="CC60" s="18">
        <v>114</v>
      </c>
      <c r="CD60" s="17">
        <v>103613.22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17">
        <v>0</v>
      </c>
      <c r="CM60" s="18">
        <v>0</v>
      </c>
      <c r="CN60" s="17">
        <v>0</v>
      </c>
      <c r="CO60" s="39"/>
    </row>
    <row r="61" spans="1:93" x14ac:dyDescent="0.25">
      <c r="A61" s="27"/>
      <c r="B61" s="55" t="s">
        <v>44</v>
      </c>
      <c r="C61" s="17">
        <f t="shared" si="9"/>
        <v>0</v>
      </c>
      <c r="D61" s="17">
        <f t="shared" si="10"/>
        <v>0</v>
      </c>
      <c r="E61" s="18">
        <f t="shared" si="21"/>
        <v>0</v>
      </c>
      <c r="F61" s="17">
        <f t="shared" si="21"/>
        <v>0</v>
      </c>
      <c r="G61" s="18">
        <f t="shared" si="21"/>
        <v>0</v>
      </c>
      <c r="H61" s="17">
        <f t="shared" si="21"/>
        <v>0</v>
      </c>
      <c r="I61" s="18">
        <f t="shared" si="21"/>
        <v>0</v>
      </c>
      <c r="J61" s="17">
        <f t="shared" si="21"/>
        <v>0</v>
      </c>
      <c r="K61" s="18">
        <f t="shared" si="21"/>
        <v>0</v>
      </c>
      <c r="L61" s="17">
        <f t="shared" si="21"/>
        <v>0</v>
      </c>
      <c r="M61" s="18">
        <f t="shared" si="21"/>
        <v>0</v>
      </c>
      <c r="N61" s="17">
        <f t="shared" si="21"/>
        <v>0</v>
      </c>
      <c r="O61" s="18">
        <f t="shared" si="21"/>
        <v>0</v>
      </c>
      <c r="P61" s="17">
        <f t="shared" si="21"/>
        <v>0</v>
      </c>
      <c r="Q61" s="18">
        <f t="shared" si="21"/>
        <v>0</v>
      </c>
      <c r="R61" s="17">
        <f t="shared" si="21"/>
        <v>0</v>
      </c>
      <c r="S61" s="18">
        <f t="shared" si="21"/>
        <v>0</v>
      </c>
      <c r="T61" s="17">
        <f t="shared" si="21"/>
        <v>0</v>
      </c>
      <c r="U61" s="17">
        <f t="shared" si="6"/>
        <v>0</v>
      </c>
      <c r="V61" s="17">
        <f t="shared" si="7"/>
        <v>0</v>
      </c>
      <c r="W61" s="18">
        <v>0</v>
      </c>
      <c r="X61" s="17">
        <v>0</v>
      </c>
      <c r="Y61" s="18">
        <v>0</v>
      </c>
      <c r="Z61" s="17">
        <v>0</v>
      </c>
      <c r="AA61" s="18">
        <v>0</v>
      </c>
      <c r="AB61" s="17">
        <v>0</v>
      </c>
      <c r="AC61" s="18">
        <v>0</v>
      </c>
      <c r="AD61" s="17">
        <v>0</v>
      </c>
      <c r="AE61" s="18">
        <v>0</v>
      </c>
      <c r="AF61" s="17">
        <v>0</v>
      </c>
      <c r="AG61" s="18">
        <v>0</v>
      </c>
      <c r="AH61" s="17">
        <v>0</v>
      </c>
      <c r="AI61" s="18">
        <v>0</v>
      </c>
      <c r="AJ61" s="17">
        <v>0</v>
      </c>
      <c r="AK61" s="18">
        <v>0</v>
      </c>
      <c r="AL61" s="17">
        <v>0</v>
      </c>
      <c r="AM61" s="17">
        <f t="shared" si="12"/>
        <v>0</v>
      </c>
      <c r="AN61" s="17">
        <f t="shared" si="13"/>
        <v>0</v>
      </c>
      <c r="AO61" s="18">
        <v>0</v>
      </c>
      <c r="AP61" s="17">
        <v>0</v>
      </c>
      <c r="AQ61" s="18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17">
        <v>0</v>
      </c>
      <c r="AY61" s="18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7">
        <f t="shared" si="14"/>
        <v>0</v>
      </c>
      <c r="BF61" s="17">
        <f t="shared" si="15"/>
        <v>0</v>
      </c>
      <c r="BG61" s="18">
        <v>0</v>
      </c>
      <c r="BH61" s="17">
        <v>0</v>
      </c>
      <c r="BI61" s="18">
        <v>0</v>
      </c>
      <c r="BJ61" s="17">
        <v>0</v>
      </c>
      <c r="BK61" s="18">
        <v>0</v>
      </c>
      <c r="BL61" s="17">
        <v>0</v>
      </c>
      <c r="BM61" s="18">
        <v>0</v>
      </c>
      <c r="BN61" s="17">
        <v>0</v>
      </c>
      <c r="BO61" s="18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7">
        <f t="shared" si="16"/>
        <v>0</v>
      </c>
      <c r="BX61" s="17">
        <f t="shared" si="17"/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0</v>
      </c>
      <c r="CD61" s="17">
        <v>0</v>
      </c>
      <c r="CE61" s="18">
        <v>0</v>
      </c>
      <c r="CF61" s="17">
        <v>0</v>
      </c>
      <c r="CG61" s="18">
        <v>0</v>
      </c>
      <c r="CH61" s="17">
        <v>0</v>
      </c>
      <c r="CI61" s="18">
        <v>0</v>
      </c>
      <c r="CJ61" s="17">
        <v>0</v>
      </c>
      <c r="CK61" s="18">
        <v>0</v>
      </c>
      <c r="CL61" s="17">
        <v>0</v>
      </c>
      <c r="CM61" s="18">
        <v>0</v>
      </c>
      <c r="CN61" s="17">
        <v>0</v>
      </c>
      <c r="CO61" s="39"/>
    </row>
    <row r="62" spans="1:93" ht="30" x14ac:dyDescent="0.25">
      <c r="A62" s="27">
        <f>1+A60</f>
        <v>47</v>
      </c>
      <c r="B62" s="29" t="s">
        <v>45</v>
      </c>
      <c r="C62" s="17">
        <f t="shared" si="9"/>
        <v>795297.94</v>
      </c>
      <c r="D62" s="17">
        <f t="shared" si="10"/>
        <v>465425.22</v>
      </c>
      <c r="E62" s="18">
        <f t="shared" si="21"/>
        <v>235</v>
      </c>
      <c r="F62" s="17">
        <f t="shared" si="21"/>
        <v>290107.67</v>
      </c>
      <c r="G62" s="18">
        <f t="shared" si="21"/>
        <v>18</v>
      </c>
      <c r="H62" s="17">
        <f t="shared" si="21"/>
        <v>9691.2800000000007</v>
      </c>
      <c r="I62" s="18">
        <f t="shared" si="21"/>
        <v>120</v>
      </c>
      <c r="J62" s="17">
        <f t="shared" si="21"/>
        <v>165626.26999999999</v>
      </c>
      <c r="K62" s="18">
        <f t="shared" si="21"/>
        <v>7</v>
      </c>
      <c r="L62" s="17">
        <f t="shared" si="21"/>
        <v>83907.32</v>
      </c>
      <c r="M62" s="18">
        <f t="shared" si="21"/>
        <v>14</v>
      </c>
      <c r="N62" s="17">
        <f t="shared" si="21"/>
        <v>164359.35</v>
      </c>
      <c r="O62" s="18">
        <f t="shared" si="21"/>
        <v>0</v>
      </c>
      <c r="P62" s="17">
        <f t="shared" si="21"/>
        <v>0</v>
      </c>
      <c r="Q62" s="18">
        <f t="shared" si="21"/>
        <v>0</v>
      </c>
      <c r="R62" s="17">
        <f t="shared" si="21"/>
        <v>0</v>
      </c>
      <c r="S62" s="18">
        <f t="shared" si="21"/>
        <v>26</v>
      </c>
      <c r="T62" s="17">
        <f t="shared" si="21"/>
        <v>81606.05</v>
      </c>
      <c r="U62" s="17">
        <f t="shared" si="6"/>
        <v>229728.52</v>
      </c>
      <c r="V62" s="17">
        <f t="shared" si="7"/>
        <v>138537.04999999999</v>
      </c>
      <c r="W62" s="18">
        <v>110</v>
      </c>
      <c r="X62" s="17">
        <v>52796.36</v>
      </c>
      <c r="Y62" s="18">
        <v>0</v>
      </c>
      <c r="Z62" s="17">
        <v>0</v>
      </c>
      <c r="AA62" s="18">
        <v>88</v>
      </c>
      <c r="AB62" s="17">
        <v>85740.69</v>
      </c>
      <c r="AC62" s="18">
        <v>3</v>
      </c>
      <c r="AD62" s="17">
        <v>27185.01</v>
      </c>
      <c r="AE62" s="18">
        <v>3</v>
      </c>
      <c r="AF62" s="17">
        <v>39730.449999999997</v>
      </c>
      <c r="AG62" s="18">
        <v>0</v>
      </c>
      <c r="AH62" s="17">
        <v>0</v>
      </c>
      <c r="AI62" s="18">
        <v>0</v>
      </c>
      <c r="AJ62" s="17">
        <v>0</v>
      </c>
      <c r="AK62" s="18">
        <v>12</v>
      </c>
      <c r="AL62" s="17">
        <v>24276.01</v>
      </c>
      <c r="AM62" s="17">
        <f t="shared" si="12"/>
        <v>228143.63</v>
      </c>
      <c r="AN62" s="17">
        <f t="shared" si="13"/>
        <v>138521.64000000001</v>
      </c>
      <c r="AO62" s="18">
        <v>34</v>
      </c>
      <c r="AP62" s="17">
        <v>134203.64000000001</v>
      </c>
      <c r="AQ62" s="18">
        <v>10</v>
      </c>
      <c r="AR62" s="17">
        <v>4318</v>
      </c>
      <c r="AS62" s="18">
        <v>0</v>
      </c>
      <c r="AT62" s="17">
        <v>0</v>
      </c>
      <c r="AU62" s="18">
        <v>1</v>
      </c>
      <c r="AV62" s="17">
        <v>14825.14</v>
      </c>
      <c r="AW62" s="18">
        <v>4</v>
      </c>
      <c r="AX62" s="17">
        <v>48072.37</v>
      </c>
      <c r="AY62" s="18">
        <v>0</v>
      </c>
      <c r="AZ62" s="17">
        <v>0</v>
      </c>
      <c r="BA62" s="18">
        <v>0</v>
      </c>
      <c r="BB62" s="17">
        <v>0</v>
      </c>
      <c r="BC62" s="18">
        <v>6</v>
      </c>
      <c r="BD62" s="17">
        <v>26724.48</v>
      </c>
      <c r="BE62" s="17">
        <f t="shared" si="14"/>
        <v>258819.95</v>
      </c>
      <c r="BF62" s="17">
        <f t="shared" si="15"/>
        <v>138269.73000000001</v>
      </c>
      <c r="BG62" s="18">
        <v>44</v>
      </c>
      <c r="BH62" s="17">
        <v>79663.070000000007</v>
      </c>
      <c r="BI62" s="18">
        <v>1</v>
      </c>
      <c r="BJ62" s="17">
        <v>444.16</v>
      </c>
      <c r="BK62" s="18">
        <v>10</v>
      </c>
      <c r="BL62" s="17">
        <v>58162.5</v>
      </c>
      <c r="BM62" s="18">
        <v>1</v>
      </c>
      <c r="BN62" s="17">
        <v>15388.13</v>
      </c>
      <c r="BO62" s="18">
        <v>5</v>
      </c>
      <c r="BP62" s="17">
        <v>74556.53</v>
      </c>
      <c r="BQ62" s="18">
        <v>0</v>
      </c>
      <c r="BR62" s="17">
        <v>0</v>
      </c>
      <c r="BS62" s="18">
        <v>0</v>
      </c>
      <c r="BT62" s="17">
        <v>0</v>
      </c>
      <c r="BU62" s="18">
        <v>8</v>
      </c>
      <c r="BV62" s="17">
        <v>30605.56</v>
      </c>
      <c r="BW62" s="17">
        <f t="shared" si="16"/>
        <v>78605.84</v>
      </c>
      <c r="BX62" s="17">
        <f t="shared" si="17"/>
        <v>50096.800000000003</v>
      </c>
      <c r="BY62" s="18">
        <v>47</v>
      </c>
      <c r="BZ62" s="17">
        <v>23444.6</v>
      </c>
      <c r="CA62" s="18">
        <v>7</v>
      </c>
      <c r="CB62" s="17">
        <v>4929.12</v>
      </c>
      <c r="CC62" s="18">
        <v>22</v>
      </c>
      <c r="CD62" s="17">
        <v>21723.08</v>
      </c>
      <c r="CE62" s="18">
        <v>2</v>
      </c>
      <c r="CF62" s="17">
        <v>26509.040000000001</v>
      </c>
      <c r="CG62" s="18">
        <v>2</v>
      </c>
      <c r="CH62" s="17">
        <v>2000</v>
      </c>
      <c r="CI62" s="18">
        <v>0</v>
      </c>
      <c r="CJ62" s="17">
        <v>0</v>
      </c>
      <c r="CK62" s="18">
        <v>0</v>
      </c>
      <c r="CL62" s="17">
        <v>0</v>
      </c>
      <c r="CM62" s="18">
        <v>0</v>
      </c>
      <c r="CN62" s="17">
        <v>0</v>
      </c>
      <c r="CO62" s="39"/>
    </row>
    <row r="63" spans="1:93" x14ac:dyDescent="0.25">
      <c r="A63" s="27">
        <f>1+A62</f>
        <v>48</v>
      </c>
      <c r="B63" s="29" t="s">
        <v>157</v>
      </c>
      <c r="C63" s="17">
        <f t="shared" si="9"/>
        <v>8181.96</v>
      </c>
      <c r="D63" s="17">
        <f t="shared" si="10"/>
        <v>8181.96</v>
      </c>
      <c r="E63" s="18">
        <f t="shared" si="21"/>
        <v>9</v>
      </c>
      <c r="F63" s="17">
        <f t="shared" si="21"/>
        <v>8181.96</v>
      </c>
      <c r="G63" s="18">
        <f t="shared" si="21"/>
        <v>0</v>
      </c>
      <c r="H63" s="17">
        <f t="shared" si="21"/>
        <v>0</v>
      </c>
      <c r="I63" s="18">
        <f t="shared" si="21"/>
        <v>0</v>
      </c>
      <c r="J63" s="17">
        <f t="shared" si="21"/>
        <v>0</v>
      </c>
      <c r="K63" s="18">
        <f t="shared" si="21"/>
        <v>0</v>
      </c>
      <c r="L63" s="17">
        <f t="shared" si="21"/>
        <v>0</v>
      </c>
      <c r="M63" s="18">
        <f t="shared" si="21"/>
        <v>0</v>
      </c>
      <c r="N63" s="17">
        <f t="shared" si="21"/>
        <v>0</v>
      </c>
      <c r="O63" s="18">
        <f t="shared" si="21"/>
        <v>0</v>
      </c>
      <c r="P63" s="17">
        <f t="shared" si="21"/>
        <v>0</v>
      </c>
      <c r="Q63" s="18">
        <f t="shared" si="21"/>
        <v>0</v>
      </c>
      <c r="R63" s="17">
        <f t="shared" si="21"/>
        <v>0</v>
      </c>
      <c r="S63" s="18">
        <f t="shared" si="21"/>
        <v>0</v>
      </c>
      <c r="T63" s="17">
        <f t="shared" si="21"/>
        <v>0</v>
      </c>
      <c r="U63" s="17">
        <f t="shared" si="6"/>
        <v>0</v>
      </c>
      <c r="V63" s="17">
        <f t="shared" si="7"/>
        <v>0</v>
      </c>
      <c r="W63" s="18">
        <v>0</v>
      </c>
      <c r="X63" s="17">
        <v>0</v>
      </c>
      <c r="Y63" s="18">
        <v>0</v>
      </c>
      <c r="Z63" s="17"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17">
        <v>0</v>
      </c>
      <c r="AK63" s="18">
        <v>0</v>
      </c>
      <c r="AL63" s="17">
        <v>0</v>
      </c>
      <c r="AM63" s="17">
        <f t="shared" si="12"/>
        <v>1525.23</v>
      </c>
      <c r="AN63" s="17">
        <f t="shared" si="13"/>
        <v>1525.23</v>
      </c>
      <c r="AO63" s="18">
        <v>5</v>
      </c>
      <c r="AP63" s="17">
        <v>1525.23</v>
      </c>
      <c r="AQ63" s="18">
        <v>0</v>
      </c>
      <c r="AR63" s="17">
        <v>0</v>
      </c>
      <c r="AS63" s="18">
        <v>0</v>
      </c>
      <c r="AT63" s="17">
        <v>0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7">
        <f t="shared" si="14"/>
        <v>6656.73</v>
      </c>
      <c r="BF63" s="17">
        <f t="shared" si="15"/>
        <v>6656.73</v>
      </c>
      <c r="BG63" s="18">
        <v>4</v>
      </c>
      <c r="BH63" s="17">
        <v>6656.73</v>
      </c>
      <c r="BI63" s="18">
        <v>0</v>
      </c>
      <c r="BJ63" s="17">
        <v>0</v>
      </c>
      <c r="BK63" s="18">
        <v>0</v>
      </c>
      <c r="BL63" s="17">
        <v>0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7">
        <f t="shared" si="16"/>
        <v>0</v>
      </c>
      <c r="BX63" s="17">
        <f t="shared" si="17"/>
        <v>0</v>
      </c>
      <c r="BY63" s="18">
        <v>0</v>
      </c>
      <c r="BZ63" s="17">
        <v>0</v>
      </c>
      <c r="CA63" s="18">
        <v>0</v>
      </c>
      <c r="CB63" s="17">
        <v>0</v>
      </c>
      <c r="CC63" s="18">
        <v>0</v>
      </c>
      <c r="CD63" s="17">
        <v>0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8">
        <v>0</v>
      </c>
      <c r="CN63" s="17">
        <v>0</v>
      </c>
      <c r="CO63" s="39"/>
    </row>
    <row r="64" spans="1:93" x14ac:dyDescent="0.25">
      <c r="A64" s="27"/>
      <c r="B64" s="55" t="s">
        <v>46</v>
      </c>
      <c r="C64" s="17">
        <f t="shared" si="9"/>
        <v>0</v>
      </c>
      <c r="D64" s="17">
        <f t="shared" si="10"/>
        <v>0</v>
      </c>
      <c r="E64" s="18">
        <f t="shared" si="21"/>
        <v>0</v>
      </c>
      <c r="F64" s="17">
        <f t="shared" si="21"/>
        <v>0</v>
      </c>
      <c r="G64" s="18">
        <f t="shared" si="21"/>
        <v>0</v>
      </c>
      <c r="H64" s="17">
        <f t="shared" si="21"/>
        <v>0</v>
      </c>
      <c r="I64" s="18">
        <f t="shared" si="21"/>
        <v>0</v>
      </c>
      <c r="J64" s="17">
        <f t="shared" si="21"/>
        <v>0</v>
      </c>
      <c r="K64" s="18">
        <f t="shared" si="21"/>
        <v>0</v>
      </c>
      <c r="L64" s="17">
        <f t="shared" si="21"/>
        <v>0</v>
      </c>
      <c r="M64" s="18">
        <f t="shared" si="21"/>
        <v>0</v>
      </c>
      <c r="N64" s="17">
        <f t="shared" si="21"/>
        <v>0</v>
      </c>
      <c r="O64" s="18">
        <f t="shared" si="21"/>
        <v>0</v>
      </c>
      <c r="P64" s="17">
        <f t="shared" si="21"/>
        <v>0</v>
      </c>
      <c r="Q64" s="18">
        <f t="shared" si="21"/>
        <v>0</v>
      </c>
      <c r="R64" s="17">
        <f t="shared" si="21"/>
        <v>0</v>
      </c>
      <c r="S64" s="18">
        <f t="shared" si="21"/>
        <v>0</v>
      </c>
      <c r="T64" s="17">
        <f t="shared" si="21"/>
        <v>0</v>
      </c>
      <c r="U64" s="17">
        <f t="shared" si="6"/>
        <v>0</v>
      </c>
      <c r="V64" s="17">
        <f t="shared" si="7"/>
        <v>0</v>
      </c>
      <c r="W64" s="18">
        <v>0</v>
      </c>
      <c r="X64" s="17">
        <v>0</v>
      </c>
      <c r="Y64" s="18">
        <v>0</v>
      </c>
      <c r="Z64" s="17">
        <v>0</v>
      </c>
      <c r="AA64" s="18">
        <v>0</v>
      </c>
      <c r="AB64" s="17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0</v>
      </c>
      <c r="AH64" s="17">
        <v>0</v>
      </c>
      <c r="AI64" s="18">
        <v>0</v>
      </c>
      <c r="AJ64" s="17">
        <v>0</v>
      </c>
      <c r="AK64" s="18">
        <v>0</v>
      </c>
      <c r="AL64" s="17">
        <v>0</v>
      </c>
      <c r="AM64" s="17">
        <f t="shared" si="12"/>
        <v>0</v>
      </c>
      <c r="AN64" s="17">
        <f t="shared" si="13"/>
        <v>0</v>
      </c>
      <c r="AO64" s="18">
        <v>0</v>
      </c>
      <c r="AP64" s="17">
        <v>0</v>
      </c>
      <c r="AQ64" s="18">
        <v>0</v>
      </c>
      <c r="AR64" s="17">
        <v>0</v>
      </c>
      <c r="AS64" s="18">
        <v>0</v>
      </c>
      <c r="AT64" s="17">
        <v>0</v>
      </c>
      <c r="AU64" s="18">
        <v>0</v>
      </c>
      <c r="AV64" s="17">
        <v>0</v>
      </c>
      <c r="AW64" s="18">
        <v>0</v>
      </c>
      <c r="AX64" s="17">
        <v>0</v>
      </c>
      <c r="AY64" s="18">
        <v>0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7">
        <f t="shared" si="14"/>
        <v>0</v>
      </c>
      <c r="BF64" s="17">
        <f t="shared" si="15"/>
        <v>0</v>
      </c>
      <c r="BG64" s="18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17">
        <v>0</v>
      </c>
      <c r="BO64" s="18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7">
        <f t="shared" si="16"/>
        <v>0</v>
      </c>
      <c r="BX64" s="17">
        <f t="shared" si="17"/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0</v>
      </c>
      <c r="CD64" s="17">
        <v>0</v>
      </c>
      <c r="CE64" s="18">
        <v>0</v>
      </c>
      <c r="CF64" s="17">
        <v>0</v>
      </c>
      <c r="CG64" s="18">
        <v>0</v>
      </c>
      <c r="CH64" s="17">
        <v>0</v>
      </c>
      <c r="CI64" s="18">
        <v>0</v>
      </c>
      <c r="CJ64" s="17">
        <v>0</v>
      </c>
      <c r="CK64" s="18">
        <v>0</v>
      </c>
      <c r="CL64" s="17">
        <v>0</v>
      </c>
      <c r="CM64" s="18">
        <v>0</v>
      </c>
      <c r="CN64" s="17">
        <v>0</v>
      </c>
      <c r="CO64" s="39"/>
    </row>
    <row r="65" spans="1:93" x14ac:dyDescent="0.25">
      <c r="A65" s="27">
        <f>A63+1</f>
        <v>49</v>
      </c>
      <c r="B65" s="29" t="s">
        <v>137</v>
      </c>
      <c r="C65" s="17">
        <f t="shared" si="9"/>
        <v>54018906.289999999</v>
      </c>
      <c r="D65" s="17">
        <f t="shared" si="10"/>
        <v>27435019.5</v>
      </c>
      <c r="E65" s="18">
        <f t="shared" si="21"/>
        <v>12319</v>
      </c>
      <c r="F65" s="17">
        <f t="shared" si="21"/>
        <v>8897637.6999999993</v>
      </c>
      <c r="G65" s="18">
        <f t="shared" si="21"/>
        <v>2277</v>
      </c>
      <c r="H65" s="17">
        <f t="shared" si="21"/>
        <v>1070761.99</v>
      </c>
      <c r="I65" s="18">
        <f t="shared" si="21"/>
        <v>6820</v>
      </c>
      <c r="J65" s="17">
        <f t="shared" si="21"/>
        <v>17466619.809999999</v>
      </c>
      <c r="K65" s="18">
        <f t="shared" si="21"/>
        <v>351</v>
      </c>
      <c r="L65" s="17">
        <f t="shared" si="21"/>
        <v>5385292.7699999996</v>
      </c>
      <c r="M65" s="18">
        <f t="shared" si="21"/>
        <v>1128</v>
      </c>
      <c r="N65" s="17">
        <f t="shared" si="21"/>
        <v>21198594.02</v>
      </c>
      <c r="O65" s="18">
        <f t="shared" si="21"/>
        <v>0</v>
      </c>
      <c r="P65" s="17">
        <f t="shared" si="21"/>
        <v>0</v>
      </c>
      <c r="Q65" s="18">
        <f t="shared" si="21"/>
        <v>0</v>
      </c>
      <c r="R65" s="17">
        <f t="shared" si="21"/>
        <v>0</v>
      </c>
      <c r="S65" s="18">
        <f t="shared" si="21"/>
        <v>0</v>
      </c>
      <c r="T65" s="17">
        <f t="shared" si="21"/>
        <v>0</v>
      </c>
      <c r="U65" s="17">
        <f t="shared" si="6"/>
        <v>12982848.42</v>
      </c>
      <c r="V65" s="17">
        <f t="shared" si="7"/>
        <v>6257905.9000000004</v>
      </c>
      <c r="W65" s="18">
        <v>2767</v>
      </c>
      <c r="X65" s="17">
        <v>1740163.94</v>
      </c>
      <c r="Y65" s="18">
        <v>589</v>
      </c>
      <c r="Z65" s="17">
        <v>279456.39</v>
      </c>
      <c r="AA65" s="18">
        <v>1761</v>
      </c>
      <c r="AB65" s="17">
        <v>4238285.57</v>
      </c>
      <c r="AC65" s="18">
        <v>63</v>
      </c>
      <c r="AD65" s="17">
        <v>974057.65</v>
      </c>
      <c r="AE65" s="18">
        <v>310</v>
      </c>
      <c r="AF65" s="17">
        <v>5750884.8700000001</v>
      </c>
      <c r="AG65" s="18">
        <v>0</v>
      </c>
      <c r="AH65" s="17">
        <v>0</v>
      </c>
      <c r="AI65" s="18">
        <v>0</v>
      </c>
      <c r="AJ65" s="17">
        <v>0</v>
      </c>
      <c r="AK65" s="18">
        <v>0</v>
      </c>
      <c r="AL65" s="17">
        <v>0</v>
      </c>
      <c r="AM65" s="17">
        <f t="shared" si="12"/>
        <v>14196318.199999999</v>
      </c>
      <c r="AN65" s="17">
        <f t="shared" si="13"/>
        <v>6685870.96</v>
      </c>
      <c r="AO65" s="18">
        <v>2720</v>
      </c>
      <c r="AP65" s="17">
        <v>1866931.77</v>
      </c>
      <c r="AQ65" s="18">
        <v>551</v>
      </c>
      <c r="AR65" s="17">
        <v>257165.13</v>
      </c>
      <c r="AS65" s="18">
        <v>1722</v>
      </c>
      <c r="AT65" s="17">
        <v>4561774.0599999996</v>
      </c>
      <c r="AU65" s="18">
        <v>142</v>
      </c>
      <c r="AV65" s="17">
        <v>2148127.5499999998</v>
      </c>
      <c r="AW65" s="18">
        <v>271</v>
      </c>
      <c r="AX65" s="17">
        <v>5362319.6900000004</v>
      </c>
      <c r="AY65" s="18">
        <v>0</v>
      </c>
      <c r="AZ65" s="17">
        <v>0</v>
      </c>
      <c r="BA65" s="18">
        <v>0</v>
      </c>
      <c r="BB65" s="17">
        <v>0</v>
      </c>
      <c r="BC65" s="18">
        <v>0</v>
      </c>
      <c r="BD65" s="17">
        <v>0</v>
      </c>
      <c r="BE65" s="17">
        <f t="shared" si="14"/>
        <v>13672361.58</v>
      </c>
      <c r="BF65" s="17">
        <f t="shared" si="15"/>
        <v>7764415.7400000002</v>
      </c>
      <c r="BG65" s="18">
        <v>3307</v>
      </c>
      <c r="BH65" s="17">
        <v>2706934.36</v>
      </c>
      <c r="BI65" s="18">
        <v>522</v>
      </c>
      <c r="BJ65" s="17">
        <v>245222.53</v>
      </c>
      <c r="BK65" s="18">
        <v>1722</v>
      </c>
      <c r="BL65" s="17">
        <v>4812258.8499999996</v>
      </c>
      <c r="BM65" s="18">
        <v>31</v>
      </c>
      <c r="BN65" s="17">
        <v>473270.46</v>
      </c>
      <c r="BO65" s="18">
        <v>288</v>
      </c>
      <c r="BP65" s="17">
        <v>5434675.3799999999</v>
      </c>
      <c r="BQ65" s="18">
        <v>0</v>
      </c>
      <c r="BR65" s="17">
        <v>0</v>
      </c>
      <c r="BS65" s="18">
        <v>0</v>
      </c>
      <c r="BT65" s="17">
        <v>0</v>
      </c>
      <c r="BU65" s="18">
        <v>0</v>
      </c>
      <c r="BV65" s="17">
        <v>0</v>
      </c>
      <c r="BW65" s="17">
        <f t="shared" si="16"/>
        <v>13167378.09</v>
      </c>
      <c r="BX65" s="17">
        <f t="shared" si="17"/>
        <v>6726826.9000000004</v>
      </c>
      <c r="BY65" s="18">
        <v>3525</v>
      </c>
      <c r="BZ65" s="17">
        <v>2583607.63</v>
      </c>
      <c r="CA65" s="18">
        <v>615</v>
      </c>
      <c r="CB65" s="17">
        <v>288917.94</v>
      </c>
      <c r="CC65" s="18">
        <v>1615</v>
      </c>
      <c r="CD65" s="17">
        <v>3854301.33</v>
      </c>
      <c r="CE65" s="18">
        <v>115</v>
      </c>
      <c r="CF65" s="17">
        <v>1789837.11</v>
      </c>
      <c r="CG65" s="18">
        <v>259</v>
      </c>
      <c r="CH65" s="17">
        <v>4650714.08</v>
      </c>
      <c r="CI65" s="18">
        <v>0</v>
      </c>
      <c r="CJ65" s="17">
        <v>0</v>
      </c>
      <c r="CK65" s="18">
        <v>0</v>
      </c>
      <c r="CL65" s="17">
        <v>0</v>
      </c>
      <c r="CM65" s="18">
        <v>0</v>
      </c>
      <c r="CN65" s="17">
        <v>0</v>
      </c>
      <c r="CO65" s="39"/>
    </row>
    <row r="66" spans="1:93" ht="30" x14ac:dyDescent="0.25">
      <c r="A66" s="27">
        <f t="shared" ref="A66:A75" si="22">1+A65</f>
        <v>50</v>
      </c>
      <c r="B66" s="29" t="s">
        <v>47</v>
      </c>
      <c r="C66" s="17">
        <f t="shared" si="9"/>
        <v>6180134.8799999999</v>
      </c>
      <c r="D66" s="17">
        <f t="shared" si="10"/>
        <v>5021645.93</v>
      </c>
      <c r="E66" s="18">
        <f t="shared" si="21"/>
        <v>12948</v>
      </c>
      <c r="F66" s="17">
        <f t="shared" si="21"/>
        <v>2635070.44</v>
      </c>
      <c r="G66" s="18">
        <f t="shared" si="21"/>
        <v>535</v>
      </c>
      <c r="H66" s="17">
        <f t="shared" si="21"/>
        <v>201704.37</v>
      </c>
      <c r="I66" s="18">
        <f t="shared" si="21"/>
        <v>1239</v>
      </c>
      <c r="J66" s="17">
        <f t="shared" si="21"/>
        <v>2184871.12</v>
      </c>
      <c r="K66" s="18">
        <f t="shared" si="21"/>
        <v>21</v>
      </c>
      <c r="L66" s="17">
        <f t="shared" si="21"/>
        <v>197092.22</v>
      </c>
      <c r="M66" s="18">
        <f t="shared" si="21"/>
        <v>61</v>
      </c>
      <c r="N66" s="17">
        <f t="shared" si="21"/>
        <v>961396.73</v>
      </c>
      <c r="O66" s="18">
        <f t="shared" si="21"/>
        <v>0</v>
      </c>
      <c r="P66" s="17">
        <f t="shared" si="21"/>
        <v>0</v>
      </c>
      <c r="Q66" s="18">
        <f t="shared" si="21"/>
        <v>0</v>
      </c>
      <c r="R66" s="17">
        <f t="shared" si="21"/>
        <v>0</v>
      </c>
      <c r="S66" s="18">
        <f t="shared" si="21"/>
        <v>0</v>
      </c>
      <c r="T66" s="17">
        <f t="shared" si="21"/>
        <v>0</v>
      </c>
      <c r="U66" s="17">
        <f t="shared" si="6"/>
        <v>1194393.56</v>
      </c>
      <c r="V66" s="17">
        <f t="shared" si="7"/>
        <v>959978.23</v>
      </c>
      <c r="W66" s="18">
        <v>3348</v>
      </c>
      <c r="X66" s="17">
        <v>348096.22</v>
      </c>
      <c r="Y66" s="18">
        <v>129</v>
      </c>
      <c r="Z66" s="17">
        <v>48407.99</v>
      </c>
      <c r="AA66" s="18">
        <v>401</v>
      </c>
      <c r="AB66" s="17">
        <v>563474.02</v>
      </c>
      <c r="AC66" s="18">
        <v>6</v>
      </c>
      <c r="AD66" s="17">
        <v>49130</v>
      </c>
      <c r="AE66" s="18">
        <v>13</v>
      </c>
      <c r="AF66" s="17">
        <v>185285.33</v>
      </c>
      <c r="AG66" s="18">
        <v>0</v>
      </c>
      <c r="AH66" s="17">
        <v>0</v>
      </c>
      <c r="AI66" s="18">
        <v>0</v>
      </c>
      <c r="AJ66" s="17">
        <v>0</v>
      </c>
      <c r="AK66" s="18">
        <v>0</v>
      </c>
      <c r="AL66" s="17">
        <v>0</v>
      </c>
      <c r="AM66" s="17">
        <f t="shared" si="12"/>
        <v>1260642.08</v>
      </c>
      <c r="AN66" s="17">
        <f t="shared" si="13"/>
        <v>990078.88</v>
      </c>
      <c r="AO66" s="18">
        <v>3000</v>
      </c>
      <c r="AP66" s="17">
        <v>647160</v>
      </c>
      <c r="AQ66" s="18">
        <v>106</v>
      </c>
      <c r="AR66" s="17">
        <v>39747.879999999997</v>
      </c>
      <c r="AS66" s="18">
        <v>220</v>
      </c>
      <c r="AT66" s="17">
        <v>303171</v>
      </c>
      <c r="AU66" s="18">
        <v>5</v>
      </c>
      <c r="AV66" s="17">
        <v>48790</v>
      </c>
      <c r="AW66" s="18">
        <v>15</v>
      </c>
      <c r="AX66" s="17">
        <v>221773.2</v>
      </c>
      <c r="AY66" s="18">
        <v>0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7">
        <f t="shared" si="14"/>
        <v>1598287.28</v>
      </c>
      <c r="BF66" s="17">
        <f t="shared" si="15"/>
        <v>1278069.8500000001</v>
      </c>
      <c r="BG66" s="18">
        <v>3300</v>
      </c>
      <c r="BH66" s="17">
        <v>740949</v>
      </c>
      <c r="BI66" s="18">
        <v>150</v>
      </c>
      <c r="BJ66" s="17">
        <v>56757</v>
      </c>
      <c r="BK66" s="18">
        <v>230</v>
      </c>
      <c r="BL66" s="17">
        <v>480363.85</v>
      </c>
      <c r="BM66" s="18">
        <v>5</v>
      </c>
      <c r="BN66" s="17">
        <v>51573.75</v>
      </c>
      <c r="BO66" s="18">
        <v>16</v>
      </c>
      <c r="BP66" s="17">
        <v>268643.68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7">
        <f t="shared" si="16"/>
        <v>2126811.96</v>
      </c>
      <c r="BX66" s="17">
        <f t="shared" si="17"/>
        <v>1793518.97</v>
      </c>
      <c r="BY66" s="18">
        <v>3300</v>
      </c>
      <c r="BZ66" s="17">
        <v>898865.22</v>
      </c>
      <c r="CA66" s="18">
        <v>150</v>
      </c>
      <c r="CB66" s="17">
        <v>56791.5</v>
      </c>
      <c r="CC66" s="18">
        <v>388</v>
      </c>
      <c r="CD66" s="17">
        <v>837862.25</v>
      </c>
      <c r="CE66" s="18">
        <v>5</v>
      </c>
      <c r="CF66" s="17">
        <v>47598.47</v>
      </c>
      <c r="CG66" s="18">
        <v>17</v>
      </c>
      <c r="CH66" s="17">
        <v>285694.52</v>
      </c>
      <c r="CI66" s="18">
        <v>0</v>
      </c>
      <c r="CJ66" s="17">
        <v>0</v>
      </c>
      <c r="CK66" s="18">
        <v>0</v>
      </c>
      <c r="CL66" s="17">
        <v>0</v>
      </c>
      <c r="CM66" s="18">
        <v>0</v>
      </c>
      <c r="CN66" s="17">
        <v>0</v>
      </c>
      <c r="CO66" s="39"/>
    </row>
    <row r="67" spans="1:93" ht="30" x14ac:dyDescent="0.25">
      <c r="A67" s="27">
        <f t="shared" si="22"/>
        <v>51</v>
      </c>
      <c r="B67" s="29" t="s">
        <v>48</v>
      </c>
      <c r="C67" s="17">
        <f t="shared" si="9"/>
        <v>1966891.27</v>
      </c>
      <c r="D67" s="17">
        <f t="shared" si="10"/>
        <v>1966891.27</v>
      </c>
      <c r="E67" s="18">
        <f t="shared" si="21"/>
        <v>1376</v>
      </c>
      <c r="F67" s="17">
        <f t="shared" si="21"/>
        <v>419157</v>
      </c>
      <c r="G67" s="18">
        <f t="shared" si="21"/>
        <v>260</v>
      </c>
      <c r="H67" s="17">
        <f t="shared" si="21"/>
        <v>142689.18</v>
      </c>
      <c r="I67" s="18">
        <f t="shared" si="21"/>
        <v>1459</v>
      </c>
      <c r="J67" s="17">
        <f t="shared" si="21"/>
        <v>1405045.09</v>
      </c>
      <c r="K67" s="18">
        <f t="shared" si="21"/>
        <v>0</v>
      </c>
      <c r="L67" s="17">
        <f t="shared" si="21"/>
        <v>0</v>
      </c>
      <c r="M67" s="18">
        <f t="shared" si="21"/>
        <v>0</v>
      </c>
      <c r="N67" s="17">
        <f t="shared" si="21"/>
        <v>0</v>
      </c>
      <c r="O67" s="18">
        <f t="shared" si="21"/>
        <v>0</v>
      </c>
      <c r="P67" s="17">
        <f t="shared" si="21"/>
        <v>0</v>
      </c>
      <c r="Q67" s="18">
        <f t="shared" si="21"/>
        <v>0</v>
      </c>
      <c r="R67" s="17">
        <f t="shared" si="21"/>
        <v>0</v>
      </c>
      <c r="S67" s="18">
        <f t="shared" si="21"/>
        <v>0</v>
      </c>
      <c r="T67" s="17">
        <f t="shared" si="21"/>
        <v>0</v>
      </c>
      <c r="U67" s="17">
        <f t="shared" si="6"/>
        <v>537924.47</v>
      </c>
      <c r="V67" s="17">
        <f t="shared" si="7"/>
        <v>537924.47</v>
      </c>
      <c r="W67" s="18">
        <v>344</v>
      </c>
      <c r="X67" s="17">
        <v>104789.25</v>
      </c>
      <c r="Y67" s="18">
        <v>65</v>
      </c>
      <c r="Z67" s="17">
        <v>38297.94</v>
      </c>
      <c r="AA67" s="18">
        <v>411</v>
      </c>
      <c r="AB67" s="17">
        <v>394837.28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17">
        <v>0</v>
      </c>
      <c r="AK67" s="18">
        <v>0</v>
      </c>
      <c r="AL67" s="17">
        <v>0</v>
      </c>
      <c r="AM67" s="17">
        <f t="shared" si="12"/>
        <v>437908.5</v>
      </c>
      <c r="AN67" s="17">
        <f t="shared" si="13"/>
        <v>437908.5</v>
      </c>
      <c r="AO67" s="18">
        <v>344</v>
      </c>
      <c r="AP67" s="17">
        <v>104789.25</v>
      </c>
      <c r="AQ67" s="18">
        <v>65</v>
      </c>
      <c r="AR67" s="17">
        <v>38297.94</v>
      </c>
      <c r="AS67" s="18">
        <v>307</v>
      </c>
      <c r="AT67" s="17">
        <v>294821.31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7">
        <f t="shared" si="14"/>
        <v>532531.53</v>
      </c>
      <c r="BF67" s="17">
        <f t="shared" si="15"/>
        <v>532531.53</v>
      </c>
      <c r="BG67" s="18">
        <v>344</v>
      </c>
      <c r="BH67" s="17">
        <v>104789.25</v>
      </c>
      <c r="BI67" s="18">
        <v>65</v>
      </c>
      <c r="BJ67" s="17">
        <v>33046.65</v>
      </c>
      <c r="BK67" s="18">
        <v>411</v>
      </c>
      <c r="BL67" s="17">
        <v>394695.63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7">
        <f t="shared" si="16"/>
        <v>458526.77</v>
      </c>
      <c r="BX67" s="17">
        <f t="shared" si="17"/>
        <v>458526.77</v>
      </c>
      <c r="BY67" s="18">
        <v>344</v>
      </c>
      <c r="BZ67" s="17">
        <v>104789.25</v>
      </c>
      <c r="CA67" s="18">
        <v>65</v>
      </c>
      <c r="CB67" s="17">
        <v>33046.65</v>
      </c>
      <c r="CC67" s="18">
        <v>330</v>
      </c>
      <c r="CD67" s="17">
        <v>320690.87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17">
        <v>0</v>
      </c>
      <c r="CM67" s="18">
        <v>0</v>
      </c>
      <c r="CN67" s="17">
        <v>0</v>
      </c>
      <c r="CO67" s="39"/>
    </row>
    <row r="68" spans="1:93" ht="30" x14ac:dyDescent="0.25">
      <c r="A68" s="27">
        <f t="shared" si="22"/>
        <v>52</v>
      </c>
      <c r="B68" s="29" t="s">
        <v>49</v>
      </c>
      <c r="C68" s="17">
        <f t="shared" si="9"/>
        <v>4430740.22</v>
      </c>
      <c r="D68" s="17">
        <f t="shared" si="10"/>
        <v>0</v>
      </c>
      <c r="E68" s="18">
        <f t="shared" si="21"/>
        <v>0</v>
      </c>
      <c r="F68" s="17">
        <f t="shared" si="21"/>
        <v>0</v>
      </c>
      <c r="G68" s="18">
        <f t="shared" si="21"/>
        <v>0</v>
      </c>
      <c r="H68" s="17">
        <f t="shared" si="21"/>
        <v>0</v>
      </c>
      <c r="I68" s="18">
        <f t="shared" si="21"/>
        <v>0</v>
      </c>
      <c r="J68" s="17">
        <f t="shared" si="21"/>
        <v>0</v>
      </c>
      <c r="K68" s="18">
        <f t="shared" si="21"/>
        <v>0</v>
      </c>
      <c r="L68" s="17">
        <f t="shared" si="21"/>
        <v>0</v>
      </c>
      <c r="M68" s="18">
        <f t="shared" si="21"/>
        <v>0</v>
      </c>
      <c r="N68" s="17">
        <f t="shared" si="21"/>
        <v>0</v>
      </c>
      <c r="O68" s="18">
        <f t="shared" si="21"/>
        <v>0</v>
      </c>
      <c r="P68" s="17">
        <f t="shared" si="21"/>
        <v>0</v>
      </c>
      <c r="Q68" s="18">
        <f t="shared" si="21"/>
        <v>0</v>
      </c>
      <c r="R68" s="17">
        <f t="shared" si="21"/>
        <v>0</v>
      </c>
      <c r="S68" s="18">
        <f t="shared" si="21"/>
        <v>1919</v>
      </c>
      <c r="T68" s="17">
        <f t="shared" si="21"/>
        <v>4430740.22</v>
      </c>
      <c r="U68" s="17">
        <f t="shared" si="6"/>
        <v>1107029.45</v>
      </c>
      <c r="V68" s="17">
        <f t="shared" si="7"/>
        <v>0</v>
      </c>
      <c r="W68" s="18">
        <v>0</v>
      </c>
      <c r="X68" s="17">
        <v>0</v>
      </c>
      <c r="Y68" s="18">
        <v>0</v>
      </c>
      <c r="Z68" s="17">
        <v>0</v>
      </c>
      <c r="AA68" s="18">
        <v>0</v>
      </c>
      <c r="AB68" s="17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7">
        <v>0</v>
      </c>
      <c r="AI68" s="18">
        <v>0</v>
      </c>
      <c r="AJ68" s="17">
        <v>0</v>
      </c>
      <c r="AK68" s="18">
        <v>557</v>
      </c>
      <c r="AL68" s="17">
        <v>1107029.45</v>
      </c>
      <c r="AM68" s="17">
        <f t="shared" si="12"/>
        <v>1136847.8700000001</v>
      </c>
      <c r="AN68" s="17">
        <f t="shared" si="13"/>
        <v>0</v>
      </c>
      <c r="AO68" s="18">
        <v>0</v>
      </c>
      <c r="AP68" s="17">
        <v>0</v>
      </c>
      <c r="AQ68" s="18">
        <v>0</v>
      </c>
      <c r="AR68" s="17">
        <v>0</v>
      </c>
      <c r="AS68" s="18">
        <v>0</v>
      </c>
      <c r="AT68" s="17">
        <v>0</v>
      </c>
      <c r="AU68" s="18">
        <v>0</v>
      </c>
      <c r="AV68" s="17">
        <v>0</v>
      </c>
      <c r="AW68" s="18">
        <v>0</v>
      </c>
      <c r="AX68" s="17">
        <v>0</v>
      </c>
      <c r="AY68" s="18">
        <v>0</v>
      </c>
      <c r="AZ68" s="17">
        <v>0</v>
      </c>
      <c r="BA68" s="18">
        <v>0</v>
      </c>
      <c r="BB68" s="17">
        <v>0</v>
      </c>
      <c r="BC68" s="18">
        <v>230</v>
      </c>
      <c r="BD68" s="17">
        <v>1136847.8700000001</v>
      </c>
      <c r="BE68" s="17">
        <f t="shared" si="14"/>
        <v>1168729.3</v>
      </c>
      <c r="BF68" s="17">
        <f t="shared" si="15"/>
        <v>0</v>
      </c>
      <c r="BG68" s="18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17">
        <v>0</v>
      </c>
      <c r="BO68" s="18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310</v>
      </c>
      <c r="BV68" s="17">
        <v>1168729.3</v>
      </c>
      <c r="BW68" s="17">
        <f t="shared" si="16"/>
        <v>1018133.6</v>
      </c>
      <c r="BX68" s="17">
        <f t="shared" si="17"/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0</v>
      </c>
      <c r="CD68" s="17">
        <v>0</v>
      </c>
      <c r="CE68" s="18">
        <v>0</v>
      </c>
      <c r="CF68" s="17">
        <v>0</v>
      </c>
      <c r="CG68" s="18">
        <v>0</v>
      </c>
      <c r="CH68" s="17">
        <v>0</v>
      </c>
      <c r="CI68" s="18">
        <v>0</v>
      </c>
      <c r="CJ68" s="17">
        <v>0</v>
      </c>
      <c r="CK68" s="18">
        <v>0</v>
      </c>
      <c r="CL68" s="17">
        <v>0</v>
      </c>
      <c r="CM68" s="18">
        <v>822</v>
      </c>
      <c r="CN68" s="17">
        <v>1018133.6</v>
      </c>
      <c r="CO68" s="39"/>
    </row>
    <row r="69" spans="1:93" x14ac:dyDescent="0.25">
      <c r="A69" s="27">
        <f t="shared" si="22"/>
        <v>53</v>
      </c>
      <c r="B69" s="29" t="s">
        <v>50</v>
      </c>
      <c r="C69" s="17">
        <f t="shared" si="9"/>
        <v>2428894.42</v>
      </c>
      <c r="D69" s="17">
        <f t="shared" si="10"/>
        <v>974893.94</v>
      </c>
      <c r="E69" s="18">
        <f t="shared" si="21"/>
        <v>800</v>
      </c>
      <c r="F69" s="17">
        <f t="shared" si="21"/>
        <v>300353.28999999998</v>
      </c>
      <c r="G69" s="18">
        <f t="shared" si="21"/>
        <v>333</v>
      </c>
      <c r="H69" s="17">
        <f t="shared" si="21"/>
        <v>162511.64000000001</v>
      </c>
      <c r="I69" s="18">
        <f t="shared" si="21"/>
        <v>720</v>
      </c>
      <c r="J69" s="17">
        <f t="shared" si="21"/>
        <v>512029.01</v>
      </c>
      <c r="K69" s="18">
        <f t="shared" si="21"/>
        <v>66</v>
      </c>
      <c r="L69" s="17">
        <f t="shared" si="21"/>
        <v>724071.49</v>
      </c>
      <c r="M69" s="18">
        <f t="shared" si="21"/>
        <v>6</v>
      </c>
      <c r="N69" s="17">
        <f t="shared" si="21"/>
        <v>96547.89</v>
      </c>
      <c r="O69" s="18">
        <f t="shared" si="21"/>
        <v>0</v>
      </c>
      <c r="P69" s="17">
        <f t="shared" si="21"/>
        <v>0</v>
      </c>
      <c r="Q69" s="18">
        <f t="shared" si="21"/>
        <v>0</v>
      </c>
      <c r="R69" s="17">
        <f t="shared" si="21"/>
        <v>0</v>
      </c>
      <c r="S69" s="18">
        <f t="shared" si="21"/>
        <v>132</v>
      </c>
      <c r="T69" s="17">
        <f t="shared" si="21"/>
        <v>633381.1</v>
      </c>
      <c r="U69" s="17">
        <f t="shared" si="6"/>
        <v>761720.31</v>
      </c>
      <c r="V69" s="17">
        <f t="shared" si="7"/>
        <v>322879.51</v>
      </c>
      <c r="W69" s="18">
        <v>166</v>
      </c>
      <c r="X69" s="17">
        <v>102203.3</v>
      </c>
      <c r="Y69" s="18">
        <v>75</v>
      </c>
      <c r="Z69" s="17">
        <v>37222.51</v>
      </c>
      <c r="AA69" s="18">
        <v>208</v>
      </c>
      <c r="AB69" s="17">
        <v>183453.7</v>
      </c>
      <c r="AC69" s="18">
        <v>19</v>
      </c>
      <c r="AD69" s="17">
        <v>189423.13</v>
      </c>
      <c r="AE69" s="18">
        <v>2</v>
      </c>
      <c r="AF69" s="17">
        <v>32382</v>
      </c>
      <c r="AG69" s="18">
        <v>0</v>
      </c>
      <c r="AH69" s="17">
        <v>0</v>
      </c>
      <c r="AI69" s="18">
        <v>0</v>
      </c>
      <c r="AJ69" s="17">
        <v>0</v>
      </c>
      <c r="AK69" s="18">
        <v>44</v>
      </c>
      <c r="AL69" s="17">
        <v>217035.67</v>
      </c>
      <c r="AM69" s="17">
        <f t="shared" si="12"/>
        <v>404036.07</v>
      </c>
      <c r="AN69" s="17">
        <f t="shared" si="13"/>
        <v>182671.31</v>
      </c>
      <c r="AO69" s="18">
        <v>233</v>
      </c>
      <c r="AP69" s="17">
        <v>26457.88</v>
      </c>
      <c r="AQ69" s="18">
        <v>93</v>
      </c>
      <c r="AR69" s="17">
        <v>46978.25</v>
      </c>
      <c r="AS69" s="18">
        <v>180</v>
      </c>
      <c r="AT69" s="17">
        <v>109235.18</v>
      </c>
      <c r="AU69" s="18">
        <v>7</v>
      </c>
      <c r="AV69" s="17">
        <v>81571.02</v>
      </c>
      <c r="AW69" s="18">
        <v>1</v>
      </c>
      <c r="AX69" s="17">
        <v>22309.32</v>
      </c>
      <c r="AY69" s="18">
        <v>0</v>
      </c>
      <c r="AZ69" s="17">
        <v>0</v>
      </c>
      <c r="BA69" s="18">
        <v>0</v>
      </c>
      <c r="BB69" s="17">
        <v>0</v>
      </c>
      <c r="BC69" s="18">
        <v>43</v>
      </c>
      <c r="BD69" s="17">
        <v>117484.42</v>
      </c>
      <c r="BE69" s="17">
        <f t="shared" si="14"/>
        <v>725964.86</v>
      </c>
      <c r="BF69" s="17">
        <f t="shared" si="15"/>
        <v>250062.52</v>
      </c>
      <c r="BG69" s="18">
        <v>221</v>
      </c>
      <c r="BH69" s="17">
        <v>97648.95</v>
      </c>
      <c r="BI69" s="18">
        <v>76</v>
      </c>
      <c r="BJ69" s="17">
        <v>38300.769999999997</v>
      </c>
      <c r="BK69" s="18">
        <v>116</v>
      </c>
      <c r="BL69" s="17">
        <v>114112.8</v>
      </c>
      <c r="BM69" s="18">
        <v>27</v>
      </c>
      <c r="BN69" s="17">
        <v>286810.84000000003</v>
      </c>
      <c r="BO69" s="18">
        <v>3</v>
      </c>
      <c r="BP69" s="17">
        <v>41856.57</v>
      </c>
      <c r="BQ69" s="18">
        <v>0</v>
      </c>
      <c r="BR69" s="17">
        <v>0</v>
      </c>
      <c r="BS69" s="18">
        <v>0</v>
      </c>
      <c r="BT69" s="17">
        <v>0</v>
      </c>
      <c r="BU69" s="18">
        <v>45</v>
      </c>
      <c r="BV69" s="17">
        <v>147234.93</v>
      </c>
      <c r="BW69" s="17">
        <f t="shared" si="16"/>
        <v>537173.18000000005</v>
      </c>
      <c r="BX69" s="17">
        <f t="shared" si="17"/>
        <v>219280.6</v>
      </c>
      <c r="BY69" s="18">
        <v>180</v>
      </c>
      <c r="BZ69" s="17">
        <v>74043.16</v>
      </c>
      <c r="CA69" s="18">
        <v>89</v>
      </c>
      <c r="CB69" s="17">
        <v>40010.11</v>
      </c>
      <c r="CC69" s="18">
        <v>216</v>
      </c>
      <c r="CD69" s="17">
        <v>105227.33</v>
      </c>
      <c r="CE69" s="18">
        <v>13</v>
      </c>
      <c r="CF69" s="17">
        <v>166266.5</v>
      </c>
      <c r="CG69" s="18">
        <v>0</v>
      </c>
      <c r="CH69" s="17">
        <v>0</v>
      </c>
      <c r="CI69" s="18">
        <v>0</v>
      </c>
      <c r="CJ69" s="17">
        <v>0</v>
      </c>
      <c r="CK69" s="18">
        <v>0</v>
      </c>
      <c r="CL69" s="17">
        <v>0</v>
      </c>
      <c r="CM69" s="18">
        <v>0</v>
      </c>
      <c r="CN69" s="17">
        <v>151626.07999999999</v>
      </c>
      <c r="CO69" s="39"/>
    </row>
    <row r="70" spans="1:93" x14ac:dyDescent="0.25">
      <c r="A70" s="27">
        <f t="shared" si="22"/>
        <v>54</v>
      </c>
      <c r="B70" s="29" t="s">
        <v>51</v>
      </c>
      <c r="C70" s="17">
        <f t="shared" si="9"/>
        <v>5187513.4800000004</v>
      </c>
      <c r="D70" s="17">
        <f t="shared" si="10"/>
        <v>2942869.38</v>
      </c>
      <c r="E70" s="18">
        <f t="shared" si="21"/>
        <v>2639</v>
      </c>
      <c r="F70" s="17">
        <f t="shared" si="21"/>
        <v>1150985.6100000001</v>
      </c>
      <c r="G70" s="18">
        <f t="shared" si="21"/>
        <v>597</v>
      </c>
      <c r="H70" s="17">
        <f t="shared" si="21"/>
        <v>318534.12</v>
      </c>
      <c r="I70" s="18">
        <f t="shared" si="21"/>
        <v>1003</v>
      </c>
      <c r="J70" s="17">
        <f t="shared" si="21"/>
        <v>1473349.65</v>
      </c>
      <c r="K70" s="18">
        <f t="shared" si="21"/>
        <v>184</v>
      </c>
      <c r="L70" s="17">
        <f t="shared" si="21"/>
        <v>959272.52</v>
      </c>
      <c r="M70" s="18">
        <f t="shared" si="21"/>
        <v>23</v>
      </c>
      <c r="N70" s="17">
        <f t="shared" si="21"/>
        <v>388867.97</v>
      </c>
      <c r="O70" s="18">
        <f t="shared" si="21"/>
        <v>0</v>
      </c>
      <c r="P70" s="17">
        <f t="shared" si="21"/>
        <v>0</v>
      </c>
      <c r="Q70" s="18">
        <f t="shared" si="21"/>
        <v>0</v>
      </c>
      <c r="R70" s="17">
        <f t="shared" si="21"/>
        <v>0</v>
      </c>
      <c r="S70" s="18">
        <f t="shared" si="21"/>
        <v>479</v>
      </c>
      <c r="T70" s="17">
        <f t="shared" si="21"/>
        <v>896503.61</v>
      </c>
      <c r="U70" s="17">
        <f t="shared" si="6"/>
        <v>1699502.26</v>
      </c>
      <c r="V70" s="17">
        <f t="shared" si="7"/>
        <v>967884.57</v>
      </c>
      <c r="W70" s="18">
        <v>575</v>
      </c>
      <c r="X70" s="17">
        <v>432655</v>
      </c>
      <c r="Y70" s="18">
        <v>128</v>
      </c>
      <c r="Z70" s="17">
        <v>66892.160000000003</v>
      </c>
      <c r="AA70" s="18">
        <v>251</v>
      </c>
      <c r="AB70" s="17">
        <v>468337.41</v>
      </c>
      <c r="AC70" s="18">
        <v>36</v>
      </c>
      <c r="AD70" s="17">
        <v>295897.98</v>
      </c>
      <c r="AE70" s="18">
        <v>14</v>
      </c>
      <c r="AF70" s="17">
        <v>225803.05</v>
      </c>
      <c r="AG70" s="18">
        <v>0</v>
      </c>
      <c r="AH70" s="17">
        <v>0</v>
      </c>
      <c r="AI70" s="18">
        <v>0</v>
      </c>
      <c r="AJ70" s="17">
        <v>0</v>
      </c>
      <c r="AK70" s="18">
        <v>86</v>
      </c>
      <c r="AL70" s="17">
        <v>209916.66</v>
      </c>
      <c r="AM70" s="17">
        <f t="shared" si="12"/>
        <v>1523274.74</v>
      </c>
      <c r="AN70" s="17">
        <f t="shared" si="13"/>
        <v>895662.84</v>
      </c>
      <c r="AO70" s="18">
        <v>1011</v>
      </c>
      <c r="AP70" s="17">
        <v>347691.9</v>
      </c>
      <c r="AQ70" s="18">
        <v>150</v>
      </c>
      <c r="AR70" s="17">
        <v>79633.53</v>
      </c>
      <c r="AS70" s="18">
        <v>250</v>
      </c>
      <c r="AT70" s="17">
        <v>468337.41</v>
      </c>
      <c r="AU70" s="18">
        <v>50</v>
      </c>
      <c r="AV70" s="17">
        <v>330922.5</v>
      </c>
      <c r="AW70" s="18">
        <v>1</v>
      </c>
      <c r="AX70" s="17">
        <v>86772.74</v>
      </c>
      <c r="AY70" s="18">
        <v>0</v>
      </c>
      <c r="AZ70" s="17">
        <v>0</v>
      </c>
      <c r="BA70" s="18">
        <v>0</v>
      </c>
      <c r="BB70" s="17">
        <v>0</v>
      </c>
      <c r="BC70" s="18">
        <v>221</v>
      </c>
      <c r="BD70" s="17">
        <v>209916.66</v>
      </c>
      <c r="BE70" s="17">
        <f t="shared" si="14"/>
        <v>1527611.51</v>
      </c>
      <c r="BF70" s="17">
        <f t="shared" si="15"/>
        <v>868272.6</v>
      </c>
      <c r="BG70" s="18">
        <v>469</v>
      </c>
      <c r="BH70" s="17">
        <v>320289.07</v>
      </c>
      <c r="BI70" s="18">
        <v>150</v>
      </c>
      <c r="BJ70" s="17">
        <v>79633.53</v>
      </c>
      <c r="BK70" s="18">
        <v>251</v>
      </c>
      <c r="BL70" s="17">
        <v>468350</v>
      </c>
      <c r="BM70" s="18">
        <v>48</v>
      </c>
      <c r="BN70" s="17">
        <v>314377.34999999998</v>
      </c>
      <c r="BO70" s="18">
        <v>3</v>
      </c>
      <c r="BP70" s="17">
        <v>64515.16</v>
      </c>
      <c r="BQ70" s="18">
        <v>0</v>
      </c>
      <c r="BR70" s="17">
        <v>0</v>
      </c>
      <c r="BS70" s="18">
        <v>0</v>
      </c>
      <c r="BT70" s="17">
        <v>0</v>
      </c>
      <c r="BU70" s="18">
        <v>86</v>
      </c>
      <c r="BV70" s="17">
        <v>280446.40000000002</v>
      </c>
      <c r="BW70" s="17">
        <f t="shared" si="16"/>
        <v>437124.97</v>
      </c>
      <c r="BX70" s="17">
        <f t="shared" si="17"/>
        <v>211049.37</v>
      </c>
      <c r="BY70" s="18">
        <v>584</v>
      </c>
      <c r="BZ70" s="17">
        <v>50349.64</v>
      </c>
      <c r="CA70" s="18">
        <v>169</v>
      </c>
      <c r="CB70" s="17">
        <v>92374.9</v>
      </c>
      <c r="CC70" s="18">
        <v>251</v>
      </c>
      <c r="CD70" s="17">
        <v>68324.83</v>
      </c>
      <c r="CE70" s="18">
        <v>50</v>
      </c>
      <c r="CF70" s="17">
        <v>18074.689999999999</v>
      </c>
      <c r="CG70" s="18">
        <v>5</v>
      </c>
      <c r="CH70" s="17">
        <v>11777.02</v>
      </c>
      <c r="CI70" s="18">
        <v>0</v>
      </c>
      <c r="CJ70" s="17">
        <v>0</v>
      </c>
      <c r="CK70" s="18">
        <v>0</v>
      </c>
      <c r="CL70" s="17">
        <v>0</v>
      </c>
      <c r="CM70" s="18">
        <v>86</v>
      </c>
      <c r="CN70" s="17">
        <v>196223.89</v>
      </c>
      <c r="CO70" s="39"/>
    </row>
    <row r="71" spans="1:93" x14ac:dyDescent="0.25">
      <c r="A71" s="27">
        <f t="shared" si="22"/>
        <v>55</v>
      </c>
      <c r="B71" s="29" t="s">
        <v>52</v>
      </c>
      <c r="C71" s="17">
        <f t="shared" si="9"/>
        <v>4633910.3099999996</v>
      </c>
      <c r="D71" s="17">
        <f t="shared" si="10"/>
        <v>3114236.39</v>
      </c>
      <c r="E71" s="18">
        <f t="shared" si="21"/>
        <v>2874</v>
      </c>
      <c r="F71" s="17">
        <f t="shared" si="21"/>
        <v>1751368.37</v>
      </c>
      <c r="G71" s="18">
        <f t="shared" si="21"/>
        <v>360</v>
      </c>
      <c r="H71" s="17">
        <f t="shared" si="21"/>
        <v>156464.71</v>
      </c>
      <c r="I71" s="18">
        <f t="shared" si="21"/>
        <v>548</v>
      </c>
      <c r="J71" s="17">
        <f t="shared" si="21"/>
        <v>1206403.31</v>
      </c>
      <c r="K71" s="18">
        <f t="shared" si="21"/>
        <v>110</v>
      </c>
      <c r="L71" s="17">
        <f t="shared" si="21"/>
        <v>696932.55</v>
      </c>
      <c r="M71" s="18">
        <f t="shared" si="21"/>
        <v>10</v>
      </c>
      <c r="N71" s="17">
        <f t="shared" si="21"/>
        <v>192703.26</v>
      </c>
      <c r="O71" s="18">
        <f t="shared" si="21"/>
        <v>0</v>
      </c>
      <c r="P71" s="17">
        <f t="shared" si="21"/>
        <v>0</v>
      </c>
      <c r="Q71" s="18">
        <f t="shared" si="21"/>
        <v>0</v>
      </c>
      <c r="R71" s="17">
        <f t="shared" si="21"/>
        <v>0</v>
      </c>
      <c r="S71" s="18">
        <f t="shared" si="21"/>
        <v>427</v>
      </c>
      <c r="T71" s="17">
        <f t="shared" si="21"/>
        <v>630038.11</v>
      </c>
      <c r="U71" s="17">
        <f t="shared" si="6"/>
        <v>1178406.96</v>
      </c>
      <c r="V71" s="17">
        <f t="shared" si="7"/>
        <v>663111.01</v>
      </c>
      <c r="W71" s="18">
        <v>685</v>
      </c>
      <c r="X71" s="17">
        <v>392184.68</v>
      </c>
      <c r="Y71" s="18">
        <v>90</v>
      </c>
      <c r="Z71" s="17">
        <v>39116.18</v>
      </c>
      <c r="AA71" s="18">
        <v>137</v>
      </c>
      <c r="AB71" s="17">
        <v>231810.15</v>
      </c>
      <c r="AC71" s="18">
        <v>25</v>
      </c>
      <c r="AD71" s="17">
        <v>219977.91</v>
      </c>
      <c r="AE71" s="18">
        <v>3</v>
      </c>
      <c r="AF71" s="17">
        <v>70528.31</v>
      </c>
      <c r="AG71" s="18">
        <v>0</v>
      </c>
      <c r="AH71" s="17">
        <v>0</v>
      </c>
      <c r="AI71" s="18">
        <v>0</v>
      </c>
      <c r="AJ71" s="17">
        <v>0</v>
      </c>
      <c r="AK71" s="18">
        <v>108</v>
      </c>
      <c r="AL71" s="17">
        <v>224789.73</v>
      </c>
      <c r="AM71" s="17">
        <f t="shared" si="12"/>
        <v>999965.09</v>
      </c>
      <c r="AN71" s="17">
        <f t="shared" si="13"/>
        <v>621427.19999999995</v>
      </c>
      <c r="AO71" s="18">
        <v>719</v>
      </c>
      <c r="AP71" s="17">
        <v>288375.75</v>
      </c>
      <c r="AQ71" s="18">
        <v>90</v>
      </c>
      <c r="AR71" s="17">
        <v>39116.18</v>
      </c>
      <c r="AS71" s="18">
        <v>137</v>
      </c>
      <c r="AT71" s="17">
        <v>293935.27</v>
      </c>
      <c r="AU71" s="18">
        <v>23</v>
      </c>
      <c r="AV71" s="17">
        <v>171119.29</v>
      </c>
      <c r="AW71" s="18">
        <v>4</v>
      </c>
      <c r="AX71" s="17">
        <v>71230.86</v>
      </c>
      <c r="AY71" s="18">
        <v>0</v>
      </c>
      <c r="AZ71" s="17">
        <v>0</v>
      </c>
      <c r="BA71" s="18">
        <v>0</v>
      </c>
      <c r="BB71" s="17">
        <v>0</v>
      </c>
      <c r="BC71" s="18">
        <v>107</v>
      </c>
      <c r="BD71" s="17">
        <v>136187.74</v>
      </c>
      <c r="BE71" s="17">
        <f t="shared" si="14"/>
        <v>1099996.5</v>
      </c>
      <c r="BF71" s="17">
        <f t="shared" si="15"/>
        <v>804865.03</v>
      </c>
      <c r="BG71" s="18">
        <v>685</v>
      </c>
      <c r="BH71" s="17">
        <v>470190.91</v>
      </c>
      <c r="BI71" s="18">
        <v>90</v>
      </c>
      <c r="BJ71" s="17">
        <v>39116.18</v>
      </c>
      <c r="BK71" s="18">
        <v>137</v>
      </c>
      <c r="BL71" s="17">
        <v>295557.94</v>
      </c>
      <c r="BM71" s="18">
        <v>27</v>
      </c>
      <c r="BN71" s="17">
        <v>94426.99</v>
      </c>
      <c r="BO71" s="18">
        <v>3</v>
      </c>
      <c r="BP71" s="17">
        <v>50944.09</v>
      </c>
      <c r="BQ71" s="18">
        <v>0</v>
      </c>
      <c r="BR71" s="17">
        <v>0</v>
      </c>
      <c r="BS71" s="18">
        <v>0</v>
      </c>
      <c r="BT71" s="17">
        <v>0</v>
      </c>
      <c r="BU71" s="18">
        <v>107</v>
      </c>
      <c r="BV71" s="17">
        <v>149760.39000000001</v>
      </c>
      <c r="BW71" s="17">
        <f t="shared" si="16"/>
        <v>1355541.76</v>
      </c>
      <c r="BX71" s="17">
        <f t="shared" si="17"/>
        <v>1024833.15</v>
      </c>
      <c r="BY71" s="18">
        <v>785</v>
      </c>
      <c r="BZ71" s="17">
        <v>600617.03</v>
      </c>
      <c r="CA71" s="18">
        <v>90</v>
      </c>
      <c r="CB71" s="17">
        <v>39116.17</v>
      </c>
      <c r="CC71" s="18">
        <v>137</v>
      </c>
      <c r="CD71" s="17">
        <v>385099.95</v>
      </c>
      <c r="CE71" s="18">
        <v>35</v>
      </c>
      <c r="CF71" s="17">
        <v>211408.36</v>
      </c>
      <c r="CG71" s="18">
        <v>0</v>
      </c>
      <c r="CH71" s="17">
        <v>0</v>
      </c>
      <c r="CI71" s="18">
        <v>0</v>
      </c>
      <c r="CJ71" s="17">
        <v>0</v>
      </c>
      <c r="CK71" s="18">
        <v>0</v>
      </c>
      <c r="CL71" s="17">
        <v>0</v>
      </c>
      <c r="CM71" s="18">
        <v>105</v>
      </c>
      <c r="CN71" s="17">
        <v>119300.25</v>
      </c>
      <c r="CO71" s="39"/>
    </row>
    <row r="72" spans="1:93" x14ac:dyDescent="0.25">
      <c r="A72" s="27">
        <f t="shared" si="22"/>
        <v>56</v>
      </c>
      <c r="B72" s="29" t="s">
        <v>53</v>
      </c>
      <c r="C72" s="17">
        <f t="shared" si="9"/>
        <v>1286626.7</v>
      </c>
      <c r="D72" s="17">
        <f t="shared" si="10"/>
        <v>864085.75</v>
      </c>
      <c r="E72" s="18">
        <f t="shared" si="21"/>
        <v>429</v>
      </c>
      <c r="F72" s="17">
        <f t="shared" si="21"/>
        <v>282850.03000000003</v>
      </c>
      <c r="G72" s="18">
        <f t="shared" si="21"/>
        <v>210</v>
      </c>
      <c r="H72" s="17">
        <f t="shared" si="21"/>
        <v>117392.5</v>
      </c>
      <c r="I72" s="18">
        <f t="shared" si="21"/>
        <v>213</v>
      </c>
      <c r="J72" s="17">
        <f t="shared" si="21"/>
        <v>463843.22</v>
      </c>
      <c r="K72" s="18">
        <f t="shared" si="21"/>
        <v>10</v>
      </c>
      <c r="L72" s="17">
        <f t="shared" si="21"/>
        <v>68767.16</v>
      </c>
      <c r="M72" s="18">
        <f t="shared" si="21"/>
        <v>0</v>
      </c>
      <c r="N72" s="17">
        <f t="shared" si="21"/>
        <v>0</v>
      </c>
      <c r="O72" s="18">
        <f t="shared" si="21"/>
        <v>0</v>
      </c>
      <c r="P72" s="17">
        <f t="shared" si="21"/>
        <v>0</v>
      </c>
      <c r="Q72" s="18">
        <f t="shared" si="21"/>
        <v>0</v>
      </c>
      <c r="R72" s="17">
        <f t="shared" si="21"/>
        <v>0</v>
      </c>
      <c r="S72" s="18">
        <f t="shared" si="21"/>
        <v>92</v>
      </c>
      <c r="T72" s="17">
        <f t="shared" si="21"/>
        <v>353773.79</v>
      </c>
      <c r="U72" s="17">
        <f t="shared" si="6"/>
        <v>328931.63</v>
      </c>
      <c r="V72" s="17">
        <f t="shared" si="7"/>
        <v>212991.97</v>
      </c>
      <c r="W72" s="18">
        <v>80</v>
      </c>
      <c r="X72" s="17">
        <v>55600.45</v>
      </c>
      <c r="Y72" s="18">
        <v>53</v>
      </c>
      <c r="Z72" s="17">
        <v>29348.13</v>
      </c>
      <c r="AA72" s="18">
        <v>53</v>
      </c>
      <c r="AB72" s="17">
        <v>128043.39</v>
      </c>
      <c r="AC72" s="18">
        <v>3</v>
      </c>
      <c r="AD72" s="17">
        <v>20483.53</v>
      </c>
      <c r="AE72" s="18">
        <v>0</v>
      </c>
      <c r="AF72" s="17">
        <v>0</v>
      </c>
      <c r="AG72" s="18">
        <v>0</v>
      </c>
      <c r="AH72" s="17">
        <v>0</v>
      </c>
      <c r="AI72" s="18">
        <v>0</v>
      </c>
      <c r="AJ72" s="17">
        <v>0</v>
      </c>
      <c r="AK72" s="18">
        <v>23</v>
      </c>
      <c r="AL72" s="17">
        <v>95456.13</v>
      </c>
      <c r="AM72" s="17">
        <f t="shared" si="12"/>
        <v>345688.93</v>
      </c>
      <c r="AN72" s="17">
        <f t="shared" si="13"/>
        <v>234089.27</v>
      </c>
      <c r="AO72" s="18">
        <v>136</v>
      </c>
      <c r="AP72" s="17">
        <v>82147.75</v>
      </c>
      <c r="AQ72" s="18">
        <v>53</v>
      </c>
      <c r="AR72" s="17">
        <v>29348.13</v>
      </c>
      <c r="AS72" s="18">
        <v>53</v>
      </c>
      <c r="AT72" s="17">
        <v>122593.39</v>
      </c>
      <c r="AU72" s="18">
        <v>3</v>
      </c>
      <c r="AV72" s="17">
        <v>19089.53</v>
      </c>
      <c r="AW72" s="18">
        <v>0</v>
      </c>
      <c r="AX72" s="17">
        <v>0</v>
      </c>
      <c r="AY72" s="18">
        <v>0</v>
      </c>
      <c r="AZ72" s="17">
        <v>0</v>
      </c>
      <c r="BA72" s="18">
        <v>0</v>
      </c>
      <c r="BB72" s="17">
        <v>0</v>
      </c>
      <c r="BC72" s="18">
        <v>23</v>
      </c>
      <c r="BD72" s="17">
        <v>92510.13</v>
      </c>
      <c r="BE72" s="17">
        <f t="shared" si="14"/>
        <v>336488.2</v>
      </c>
      <c r="BF72" s="17">
        <f t="shared" si="15"/>
        <v>235340.05</v>
      </c>
      <c r="BG72" s="18">
        <v>118</v>
      </c>
      <c r="BH72" s="17">
        <v>85243.53</v>
      </c>
      <c r="BI72" s="18">
        <v>53</v>
      </c>
      <c r="BJ72" s="17">
        <v>29348.13</v>
      </c>
      <c r="BK72" s="18">
        <v>53</v>
      </c>
      <c r="BL72" s="17">
        <v>120748.39</v>
      </c>
      <c r="BM72" s="18">
        <v>3</v>
      </c>
      <c r="BN72" s="17">
        <v>21869.22</v>
      </c>
      <c r="BO72" s="18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23</v>
      </c>
      <c r="BV72" s="17">
        <v>79278.929999999993</v>
      </c>
      <c r="BW72" s="17">
        <f t="shared" si="16"/>
        <v>275517.94</v>
      </c>
      <c r="BX72" s="17">
        <f t="shared" si="17"/>
        <v>181664.46</v>
      </c>
      <c r="BY72" s="18">
        <v>95</v>
      </c>
      <c r="BZ72" s="17">
        <v>59858.3</v>
      </c>
      <c r="CA72" s="18">
        <v>51</v>
      </c>
      <c r="CB72" s="17">
        <v>29348.11</v>
      </c>
      <c r="CC72" s="18">
        <v>54</v>
      </c>
      <c r="CD72" s="17">
        <v>92458.05</v>
      </c>
      <c r="CE72" s="18">
        <v>1</v>
      </c>
      <c r="CF72" s="17">
        <v>7324.88</v>
      </c>
      <c r="CG72" s="18">
        <v>0</v>
      </c>
      <c r="CH72" s="17">
        <v>0</v>
      </c>
      <c r="CI72" s="18">
        <v>0</v>
      </c>
      <c r="CJ72" s="17">
        <v>0</v>
      </c>
      <c r="CK72" s="18">
        <v>0</v>
      </c>
      <c r="CL72" s="17">
        <v>0</v>
      </c>
      <c r="CM72" s="18">
        <v>23</v>
      </c>
      <c r="CN72" s="17">
        <v>86528.6</v>
      </c>
      <c r="CO72" s="39"/>
    </row>
    <row r="73" spans="1:93" x14ac:dyDescent="0.25">
      <c r="A73" s="27">
        <f t="shared" si="22"/>
        <v>57</v>
      </c>
      <c r="B73" s="29" t="s">
        <v>54</v>
      </c>
      <c r="C73" s="17">
        <f t="shared" si="9"/>
        <v>1747908.77</v>
      </c>
      <c r="D73" s="17">
        <f t="shared" si="10"/>
        <v>1247958.31</v>
      </c>
      <c r="E73" s="18">
        <f t="shared" si="21"/>
        <v>1160</v>
      </c>
      <c r="F73" s="17">
        <f t="shared" si="21"/>
        <v>699749.16</v>
      </c>
      <c r="G73" s="18">
        <f t="shared" si="21"/>
        <v>58</v>
      </c>
      <c r="H73" s="17">
        <f t="shared" si="21"/>
        <v>24501.86</v>
      </c>
      <c r="I73" s="18">
        <f t="shared" si="21"/>
        <v>290</v>
      </c>
      <c r="J73" s="17">
        <f t="shared" si="21"/>
        <v>523707.29</v>
      </c>
      <c r="K73" s="18">
        <f t="shared" si="21"/>
        <v>53</v>
      </c>
      <c r="L73" s="17">
        <f t="shared" si="21"/>
        <v>499950.46</v>
      </c>
      <c r="M73" s="18">
        <f t="shared" si="21"/>
        <v>0</v>
      </c>
      <c r="N73" s="17">
        <f t="shared" si="21"/>
        <v>0</v>
      </c>
      <c r="O73" s="18">
        <f t="shared" si="21"/>
        <v>0</v>
      </c>
      <c r="P73" s="17">
        <f t="shared" si="21"/>
        <v>0</v>
      </c>
      <c r="Q73" s="18">
        <f t="shared" si="21"/>
        <v>0</v>
      </c>
      <c r="R73" s="17">
        <f t="shared" si="21"/>
        <v>0</v>
      </c>
      <c r="S73" s="18">
        <f t="shared" si="21"/>
        <v>0</v>
      </c>
      <c r="T73" s="17">
        <f t="shared" si="21"/>
        <v>0</v>
      </c>
      <c r="U73" s="17">
        <f t="shared" si="6"/>
        <v>391938.29</v>
      </c>
      <c r="V73" s="17">
        <f t="shared" si="7"/>
        <v>304705.82</v>
      </c>
      <c r="W73" s="18">
        <v>320</v>
      </c>
      <c r="X73" s="17">
        <v>149813.38</v>
      </c>
      <c r="Y73" s="18">
        <v>12</v>
      </c>
      <c r="Z73" s="17">
        <v>5114.1499999999996</v>
      </c>
      <c r="AA73" s="18">
        <v>77</v>
      </c>
      <c r="AB73" s="17">
        <v>149778.29</v>
      </c>
      <c r="AC73" s="18">
        <v>12</v>
      </c>
      <c r="AD73" s="17">
        <v>87232.47</v>
      </c>
      <c r="AE73" s="18">
        <v>0</v>
      </c>
      <c r="AF73" s="17">
        <v>0</v>
      </c>
      <c r="AG73" s="18">
        <v>0</v>
      </c>
      <c r="AH73" s="17">
        <v>0</v>
      </c>
      <c r="AI73" s="18">
        <v>0</v>
      </c>
      <c r="AJ73" s="17">
        <v>0</v>
      </c>
      <c r="AK73" s="18">
        <v>0</v>
      </c>
      <c r="AL73" s="17">
        <v>0</v>
      </c>
      <c r="AM73" s="17">
        <f t="shared" si="12"/>
        <v>353599</v>
      </c>
      <c r="AN73" s="17">
        <f t="shared" si="13"/>
        <v>241574.66</v>
      </c>
      <c r="AO73" s="18">
        <v>238</v>
      </c>
      <c r="AP73" s="17">
        <v>119051.23</v>
      </c>
      <c r="AQ73" s="18">
        <v>12</v>
      </c>
      <c r="AR73" s="17">
        <v>5093.47</v>
      </c>
      <c r="AS73" s="18">
        <v>70</v>
      </c>
      <c r="AT73" s="17">
        <v>117429.96</v>
      </c>
      <c r="AU73" s="18">
        <v>9</v>
      </c>
      <c r="AV73" s="17">
        <v>112024.34</v>
      </c>
      <c r="AW73" s="18">
        <v>0</v>
      </c>
      <c r="AX73" s="17">
        <v>0</v>
      </c>
      <c r="AY73" s="18">
        <v>0</v>
      </c>
      <c r="AZ73" s="17">
        <v>0</v>
      </c>
      <c r="BA73" s="18">
        <v>0</v>
      </c>
      <c r="BB73" s="17">
        <v>0</v>
      </c>
      <c r="BC73" s="18">
        <v>0</v>
      </c>
      <c r="BD73" s="17">
        <v>0</v>
      </c>
      <c r="BE73" s="17">
        <f t="shared" si="14"/>
        <v>490426.45</v>
      </c>
      <c r="BF73" s="17">
        <f t="shared" si="15"/>
        <v>348033.08</v>
      </c>
      <c r="BG73" s="18">
        <v>282</v>
      </c>
      <c r="BH73" s="17">
        <v>213807.25</v>
      </c>
      <c r="BI73" s="18">
        <v>8</v>
      </c>
      <c r="BJ73" s="17">
        <v>3383.78</v>
      </c>
      <c r="BK73" s="18">
        <v>67</v>
      </c>
      <c r="BL73" s="17">
        <v>130842.05</v>
      </c>
      <c r="BM73" s="18">
        <v>15</v>
      </c>
      <c r="BN73" s="17">
        <v>142393.37</v>
      </c>
      <c r="BO73" s="18">
        <v>0</v>
      </c>
      <c r="BP73" s="17">
        <v>0</v>
      </c>
      <c r="BQ73" s="18">
        <v>0</v>
      </c>
      <c r="BR73" s="17">
        <v>0</v>
      </c>
      <c r="BS73" s="18">
        <v>0</v>
      </c>
      <c r="BT73" s="17">
        <v>0</v>
      </c>
      <c r="BU73" s="18">
        <v>0</v>
      </c>
      <c r="BV73" s="17">
        <v>0</v>
      </c>
      <c r="BW73" s="17">
        <f t="shared" si="16"/>
        <v>511945.03</v>
      </c>
      <c r="BX73" s="17">
        <f t="shared" si="17"/>
        <v>353644.75</v>
      </c>
      <c r="BY73" s="18">
        <v>320</v>
      </c>
      <c r="BZ73" s="17">
        <v>217077.3</v>
      </c>
      <c r="CA73" s="18">
        <v>26</v>
      </c>
      <c r="CB73" s="17">
        <v>10910.46</v>
      </c>
      <c r="CC73" s="18">
        <v>76</v>
      </c>
      <c r="CD73" s="17">
        <v>125656.99</v>
      </c>
      <c r="CE73" s="18">
        <v>17</v>
      </c>
      <c r="CF73" s="17">
        <v>158300.28</v>
      </c>
      <c r="CG73" s="18">
        <v>0</v>
      </c>
      <c r="CH73" s="17">
        <v>0</v>
      </c>
      <c r="CI73" s="18">
        <v>0</v>
      </c>
      <c r="CJ73" s="17">
        <v>0</v>
      </c>
      <c r="CK73" s="18">
        <v>0</v>
      </c>
      <c r="CL73" s="17">
        <v>0</v>
      </c>
      <c r="CM73" s="18">
        <v>0</v>
      </c>
      <c r="CN73" s="17">
        <v>0</v>
      </c>
      <c r="CO73" s="39"/>
    </row>
    <row r="74" spans="1:93" x14ac:dyDescent="0.25">
      <c r="A74" s="27">
        <f t="shared" si="22"/>
        <v>58</v>
      </c>
      <c r="B74" s="29" t="s">
        <v>138</v>
      </c>
      <c r="C74" s="17">
        <f t="shared" si="9"/>
        <v>35924.9</v>
      </c>
      <c r="D74" s="17">
        <f t="shared" si="10"/>
        <v>35924.9</v>
      </c>
      <c r="E74" s="18">
        <f t="shared" si="21"/>
        <v>6</v>
      </c>
      <c r="F74" s="17">
        <f t="shared" si="21"/>
        <v>4676.71</v>
      </c>
      <c r="G74" s="18">
        <f t="shared" si="21"/>
        <v>2</v>
      </c>
      <c r="H74" s="17">
        <f t="shared" si="21"/>
        <v>1012.4</v>
      </c>
      <c r="I74" s="18">
        <f t="shared" si="21"/>
        <v>27</v>
      </c>
      <c r="J74" s="17">
        <f t="shared" si="21"/>
        <v>30235.79</v>
      </c>
      <c r="K74" s="18">
        <f t="shared" si="21"/>
        <v>0</v>
      </c>
      <c r="L74" s="17">
        <f t="shared" si="21"/>
        <v>0</v>
      </c>
      <c r="M74" s="18">
        <f t="shared" si="21"/>
        <v>0</v>
      </c>
      <c r="N74" s="17">
        <f t="shared" si="21"/>
        <v>0</v>
      </c>
      <c r="O74" s="18">
        <f t="shared" si="21"/>
        <v>0</v>
      </c>
      <c r="P74" s="17">
        <f t="shared" si="21"/>
        <v>0</v>
      </c>
      <c r="Q74" s="18">
        <f t="shared" si="21"/>
        <v>0</v>
      </c>
      <c r="R74" s="17">
        <f t="shared" si="21"/>
        <v>0</v>
      </c>
      <c r="S74" s="18">
        <f t="shared" si="21"/>
        <v>0</v>
      </c>
      <c r="T74" s="17">
        <f t="shared" si="21"/>
        <v>0</v>
      </c>
      <c r="U74" s="17">
        <f t="shared" si="6"/>
        <v>30618.45</v>
      </c>
      <c r="V74" s="17">
        <f t="shared" si="7"/>
        <v>30618.45</v>
      </c>
      <c r="W74" s="18">
        <v>6</v>
      </c>
      <c r="X74" s="17">
        <v>4676.71</v>
      </c>
      <c r="Y74" s="18">
        <v>2</v>
      </c>
      <c r="Z74" s="17">
        <v>1012.4</v>
      </c>
      <c r="AA74" s="18">
        <v>13</v>
      </c>
      <c r="AB74" s="17">
        <v>24929.34</v>
      </c>
      <c r="AC74" s="18">
        <v>0</v>
      </c>
      <c r="AD74" s="17">
        <v>0</v>
      </c>
      <c r="AE74" s="18">
        <v>0</v>
      </c>
      <c r="AF74" s="17">
        <v>0</v>
      </c>
      <c r="AG74" s="18">
        <v>0</v>
      </c>
      <c r="AH74" s="17">
        <v>0</v>
      </c>
      <c r="AI74" s="18">
        <v>0</v>
      </c>
      <c r="AJ74" s="17">
        <v>0</v>
      </c>
      <c r="AK74" s="18">
        <v>0</v>
      </c>
      <c r="AL74" s="17">
        <v>0</v>
      </c>
      <c r="AM74" s="17">
        <f t="shared" si="12"/>
        <v>5306.45</v>
      </c>
      <c r="AN74" s="17">
        <f t="shared" si="13"/>
        <v>5306.45</v>
      </c>
      <c r="AO74" s="18">
        <v>0</v>
      </c>
      <c r="AP74" s="17">
        <v>0</v>
      </c>
      <c r="AQ74" s="18">
        <v>0</v>
      </c>
      <c r="AR74" s="17">
        <v>0</v>
      </c>
      <c r="AS74" s="18">
        <v>14</v>
      </c>
      <c r="AT74" s="17">
        <v>5306.45</v>
      </c>
      <c r="AU74" s="18">
        <v>0</v>
      </c>
      <c r="AV74" s="17">
        <v>0</v>
      </c>
      <c r="AW74" s="18">
        <v>0</v>
      </c>
      <c r="AX74" s="17">
        <v>0</v>
      </c>
      <c r="AY74" s="18">
        <v>0</v>
      </c>
      <c r="AZ74" s="17">
        <v>0</v>
      </c>
      <c r="BA74" s="18">
        <v>0</v>
      </c>
      <c r="BB74" s="17">
        <v>0</v>
      </c>
      <c r="BC74" s="18">
        <v>0</v>
      </c>
      <c r="BD74" s="17">
        <v>0</v>
      </c>
      <c r="BE74" s="17">
        <f t="shared" si="14"/>
        <v>0</v>
      </c>
      <c r="BF74" s="17">
        <f t="shared" si="15"/>
        <v>0</v>
      </c>
      <c r="BG74" s="18">
        <v>0</v>
      </c>
      <c r="BH74" s="17">
        <v>0</v>
      </c>
      <c r="BI74" s="18">
        <v>0</v>
      </c>
      <c r="BJ74" s="17">
        <v>0</v>
      </c>
      <c r="BK74" s="18">
        <v>0</v>
      </c>
      <c r="BL74" s="17">
        <v>0</v>
      </c>
      <c r="BM74" s="18">
        <v>0</v>
      </c>
      <c r="BN74" s="17">
        <v>0</v>
      </c>
      <c r="BO74" s="18">
        <v>0</v>
      </c>
      <c r="BP74" s="17">
        <v>0</v>
      </c>
      <c r="BQ74" s="18">
        <v>0</v>
      </c>
      <c r="BR74" s="17">
        <v>0</v>
      </c>
      <c r="BS74" s="18">
        <v>0</v>
      </c>
      <c r="BT74" s="17">
        <v>0</v>
      </c>
      <c r="BU74" s="18">
        <v>0</v>
      </c>
      <c r="BV74" s="17">
        <v>0</v>
      </c>
      <c r="BW74" s="17">
        <f t="shared" si="16"/>
        <v>0</v>
      </c>
      <c r="BX74" s="17">
        <f t="shared" si="17"/>
        <v>0</v>
      </c>
      <c r="BY74" s="18">
        <v>0</v>
      </c>
      <c r="BZ74" s="17">
        <v>0</v>
      </c>
      <c r="CA74" s="18">
        <v>0</v>
      </c>
      <c r="CB74" s="17">
        <v>0</v>
      </c>
      <c r="CC74" s="18">
        <v>0</v>
      </c>
      <c r="CD74" s="17">
        <v>0</v>
      </c>
      <c r="CE74" s="18">
        <v>0</v>
      </c>
      <c r="CF74" s="17">
        <v>0</v>
      </c>
      <c r="CG74" s="18">
        <v>0</v>
      </c>
      <c r="CH74" s="17">
        <v>0</v>
      </c>
      <c r="CI74" s="18">
        <v>0</v>
      </c>
      <c r="CJ74" s="17">
        <v>0</v>
      </c>
      <c r="CK74" s="18">
        <v>0</v>
      </c>
      <c r="CL74" s="17">
        <v>0</v>
      </c>
      <c r="CM74" s="18">
        <v>0</v>
      </c>
      <c r="CN74" s="17">
        <v>0</v>
      </c>
      <c r="CO74" s="39"/>
    </row>
    <row r="75" spans="1:93" x14ac:dyDescent="0.25">
      <c r="A75" s="27">
        <f t="shared" si="22"/>
        <v>59</v>
      </c>
      <c r="B75" s="29" t="s">
        <v>139</v>
      </c>
      <c r="C75" s="17">
        <f t="shared" si="9"/>
        <v>246110.2</v>
      </c>
      <c r="D75" s="17">
        <f t="shared" si="10"/>
        <v>246110.2</v>
      </c>
      <c r="E75" s="18">
        <f t="shared" si="21"/>
        <v>651</v>
      </c>
      <c r="F75" s="17">
        <f t="shared" si="21"/>
        <v>59659.62</v>
      </c>
      <c r="G75" s="18">
        <f t="shared" si="21"/>
        <v>0</v>
      </c>
      <c r="H75" s="17">
        <f t="shared" si="21"/>
        <v>0</v>
      </c>
      <c r="I75" s="18">
        <f t="shared" si="21"/>
        <v>154</v>
      </c>
      <c r="J75" s="17">
        <f t="shared" si="21"/>
        <v>186450.58</v>
      </c>
      <c r="K75" s="18">
        <f t="shared" si="21"/>
        <v>0</v>
      </c>
      <c r="L75" s="17">
        <f t="shared" si="21"/>
        <v>0</v>
      </c>
      <c r="M75" s="18">
        <f t="shared" si="21"/>
        <v>0</v>
      </c>
      <c r="N75" s="17">
        <f t="shared" si="21"/>
        <v>0</v>
      </c>
      <c r="O75" s="18">
        <f t="shared" si="21"/>
        <v>0</v>
      </c>
      <c r="P75" s="17">
        <f t="shared" si="21"/>
        <v>0</v>
      </c>
      <c r="Q75" s="18">
        <f t="shared" ref="E75:T91" si="23">AI75+BA75+BS75+CK75</f>
        <v>0</v>
      </c>
      <c r="R75" s="17">
        <f t="shared" si="23"/>
        <v>0</v>
      </c>
      <c r="S75" s="18">
        <f t="shared" si="23"/>
        <v>0</v>
      </c>
      <c r="T75" s="17">
        <f t="shared" si="23"/>
        <v>0</v>
      </c>
      <c r="U75" s="17">
        <f t="shared" ref="U75:U138" si="24">V75+AD75+AF75+AL75</f>
        <v>109890</v>
      </c>
      <c r="V75" s="17">
        <f t="shared" ref="V75:V138" si="25">X75+Z75+AB75</f>
        <v>109890</v>
      </c>
      <c r="W75" s="18">
        <v>73</v>
      </c>
      <c r="X75" s="17">
        <v>16930</v>
      </c>
      <c r="Y75" s="18">
        <v>0</v>
      </c>
      <c r="Z75" s="17">
        <v>0</v>
      </c>
      <c r="AA75" s="18">
        <v>53</v>
      </c>
      <c r="AB75" s="17">
        <v>92960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7">
        <v>0</v>
      </c>
      <c r="AI75" s="18">
        <v>0</v>
      </c>
      <c r="AJ75" s="17">
        <v>0</v>
      </c>
      <c r="AK75" s="18">
        <v>0</v>
      </c>
      <c r="AL75" s="17">
        <v>0</v>
      </c>
      <c r="AM75" s="17">
        <f t="shared" si="12"/>
        <v>111540.05</v>
      </c>
      <c r="AN75" s="17">
        <f t="shared" si="13"/>
        <v>111540.05</v>
      </c>
      <c r="AO75" s="18">
        <v>515</v>
      </c>
      <c r="AP75" s="17">
        <v>23049.47</v>
      </c>
      <c r="AQ75" s="18">
        <v>0</v>
      </c>
      <c r="AR75" s="17">
        <v>0</v>
      </c>
      <c r="AS75" s="18">
        <v>74</v>
      </c>
      <c r="AT75" s="17">
        <v>88490.58</v>
      </c>
      <c r="AU75" s="18">
        <v>0</v>
      </c>
      <c r="AV75" s="17">
        <v>0</v>
      </c>
      <c r="AW75" s="18">
        <v>0</v>
      </c>
      <c r="AX75" s="17">
        <v>0</v>
      </c>
      <c r="AY75" s="18">
        <v>0</v>
      </c>
      <c r="AZ75" s="17">
        <v>0</v>
      </c>
      <c r="BA75" s="18">
        <v>0</v>
      </c>
      <c r="BB75" s="17">
        <v>0</v>
      </c>
      <c r="BC75" s="18">
        <v>0</v>
      </c>
      <c r="BD75" s="17">
        <v>0</v>
      </c>
      <c r="BE75" s="17">
        <f t="shared" si="14"/>
        <v>24680.15</v>
      </c>
      <c r="BF75" s="17">
        <f t="shared" si="15"/>
        <v>24680.15</v>
      </c>
      <c r="BG75" s="18">
        <v>63</v>
      </c>
      <c r="BH75" s="17">
        <v>19680.150000000001</v>
      </c>
      <c r="BI75" s="18">
        <v>0</v>
      </c>
      <c r="BJ75" s="17">
        <v>0</v>
      </c>
      <c r="BK75" s="18">
        <v>27</v>
      </c>
      <c r="BL75" s="17">
        <v>5000</v>
      </c>
      <c r="BM75" s="18">
        <v>0</v>
      </c>
      <c r="BN75" s="17">
        <v>0</v>
      </c>
      <c r="BO75" s="18">
        <v>0</v>
      </c>
      <c r="BP75" s="17">
        <v>0</v>
      </c>
      <c r="BQ75" s="18">
        <v>0</v>
      </c>
      <c r="BR75" s="17">
        <v>0</v>
      </c>
      <c r="BS75" s="18">
        <v>0</v>
      </c>
      <c r="BT75" s="17">
        <v>0</v>
      </c>
      <c r="BU75" s="18">
        <v>0</v>
      </c>
      <c r="BV75" s="17">
        <v>0</v>
      </c>
      <c r="BW75" s="17">
        <f t="shared" si="16"/>
        <v>0</v>
      </c>
      <c r="BX75" s="17">
        <f t="shared" si="17"/>
        <v>0</v>
      </c>
      <c r="BY75" s="18">
        <v>0</v>
      </c>
      <c r="BZ75" s="17">
        <v>0</v>
      </c>
      <c r="CA75" s="18">
        <v>0</v>
      </c>
      <c r="CB75" s="17">
        <v>0</v>
      </c>
      <c r="CC75" s="18">
        <v>0</v>
      </c>
      <c r="CD75" s="17">
        <v>0</v>
      </c>
      <c r="CE75" s="18">
        <v>0</v>
      </c>
      <c r="CF75" s="17">
        <v>0</v>
      </c>
      <c r="CG75" s="18">
        <v>0</v>
      </c>
      <c r="CH75" s="17">
        <v>0</v>
      </c>
      <c r="CI75" s="18">
        <v>0</v>
      </c>
      <c r="CJ75" s="17">
        <v>0</v>
      </c>
      <c r="CK75" s="18">
        <v>0</v>
      </c>
      <c r="CL75" s="17">
        <v>0</v>
      </c>
      <c r="CM75" s="18">
        <v>0</v>
      </c>
      <c r="CN75" s="17">
        <v>0</v>
      </c>
      <c r="CO75" s="39"/>
    </row>
    <row r="76" spans="1:93" x14ac:dyDescent="0.25">
      <c r="A76" s="27"/>
      <c r="B76" s="55" t="s">
        <v>55</v>
      </c>
      <c r="C76" s="17">
        <f t="shared" ref="C76:C139" si="26">D76+L76+N76+T76</f>
        <v>0</v>
      </c>
      <c r="D76" s="17">
        <f t="shared" ref="D76:D139" si="27">F76+H76+J76</f>
        <v>0</v>
      </c>
      <c r="E76" s="18">
        <f t="shared" si="23"/>
        <v>0</v>
      </c>
      <c r="F76" s="17">
        <f t="shared" si="23"/>
        <v>0</v>
      </c>
      <c r="G76" s="18">
        <f t="shared" si="23"/>
        <v>0</v>
      </c>
      <c r="H76" s="17">
        <f t="shared" si="23"/>
        <v>0</v>
      </c>
      <c r="I76" s="18">
        <f t="shared" si="23"/>
        <v>0</v>
      </c>
      <c r="J76" s="17">
        <f t="shared" si="23"/>
        <v>0</v>
      </c>
      <c r="K76" s="18">
        <f t="shared" si="23"/>
        <v>0</v>
      </c>
      <c r="L76" s="17">
        <f t="shared" si="23"/>
        <v>0</v>
      </c>
      <c r="M76" s="18">
        <f t="shared" si="23"/>
        <v>0</v>
      </c>
      <c r="N76" s="17">
        <f t="shared" si="23"/>
        <v>0</v>
      </c>
      <c r="O76" s="18">
        <f t="shared" si="23"/>
        <v>0</v>
      </c>
      <c r="P76" s="17">
        <f t="shared" si="23"/>
        <v>0</v>
      </c>
      <c r="Q76" s="18">
        <f t="shared" si="23"/>
        <v>0</v>
      </c>
      <c r="R76" s="17">
        <f t="shared" si="23"/>
        <v>0</v>
      </c>
      <c r="S76" s="18">
        <f t="shared" si="23"/>
        <v>0</v>
      </c>
      <c r="T76" s="17">
        <f t="shared" si="23"/>
        <v>0</v>
      </c>
      <c r="U76" s="17">
        <f t="shared" si="24"/>
        <v>0</v>
      </c>
      <c r="V76" s="17">
        <f t="shared" si="25"/>
        <v>0</v>
      </c>
      <c r="W76" s="18">
        <v>0</v>
      </c>
      <c r="X76" s="17">
        <v>0</v>
      </c>
      <c r="Y76" s="18">
        <v>0</v>
      </c>
      <c r="Z76" s="17">
        <v>0</v>
      </c>
      <c r="AA76" s="18">
        <v>0</v>
      </c>
      <c r="AB76" s="17">
        <v>0</v>
      </c>
      <c r="AC76" s="18">
        <v>0</v>
      </c>
      <c r="AD76" s="17">
        <v>0</v>
      </c>
      <c r="AE76" s="18">
        <v>0</v>
      </c>
      <c r="AF76" s="17">
        <v>0</v>
      </c>
      <c r="AG76" s="18">
        <v>0</v>
      </c>
      <c r="AH76" s="17">
        <v>0</v>
      </c>
      <c r="AI76" s="18">
        <v>0</v>
      </c>
      <c r="AJ76" s="17">
        <v>0</v>
      </c>
      <c r="AK76" s="18">
        <v>0</v>
      </c>
      <c r="AL76" s="17">
        <v>0</v>
      </c>
      <c r="AM76" s="17">
        <f t="shared" ref="AM76:AM139" si="28">AN76+AV76+AX76+BD76</f>
        <v>0</v>
      </c>
      <c r="AN76" s="17">
        <f t="shared" ref="AN76:AN139" si="29">AP76+AR76+AT76</f>
        <v>0</v>
      </c>
      <c r="AO76" s="18">
        <v>0</v>
      </c>
      <c r="AP76" s="17">
        <v>0</v>
      </c>
      <c r="AQ76" s="18">
        <v>0</v>
      </c>
      <c r="AR76" s="17">
        <v>0</v>
      </c>
      <c r="AS76" s="18">
        <v>0</v>
      </c>
      <c r="AT76" s="17">
        <v>0</v>
      </c>
      <c r="AU76" s="18">
        <v>0</v>
      </c>
      <c r="AV76" s="17">
        <v>0</v>
      </c>
      <c r="AW76" s="18">
        <v>0</v>
      </c>
      <c r="AX76" s="17">
        <v>0</v>
      </c>
      <c r="AY76" s="18">
        <v>0</v>
      </c>
      <c r="AZ76" s="17">
        <v>0</v>
      </c>
      <c r="BA76" s="18">
        <v>0</v>
      </c>
      <c r="BB76" s="17">
        <v>0</v>
      </c>
      <c r="BC76" s="18">
        <v>0</v>
      </c>
      <c r="BD76" s="17">
        <v>0</v>
      </c>
      <c r="BE76" s="17">
        <f t="shared" ref="BE76:BE139" si="30">BF76+BN76+BP76+BV76</f>
        <v>0</v>
      </c>
      <c r="BF76" s="17">
        <f t="shared" ref="BF76:BF139" si="31">BH76+BJ76+BL76</f>
        <v>0</v>
      </c>
      <c r="BG76" s="18">
        <v>0</v>
      </c>
      <c r="BH76" s="17">
        <v>0</v>
      </c>
      <c r="BI76" s="18">
        <v>0</v>
      </c>
      <c r="BJ76" s="17">
        <v>0</v>
      </c>
      <c r="BK76" s="18">
        <v>0</v>
      </c>
      <c r="BL76" s="17">
        <v>0</v>
      </c>
      <c r="BM76" s="18">
        <v>0</v>
      </c>
      <c r="BN76" s="17">
        <v>0</v>
      </c>
      <c r="BO76" s="18">
        <v>0</v>
      </c>
      <c r="BP76" s="17">
        <v>0</v>
      </c>
      <c r="BQ76" s="18">
        <v>0</v>
      </c>
      <c r="BR76" s="17">
        <v>0</v>
      </c>
      <c r="BS76" s="18">
        <v>0</v>
      </c>
      <c r="BT76" s="17">
        <v>0</v>
      </c>
      <c r="BU76" s="18">
        <v>0</v>
      </c>
      <c r="BV76" s="17">
        <v>0</v>
      </c>
      <c r="BW76" s="17">
        <f t="shared" ref="BW76:BW139" si="32">BX76+CF76+CH76+CN76</f>
        <v>0</v>
      </c>
      <c r="BX76" s="17">
        <f t="shared" ref="BX76:BX139" si="33">BZ76+CB76+CD76</f>
        <v>0</v>
      </c>
      <c r="BY76" s="18">
        <v>0</v>
      </c>
      <c r="BZ76" s="17">
        <v>0</v>
      </c>
      <c r="CA76" s="18">
        <v>0</v>
      </c>
      <c r="CB76" s="17">
        <v>0</v>
      </c>
      <c r="CC76" s="18">
        <v>0</v>
      </c>
      <c r="CD76" s="17">
        <v>0</v>
      </c>
      <c r="CE76" s="18">
        <v>0</v>
      </c>
      <c r="CF76" s="17">
        <v>0</v>
      </c>
      <c r="CG76" s="18">
        <v>0</v>
      </c>
      <c r="CH76" s="17">
        <v>0</v>
      </c>
      <c r="CI76" s="18">
        <v>0</v>
      </c>
      <c r="CJ76" s="17">
        <v>0</v>
      </c>
      <c r="CK76" s="18">
        <v>0</v>
      </c>
      <c r="CL76" s="17">
        <v>0</v>
      </c>
      <c r="CM76" s="18">
        <v>0</v>
      </c>
      <c r="CN76" s="17">
        <v>0</v>
      </c>
      <c r="CO76" s="39"/>
    </row>
    <row r="77" spans="1:93" ht="30" x14ac:dyDescent="0.25">
      <c r="A77" s="27">
        <f>1+A75</f>
        <v>60</v>
      </c>
      <c r="B77" s="29" t="s">
        <v>56</v>
      </c>
      <c r="C77" s="17">
        <f t="shared" si="26"/>
        <v>52217932.450000003</v>
      </c>
      <c r="D77" s="17">
        <f t="shared" si="27"/>
        <v>29307874.25</v>
      </c>
      <c r="E77" s="18">
        <f t="shared" si="23"/>
        <v>19001</v>
      </c>
      <c r="F77" s="17">
        <f t="shared" si="23"/>
        <v>13357558</v>
      </c>
      <c r="G77" s="18">
        <f t="shared" si="23"/>
        <v>3905</v>
      </c>
      <c r="H77" s="17">
        <f t="shared" si="23"/>
        <v>1135400</v>
      </c>
      <c r="I77" s="18">
        <f t="shared" si="23"/>
        <v>8709</v>
      </c>
      <c r="J77" s="17">
        <f t="shared" si="23"/>
        <v>14814916.25</v>
      </c>
      <c r="K77" s="18">
        <f t="shared" si="23"/>
        <v>384</v>
      </c>
      <c r="L77" s="17">
        <f t="shared" si="23"/>
        <v>4358092</v>
      </c>
      <c r="M77" s="18">
        <f t="shared" si="23"/>
        <v>834</v>
      </c>
      <c r="N77" s="17">
        <f t="shared" si="23"/>
        <v>12791225.48</v>
      </c>
      <c r="O77" s="18">
        <f t="shared" si="23"/>
        <v>0</v>
      </c>
      <c r="P77" s="17">
        <f t="shared" si="23"/>
        <v>0</v>
      </c>
      <c r="Q77" s="18">
        <f t="shared" si="23"/>
        <v>0</v>
      </c>
      <c r="R77" s="17">
        <f t="shared" si="23"/>
        <v>0</v>
      </c>
      <c r="S77" s="18">
        <f t="shared" si="23"/>
        <v>2602</v>
      </c>
      <c r="T77" s="17">
        <f t="shared" si="23"/>
        <v>5760740.7199999997</v>
      </c>
      <c r="U77" s="17">
        <f t="shared" si="24"/>
        <v>13763409.609999999</v>
      </c>
      <c r="V77" s="17">
        <f t="shared" si="25"/>
        <v>6787541.75</v>
      </c>
      <c r="W77" s="18">
        <v>3712</v>
      </c>
      <c r="X77" s="17">
        <v>3029653.79</v>
      </c>
      <c r="Y77" s="18">
        <v>696</v>
      </c>
      <c r="Z77" s="17">
        <v>323270.01</v>
      </c>
      <c r="AA77" s="18">
        <v>1593</v>
      </c>
      <c r="AB77" s="17">
        <v>3434617.95</v>
      </c>
      <c r="AC77" s="18">
        <v>102</v>
      </c>
      <c r="AD77" s="17">
        <v>1035568.07</v>
      </c>
      <c r="AE77" s="18">
        <v>264</v>
      </c>
      <c r="AF77" s="17">
        <v>4501898.6399999997</v>
      </c>
      <c r="AG77" s="18">
        <v>0</v>
      </c>
      <c r="AH77" s="17">
        <v>0</v>
      </c>
      <c r="AI77" s="18">
        <v>0</v>
      </c>
      <c r="AJ77" s="17">
        <v>0</v>
      </c>
      <c r="AK77" s="18">
        <v>676</v>
      </c>
      <c r="AL77" s="17">
        <v>1438401.15</v>
      </c>
      <c r="AM77" s="17">
        <f t="shared" si="28"/>
        <v>12609673.48</v>
      </c>
      <c r="AN77" s="17">
        <f t="shared" si="29"/>
        <v>6701610.7599999998</v>
      </c>
      <c r="AO77" s="18">
        <v>5297</v>
      </c>
      <c r="AP77" s="17">
        <v>2790681.75</v>
      </c>
      <c r="AQ77" s="18">
        <v>1171</v>
      </c>
      <c r="AR77" s="17">
        <v>510372.82</v>
      </c>
      <c r="AS77" s="18">
        <v>2356</v>
      </c>
      <c r="AT77" s="17">
        <v>3400556.19</v>
      </c>
      <c r="AU77" s="18">
        <v>99</v>
      </c>
      <c r="AV77" s="17">
        <v>1106196.21</v>
      </c>
      <c r="AW77" s="18">
        <v>209</v>
      </c>
      <c r="AX77" s="17">
        <v>3322211.75</v>
      </c>
      <c r="AY77" s="18">
        <v>0</v>
      </c>
      <c r="AZ77" s="17">
        <v>0</v>
      </c>
      <c r="BA77" s="18">
        <v>0</v>
      </c>
      <c r="BB77" s="17">
        <v>0</v>
      </c>
      <c r="BC77" s="18">
        <v>691</v>
      </c>
      <c r="BD77" s="17">
        <v>1479654.76</v>
      </c>
      <c r="BE77" s="17">
        <f t="shared" si="30"/>
        <v>12064802.98</v>
      </c>
      <c r="BF77" s="17">
        <f t="shared" si="31"/>
        <v>6444051.6500000004</v>
      </c>
      <c r="BG77" s="18">
        <v>4988</v>
      </c>
      <c r="BH77" s="17">
        <v>2443258.9700000002</v>
      </c>
      <c r="BI77" s="18">
        <v>1001</v>
      </c>
      <c r="BJ77" s="17">
        <v>449293.38</v>
      </c>
      <c r="BK77" s="18">
        <v>2365</v>
      </c>
      <c r="BL77" s="17">
        <v>3551499.3</v>
      </c>
      <c r="BM77" s="18">
        <v>99</v>
      </c>
      <c r="BN77" s="17">
        <v>1114928.57</v>
      </c>
      <c r="BO77" s="18">
        <v>209</v>
      </c>
      <c r="BP77" s="17">
        <v>3033992.15</v>
      </c>
      <c r="BQ77" s="18">
        <v>0</v>
      </c>
      <c r="BR77" s="17">
        <v>0</v>
      </c>
      <c r="BS77" s="18">
        <v>0</v>
      </c>
      <c r="BT77" s="17">
        <v>0</v>
      </c>
      <c r="BU77" s="18">
        <v>691</v>
      </c>
      <c r="BV77" s="17">
        <v>1471830.61</v>
      </c>
      <c r="BW77" s="17">
        <f t="shared" si="32"/>
        <v>13780046.380000001</v>
      </c>
      <c r="BX77" s="17">
        <f t="shared" si="33"/>
        <v>9374670.0899999999</v>
      </c>
      <c r="BY77" s="18">
        <v>5004</v>
      </c>
      <c r="BZ77" s="17">
        <v>5093963.49</v>
      </c>
      <c r="CA77" s="18">
        <v>1037</v>
      </c>
      <c r="CB77" s="17">
        <v>-147536.21</v>
      </c>
      <c r="CC77" s="18">
        <v>2395</v>
      </c>
      <c r="CD77" s="17">
        <v>4428242.8099999996</v>
      </c>
      <c r="CE77" s="18">
        <v>84</v>
      </c>
      <c r="CF77" s="17">
        <v>1101399.1499999999</v>
      </c>
      <c r="CG77" s="18">
        <v>152</v>
      </c>
      <c r="CH77" s="17">
        <v>1933122.94</v>
      </c>
      <c r="CI77" s="18">
        <v>0</v>
      </c>
      <c r="CJ77" s="17">
        <v>0</v>
      </c>
      <c r="CK77" s="18">
        <v>0</v>
      </c>
      <c r="CL77" s="17">
        <v>0</v>
      </c>
      <c r="CM77" s="18">
        <v>544</v>
      </c>
      <c r="CN77" s="17">
        <v>1370854.2</v>
      </c>
      <c r="CO77" s="39"/>
    </row>
    <row r="78" spans="1:93" x14ac:dyDescent="0.25">
      <c r="A78" s="27"/>
      <c r="B78" s="55" t="s">
        <v>57</v>
      </c>
      <c r="C78" s="17">
        <f t="shared" si="26"/>
        <v>0</v>
      </c>
      <c r="D78" s="17">
        <f t="shared" si="27"/>
        <v>0</v>
      </c>
      <c r="E78" s="18">
        <f t="shared" si="23"/>
        <v>0</v>
      </c>
      <c r="F78" s="17">
        <f t="shared" si="23"/>
        <v>0</v>
      </c>
      <c r="G78" s="18">
        <f t="shared" si="23"/>
        <v>0</v>
      </c>
      <c r="H78" s="17">
        <f t="shared" si="23"/>
        <v>0</v>
      </c>
      <c r="I78" s="18">
        <f t="shared" si="23"/>
        <v>0</v>
      </c>
      <c r="J78" s="17">
        <f t="shared" si="23"/>
        <v>0</v>
      </c>
      <c r="K78" s="18">
        <f t="shared" si="23"/>
        <v>0</v>
      </c>
      <c r="L78" s="17">
        <f t="shared" si="23"/>
        <v>0</v>
      </c>
      <c r="M78" s="18">
        <f t="shared" si="23"/>
        <v>0</v>
      </c>
      <c r="N78" s="17">
        <f t="shared" si="23"/>
        <v>0</v>
      </c>
      <c r="O78" s="18">
        <f t="shared" si="23"/>
        <v>0</v>
      </c>
      <c r="P78" s="17">
        <f t="shared" si="23"/>
        <v>0</v>
      </c>
      <c r="Q78" s="18">
        <f t="shared" si="23"/>
        <v>0</v>
      </c>
      <c r="R78" s="17">
        <f t="shared" si="23"/>
        <v>0</v>
      </c>
      <c r="S78" s="18">
        <f t="shared" si="23"/>
        <v>0</v>
      </c>
      <c r="T78" s="17">
        <f t="shared" si="23"/>
        <v>0</v>
      </c>
      <c r="U78" s="17">
        <f t="shared" si="24"/>
        <v>0</v>
      </c>
      <c r="V78" s="17">
        <f t="shared" si="25"/>
        <v>0</v>
      </c>
      <c r="W78" s="18">
        <v>0</v>
      </c>
      <c r="X78" s="17">
        <v>0</v>
      </c>
      <c r="Y78" s="18">
        <v>0</v>
      </c>
      <c r="Z78" s="17"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17">
        <v>0</v>
      </c>
      <c r="AK78" s="18">
        <v>0</v>
      </c>
      <c r="AL78" s="17">
        <v>0</v>
      </c>
      <c r="AM78" s="17">
        <f t="shared" si="28"/>
        <v>0</v>
      </c>
      <c r="AN78" s="17">
        <f t="shared" si="29"/>
        <v>0</v>
      </c>
      <c r="AO78" s="18">
        <v>0</v>
      </c>
      <c r="AP78" s="17">
        <v>0</v>
      </c>
      <c r="AQ78" s="18">
        <v>0</v>
      </c>
      <c r="AR78" s="17"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17">
        <v>0</v>
      </c>
      <c r="BC78" s="18">
        <v>0</v>
      </c>
      <c r="BD78" s="17">
        <v>0</v>
      </c>
      <c r="BE78" s="17">
        <f t="shared" si="30"/>
        <v>0</v>
      </c>
      <c r="BF78" s="17">
        <f t="shared" si="31"/>
        <v>0</v>
      </c>
      <c r="BG78" s="18">
        <v>0</v>
      </c>
      <c r="BH78" s="17">
        <v>0</v>
      </c>
      <c r="BI78" s="18">
        <v>0</v>
      </c>
      <c r="BJ78" s="17"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17">
        <v>0</v>
      </c>
      <c r="BU78" s="18">
        <v>0</v>
      </c>
      <c r="BV78" s="17">
        <v>0</v>
      </c>
      <c r="BW78" s="17">
        <f t="shared" si="32"/>
        <v>0</v>
      </c>
      <c r="BX78" s="17">
        <f t="shared" si="33"/>
        <v>0</v>
      </c>
      <c r="BY78" s="18">
        <v>0</v>
      </c>
      <c r="BZ78" s="17">
        <v>0</v>
      </c>
      <c r="CA78" s="18">
        <v>0</v>
      </c>
      <c r="CB78" s="17"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17">
        <v>0</v>
      </c>
      <c r="CM78" s="18">
        <v>0</v>
      </c>
      <c r="CN78" s="17">
        <v>0</v>
      </c>
      <c r="CO78" s="39"/>
    </row>
    <row r="79" spans="1:93" x14ac:dyDescent="0.25">
      <c r="A79" s="27">
        <f>1+A77</f>
        <v>61</v>
      </c>
      <c r="B79" s="29" t="s">
        <v>58</v>
      </c>
      <c r="C79" s="17">
        <f t="shared" si="26"/>
        <v>38250138.140000001</v>
      </c>
      <c r="D79" s="17">
        <f t="shared" si="27"/>
        <v>16566651.68</v>
      </c>
      <c r="E79" s="18">
        <f t="shared" si="23"/>
        <v>19096</v>
      </c>
      <c r="F79" s="17">
        <f t="shared" si="23"/>
        <v>5482901.8200000003</v>
      </c>
      <c r="G79" s="18">
        <f t="shared" si="23"/>
        <v>2974</v>
      </c>
      <c r="H79" s="17">
        <f t="shared" si="23"/>
        <v>1196731.02</v>
      </c>
      <c r="I79" s="18">
        <f t="shared" si="23"/>
        <v>9565</v>
      </c>
      <c r="J79" s="17">
        <f t="shared" si="23"/>
        <v>9887018.8399999999</v>
      </c>
      <c r="K79" s="18">
        <f t="shared" si="23"/>
        <v>262</v>
      </c>
      <c r="L79" s="17">
        <f t="shared" si="23"/>
        <v>3312212.73</v>
      </c>
      <c r="M79" s="18">
        <f t="shared" si="23"/>
        <v>510</v>
      </c>
      <c r="N79" s="17">
        <f t="shared" si="23"/>
        <v>10995722.720000001</v>
      </c>
      <c r="O79" s="18">
        <f t="shared" si="23"/>
        <v>0</v>
      </c>
      <c r="P79" s="17">
        <f t="shared" si="23"/>
        <v>0</v>
      </c>
      <c r="Q79" s="18">
        <f t="shared" si="23"/>
        <v>0</v>
      </c>
      <c r="R79" s="17">
        <f t="shared" si="23"/>
        <v>0</v>
      </c>
      <c r="S79" s="18">
        <f t="shared" si="23"/>
        <v>2569</v>
      </c>
      <c r="T79" s="17">
        <f t="shared" si="23"/>
        <v>7375551.0099999998</v>
      </c>
      <c r="U79" s="17">
        <f t="shared" si="24"/>
        <v>8527419.7300000004</v>
      </c>
      <c r="V79" s="17">
        <f t="shared" si="25"/>
        <v>3521518.79</v>
      </c>
      <c r="W79" s="18">
        <v>3500</v>
      </c>
      <c r="X79" s="17">
        <v>1024026.76</v>
      </c>
      <c r="Y79" s="18">
        <v>752</v>
      </c>
      <c r="Z79" s="17">
        <v>352264.73</v>
      </c>
      <c r="AA79" s="18">
        <v>2100</v>
      </c>
      <c r="AB79" s="17">
        <v>2145227.2999999998</v>
      </c>
      <c r="AC79" s="18">
        <v>46</v>
      </c>
      <c r="AD79" s="17">
        <v>589200.14</v>
      </c>
      <c r="AE79" s="18">
        <v>145</v>
      </c>
      <c r="AF79" s="17">
        <v>2531018.1</v>
      </c>
      <c r="AG79" s="18">
        <v>0</v>
      </c>
      <c r="AH79" s="17">
        <v>0</v>
      </c>
      <c r="AI79" s="18">
        <v>0</v>
      </c>
      <c r="AJ79" s="17">
        <v>0</v>
      </c>
      <c r="AK79" s="18">
        <v>643</v>
      </c>
      <c r="AL79" s="17">
        <v>1885682.7</v>
      </c>
      <c r="AM79" s="17">
        <f t="shared" si="28"/>
        <v>11279404.460000001</v>
      </c>
      <c r="AN79" s="17">
        <f t="shared" si="29"/>
        <v>4043831.72</v>
      </c>
      <c r="AO79" s="18">
        <v>5584</v>
      </c>
      <c r="AP79" s="17">
        <v>2227537.86</v>
      </c>
      <c r="AQ79" s="18">
        <v>652</v>
      </c>
      <c r="AR79" s="17">
        <v>312315.86</v>
      </c>
      <c r="AS79" s="18">
        <v>2100</v>
      </c>
      <c r="AT79" s="17">
        <v>1503978</v>
      </c>
      <c r="AU79" s="18">
        <v>67</v>
      </c>
      <c r="AV79" s="17">
        <v>1028016.61</v>
      </c>
      <c r="AW79" s="18">
        <v>185</v>
      </c>
      <c r="AX79" s="17">
        <v>4065600</v>
      </c>
      <c r="AY79" s="18">
        <v>0</v>
      </c>
      <c r="AZ79" s="17">
        <v>0</v>
      </c>
      <c r="BA79" s="18">
        <v>0</v>
      </c>
      <c r="BB79" s="17">
        <v>0</v>
      </c>
      <c r="BC79" s="18">
        <v>643</v>
      </c>
      <c r="BD79" s="17">
        <v>2141956.13</v>
      </c>
      <c r="BE79" s="17">
        <f t="shared" si="30"/>
        <v>10398734.800000001</v>
      </c>
      <c r="BF79" s="17">
        <f t="shared" si="31"/>
        <v>3495177.5</v>
      </c>
      <c r="BG79" s="18">
        <v>4300</v>
      </c>
      <c r="BH79" s="17">
        <v>1976014.58</v>
      </c>
      <c r="BI79" s="18">
        <v>670</v>
      </c>
      <c r="BJ79" s="17">
        <v>352150.43</v>
      </c>
      <c r="BK79" s="18">
        <v>2100</v>
      </c>
      <c r="BL79" s="17">
        <v>1167012.49</v>
      </c>
      <c r="BM79" s="18">
        <v>96</v>
      </c>
      <c r="BN79" s="17">
        <v>1451410.57</v>
      </c>
      <c r="BO79" s="18">
        <v>130</v>
      </c>
      <c r="BP79" s="17">
        <v>3181752.31</v>
      </c>
      <c r="BQ79" s="18">
        <v>0</v>
      </c>
      <c r="BR79" s="17">
        <v>0</v>
      </c>
      <c r="BS79" s="18">
        <v>0</v>
      </c>
      <c r="BT79" s="17">
        <v>0</v>
      </c>
      <c r="BU79" s="18">
        <v>643</v>
      </c>
      <c r="BV79" s="17">
        <v>2270394.42</v>
      </c>
      <c r="BW79" s="17">
        <f t="shared" si="32"/>
        <v>8044579.1500000004</v>
      </c>
      <c r="BX79" s="17">
        <f t="shared" si="33"/>
        <v>5506123.6699999999</v>
      </c>
      <c r="BY79" s="18">
        <v>5712</v>
      </c>
      <c r="BZ79" s="17">
        <v>255322.62</v>
      </c>
      <c r="CA79" s="18">
        <v>900</v>
      </c>
      <c r="CB79" s="17">
        <v>180000</v>
      </c>
      <c r="CC79" s="18">
        <v>3265</v>
      </c>
      <c r="CD79" s="17">
        <v>5070801.05</v>
      </c>
      <c r="CE79" s="18">
        <v>53</v>
      </c>
      <c r="CF79" s="17">
        <v>243585.41</v>
      </c>
      <c r="CG79" s="18">
        <v>50</v>
      </c>
      <c r="CH79" s="17">
        <v>1217352.31</v>
      </c>
      <c r="CI79" s="18">
        <v>0</v>
      </c>
      <c r="CJ79" s="17">
        <v>0</v>
      </c>
      <c r="CK79" s="18">
        <v>0</v>
      </c>
      <c r="CL79" s="17">
        <v>0</v>
      </c>
      <c r="CM79" s="18">
        <v>640</v>
      </c>
      <c r="CN79" s="17">
        <v>1077517.76</v>
      </c>
      <c r="CO79" s="39"/>
    </row>
    <row r="80" spans="1:93" x14ac:dyDescent="0.25">
      <c r="A80" s="27">
        <f>1+A79</f>
        <v>62</v>
      </c>
      <c r="B80" s="29" t="s">
        <v>140</v>
      </c>
      <c r="C80" s="17">
        <f t="shared" si="26"/>
        <v>389973.15</v>
      </c>
      <c r="D80" s="17">
        <f t="shared" si="27"/>
        <v>288499.46999999997</v>
      </c>
      <c r="E80" s="18">
        <f t="shared" si="23"/>
        <v>75</v>
      </c>
      <c r="F80" s="17">
        <f t="shared" si="23"/>
        <v>17037.73</v>
      </c>
      <c r="G80" s="18">
        <f t="shared" si="23"/>
        <v>0</v>
      </c>
      <c r="H80" s="17">
        <f t="shared" si="23"/>
        <v>0</v>
      </c>
      <c r="I80" s="18">
        <f t="shared" si="23"/>
        <v>498</v>
      </c>
      <c r="J80" s="17">
        <f t="shared" si="23"/>
        <v>271461.74</v>
      </c>
      <c r="K80" s="18">
        <f t="shared" si="23"/>
        <v>19</v>
      </c>
      <c r="L80" s="17">
        <f t="shared" si="23"/>
        <v>101473.68</v>
      </c>
      <c r="M80" s="18">
        <f t="shared" si="23"/>
        <v>0</v>
      </c>
      <c r="N80" s="17">
        <f t="shared" si="23"/>
        <v>0</v>
      </c>
      <c r="O80" s="18">
        <f t="shared" si="23"/>
        <v>0</v>
      </c>
      <c r="P80" s="17">
        <f t="shared" si="23"/>
        <v>0</v>
      </c>
      <c r="Q80" s="18">
        <f t="shared" si="23"/>
        <v>0</v>
      </c>
      <c r="R80" s="17">
        <f t="shared" si="23"/>
        <v>0</v>
      </c>
      <c r="S80" s="18">
        <f t="shared" si="23"/>
        <v>0</v>
      </c>
      <c r="T80" s="17">
        <f t="shared" si="23"/>
        <v>0</v>
      </c>
      <c r="U80" s="17">
        <f t="shared" si="24"/>
        <v>0</v>
      </c>
      <c r="V80" s="17">
        <f t="shared" si="25"/>
        <v>0</v>
      </c>
      <c r="W80" s="18">
        <v>0</v>
      </c>
      <c r="X80" s="17">
        <v>0</v>
      </c>
      <c r="Y80" s="18">
        <v>0</v>
      </c>
      <c r="Z80" s="17"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17">
        <v>0</v>
      </c>
      <c r="AK80" s="18">
        <v>0</v>
      </c>
      <c r="AL80" s="17">
        <v>0</v>
      </c>
      <c r="AM80" s="17">
        <f t="shared" si="28"/>
        <v>117822.68</v>
      </c>
      <c r="AN80" s="17">
        <f t="shared" si="29"/>
        <v>91119.08</v>
      </c>
      <c r="AO80" s="18">
        <v>35</v>
      </c>
      <c r="AP80" s="17">
        <v>8014.6</v>
      </c>
      <c r="AQ80" s="18">
        <v>0</v>
      </c>
      <c r="AR80" s="17">
        <v>0</v>
      </c>
      <c r="AS80" s="18">
        <v>140</v>
      </c>
      <c r="AT80" s="17">
        <v>83104.479999999996</v>
      </c>
      <c r="AU80" s="18">
        <v>5</v>
      </c>
      <c r="AV80" s="17">
        <v>26703.599999999999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17">
        <v>0</v>
      </c>
      <c r="BC80" s="18">
        <v>0</v>
      </c>
      <c r="BD80" s="17">
        <v>0</v>
      </c>
      <c r="BE80" s="17">
        <f t="shared" si="30"/>
        <v>42216.35</v>
      </c>
      <c r="BF80" s="17">
        <f t="shared" si="31"/>
        <v>31534.91</v>
      </c>
      <c r="BG80" s="18">
        <v>20</v>
      </c>
      <c r="BH80" s="17">
        <v>4500.8</v>
      </c>
      <c r="BI80" s="18">
        <v>0</v>
      </c>
      <c r="BJ80" s="17">
        <v>0</v>
      </c>
      <c r="BK80" s="18">
        <v>48</v>
      </c>
      <c r="BL80" s="17">
        <v>27034.11</v>
      </c>
      <c r="BM80" s="18">
        <v>2</v>
      </c>
      <c r="BN80" s="17">
        <v>10681.44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17">
        <v>0</v>
      </c>
      <c r="BU80" s="18">
        <v>0</v>
      </c>
      <c r="BV80" s="17">
        <v>0</v>
      </c>
      <c r="BW80" s="17">
        <f t="shared" si="32"/>
        <v>229934.12</v>
      </c>
      <c r="BX80" s="17">
        <f t="shared" si="33"/>
        <v>165845.48000000001</v>
      </c>
      <c r="BY80" s="18">
        <v>20</v>
      </c>
      <c r="BZ80" s="17">
        <v>4522.33</v>
      </c>
      <c r="CA80" s="18">
        <v>0</v>
      </c>
      <c r="CB80" s="17">
        <v>0</v>
      </c>
      <c r="CC80" s="18">
        <v>310</v>
      </c>
      <c r="CD80" s="17">
        <v>161323.15</v>
      </c>
      <c r="CE80" s="18">
        <v>12</v>
      </c>
      <c r="CF80" s="17">
        <v>64088.639999999999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17">
        <v>0</v>
      </c>
      <c r="CM80" s="18">
        <v>0</v>
      </c>
      <c r="CN80" s="17">
        <v>0</v>
      </c>
      <c r="CO80" s="39"/>
    </row>
    <row r="81" spans="1:93" x14ac:dyDescent="0.25">
      <c r="A81" s="27"/>
      <c r="B81" s="55" t="s">
        <v>59</v>
      </c>
      <c r="C81" s="17">
        <f t="shared" si="26"/>
        <v>0</v>
      </c>
      <c r="D81" s="17">
        <f t="shared" si="27"/>
        <v>0</v>
      </c>
      <c r="E81" s="18">
        <f t="shared" si="23"/>
        <v>0</v>
      </c>
      <c r="F81" s="17">
        <f t="shared" si="23"/>
        <v>0</v>
      </c>
      <c r="G81" s="18">
        <f t="shared" si="23"/>
        <v>0</v>
      </c>
      <c r="H81" s="17">
        <f t="shared" si="23"/>
        <v>0</v>
      </c>
      <c r="I81" s="18">
        <f t="shared" si="23"/>
        <v>0</v>
      </c>
      <c r="J81" s="17">
        <f t="shared" si="23"/>
        <v>0</v>
      </c>
      <c r="K81" s="18">
        <f t="shared" si="23"/>
        <v>0</v>
      </c>
      <c r="L81" s="17">
        <f t="shared" si="23"/>
        <v>0</v>
      </c>
      <c r="M81" s="18">
        <f t="shared" si="23"/>
        <v>0</v>
      </c>
      <c r="N81" s="17">
        <f t="shared" si="23"/>
        <v>0</v>
      </c>
      <c r="O81" s="18">
        <f t="shared" si="23"/>
        <v>0</v>
      </c>
      <c r="P81" s="17">
        <f t="shared" si="23"/>
        <v>0</v>
      </c>
      <c r="Q81" s="18">
        <f t="shared" si="23"/>
        <v>0</v>
      </c>
      <c r="R81" s="17">
        <f t="shared" si="23"/>
        <v>0</v>
      </c>
      <c r="S81" s="18">
        <f t="shared" si="23"/>
        <v>0</v>
      </c>
      <c r="T81" s="17">
        <f t="shared" si="23"/>
        <v>0</v>
      </c>
      <c r="U81" s="17">
        <f t="shared" si="24"/>
        <v>0</v>
      </c>
      <c r="V81" s="17">
        <f t="shared" si="25"/>
        <v>0</v>
      </c>
      <c r="W81" s="18">
        <v>0</v>
      </c>
      <c r="X81" s="17">
        <v>0</v>
      </c>
      <c r="Y81" s="18">
        <v>0</v>
      </c>
      <c r="Z81" s="17">
        <v>0</v>
      </c>
      <c r="AA81" s="18">
        <v>0</v>
      </c>
      <c r="AB81" s="17">
        <v>0</v>
      </c>
      <c r="AC81" s="18">
        <v>0</v>
      </c>
      <c r="AD81" s="17">
        <v>0</v>
      </c>
      <c r="AE81" s="18">
        <v>0</v>
      </c>
      <c r="AF81" s="17">
        <v>0</v>
      </c>
      <c r="AG81" s="18">
        <v>0</v>
      </c>
      <c r="AH81" s="17">
        <v>0</v>
      </c>
      <c r="AI81" s="18">
        <v>0</v>
      </c>
      <c r="AJ81" s="17">
        <v>0</v>
      </c>
      <c r="AK81" s="18">
        <v>0</v>
      </c>
      <c r="AL81" s="17">
        <v>0</v>
      </c>
      <c r="AM81" s="17">
        <f t="shared" si="28"/>
        <v>0</v>
      </c>
      <c r="AN81" s="17">
        <f t="shared" si="29"/>
        <v>0</v>
      </c>
      <c r="AO81" s="18">
        <v>0</v>
      </c>
      <c r="AP81" s="17">
        <v>0</v>
      </c>
      <c r="AQ81" s="18">
        <v>0</v>
      </c>
      <c r="AR81" s="17">
        <v>0</v>
      </c>
      <c r="AS81" s="18">
        <v>0</v>
      </c>
      <c r="AT81" s="17">
        <v>0</v>
      </c>
      <c r="AU81" s="18">
        <v>0</v>
      </c>
      <c r="AV81" s="17">
        <v>0</v>
      </c>
      <c r="AW81" s="18">
        <v>0</v>
      </c>
      <c r="AX81" s="17">
        <v>0</v>
      </c>
      <c r="AY81" s="18">
        <v>0</v>
      </c>
      <c r="AZ81" s="17">
        <v>0</v>
      </c>
      <c r="BA81" s="18">
        <v>0</v>
      </c>
      <c r="BB81" s="17">
        <v>0</v>
      </c>
      <c r="BC81" s="18">
        <v>0</v>
      </c>
      <c r="BD81" s="17">
        <v>0</v>
      </c>
      <c r="BE81" s="17">
        <f t="shared" si="30"/>
        <v>0</v>
      </c>
      <c r="BF81" s="17">
        <f t="shared" si="31"/>
        <v>0</v>
      </c>
      <c r="BG81" s="18">
        <v>0</v>
      </c>
      <c r="BH81" s="17">
        <v>0</v>
      </c>
      <c r="BI81" s="18">
        <v>0</v>
      </c>
      <c r="BJ81" s="17">
        <v>0</v>
      </c>
      <c r="BK81" s="18">
        <v>0</v>
      </c>
      <c r="BL81" s="17">
        <v>0</v>
      </c>
      <c r="BM81" s="18">
        <v>0</v>
      </c>
      <c r="BN81" s="17">
        <v>0</v>
      </c>
      <c r="BO81" s="18">
        <v>0</v>
      </c>
      <c r="BP81" s="17">
        <v>0</v>
      </c>
      <c r="BQ81" s="18">
        <v>0</v>
      </c>
      <c r="BR81" s="17">
        <v>0</v>
      </c>
      <c r="BS81" s="18">
        <v>0</v>
      </c>
      <c r="BT81" s="17">
        <v>0</v>
      </c>
      <c r="BU81" s="18">
        <v>0</v>
      </c>
      <c r="BV81" s="17">
        <v>0</v>
      </c>
      <c r="BW81" s="17">
        <f t="shared" si="32"/>
        <v>0</v>
      </c>
      <c r="BX81" s="17">
        <f t="shared" si="33"/>
        <v>0</v>
      </c>
      <c r="BY81" s="18">
        <v>0</v>
      </c>
      <c r="BZ81" s="17">
        <v>0</v>
      </c>
      <c r="CA81" s="18">
        <v>0</v>
      </c>
      <c r="CB81" s="17">
        <v>0</v>
      </c>
      <c r="CC81" s="18">
        <v>0</v>
      </c>
      <c r="CD81" s="17">
        <v>0</v>
      </c>
      <c r="CE81" s="18">
        <v>0</v>
      </c>
      <c r="CF81" s="17">
        <v>0</v>
      </c>
      <c r="CG81" s="18">
        <v>0</v>
      </c>
      <c r="CH81" s="17">
        <v>0</v>
      </c>
      <c r="CI81" s="18">
        <v>0</v>
      </c>
      <c r="CJ81" s="17">
        <v>0</v>
      </c>
      <c r="CK81" s="18">
        <v>0</v>
      </c>
      <c r="CL81" s="17">
        <v>0</v>
      </c>
      <c r="CM81" s="18">
        <v>0</v>
      </c>
      <c r="CN81" s="17">
        <v>0</v>
      </c>
      <c r="CO81" s="39"/>
    </row>
    <row r="82" spans="1:93" ht="30" x14ac:dyDescent="0.25">
      <c r="A82" s="27">
        <f>1+A80</f>
        <v>63</v>
      </c>
      <c r="B82" s="29" t="s">
        <v>60</v>
      </c>
      <c r="C82" s="17">
        <f t="shared" si="26"/>
        <v>114270366.15000001</v>
      </c>
      <c r="D82" s="17">
        <f t="shared" si="27"/>
        <v>22806880.710000001</v>
      </c>
      <c r="E82" s="18">
        <f t="shared" si="23"/>
        <v>9179</v>
      </c>
      <c r="F82" s="17">
        <f t="shared" si="23"/>
        <v>2143580.1</v>
      </c>
      <c r="G82" s="18">
        <f t="shared" si="23"/>
        <v>2583</v>
      </c>
      <c r="H82" s="17">
        <f t="shared" si="23"/>
        <v>1288030.6599999999</v>
      </c>
      <c r="I82" s="18">
        <f t="shared" si="23"/>
        <v>5156</v>
      </c>
      <c r="J82" s="17">
        <f t="shared" si="23"/>
        <v>19375269.949999999</v>
      </c>
      <c r="K82" s="18">
        <f t="shared" si="23"/>
        <v>312</v>
      </c>
      <c r="L82" s="17">
        <f t="shared" si="23"/>
        <v>6635906.5700000003</v>
      </c>
      <c r="M82" s="18">
        <f t="shared" si="23"/>
        <v>2962</v>
      </c>
      <c r="N82" s="17">
        <f t="shared" si="23"/>
        <v>84827578.870000005</v>
      </c>
      <c r="O82" s="18">
        <f t="shared" si="23"/>
        <v>0</v>
      </c>
      <c r="P82" s="17">
        <f t="shared" si="23"/>
        <v>0</v>
      </c>
      <c r="Q82" s="18">
        <f t="shared" si="23"/>
        <v>62</v>
      </c>
      <c r="R82" s="17">
        <f t="shared" si="23"/>
        <v>12408165.1</v>
      </c>
      <c r="S82" s="18">
        <f t="shared" si="23"/>
        <v>0</v>
      </c>
      <c r="T82" s="17">
        <f t="shared" si="23"/>
        <v>0</v>
      </c>
      <c r="U82" s="17">
        <f t="shared" si="24"/>
        <v>29252006.760000002</v>
      </c>
      <c r="V82" s="17">
        <f t="shared" si="25"/>
        <v>5229115.0599999996</v>
      </c>
      <c r="W82" s="18">
        <v>2447</v>
      </c>
      <c r="X82" s="17">
        <v>401950.41</v>
      </c>
      <c r="Y82" s="18">
        <v>522</v>
      </c>
      <c r="Z82" s="17">
        <v>256291.26</v>
      </c>
      <c r="AA82" s="18">
        <v>1128</v>
      </c>
      <c r="AB82" s="17">
        <v>4570873.3899999997</v>
      </c>
      <c r="AC82" s="18">
        <v>73</v>
      </c>
      <c r="AD82" s="17">
        <v>2007621.69</v>
      </c>
      <c r="AE82" s="18">
        <v>719</v>
      </c>
      <c r="AF82" s="17">
        <v>22015270.010000002</v>
      </c>
      <c r="AG82" s="18">
        <v>0</v>
      </c>
      <c r="AH82" s="17">
        <v>0</v>
      </c>
      <c r="AI82" s="18">
        <v>14</v>
      </c>
      <c r="AJ82" s="17">
        <v>2885724.7</v>
      </c>
      <c r="AK82" s="18">
        <v>0</v>
      </c>
      <c r="AL82" s="17">
        <v>0</v>
      </c>
      <c r="AM82" s="17">
        <f t="shared" si="28"/>
        <v>33651730.049999997</v>
      </c>
      <c r="AN82" s="17">
        <f t="shared" si="29"/>
        <v>8593205.0299999993</v>
      </c>
      <c r="AO82" s="18">
        <v>2289</v>
      </c>
      <c r="AP82" s="17">
        <v>513173.97</v>
      </c>
      <c r="AQ82" s="18">
        <v>803</v>
      </c>
      <c r="AR82" s="17">
        <v>403724.6</v>
      </c>
      <c r="AS82" s="18">
        <v>1449</v>
      </c>
      <c r="AT82" s="17">
        <v>7676306.46</v>
      </c>
      <c r="AU82" s="18">
        <v>30</v>
      </c>
      <c r="AV82" s="17">
        <v>457997.48</v>
      </c>
      <c r="AW82" s="18">
        <v>752</v>
      </c>
      <c r="AX82" s="17">
        <v>24600527.539999999</v>
      </c>
      <c r="AY82" s="18">
        <v>0</v>
      </c>
      <c r="AZ82" s="17">
        <v>0</v>
      </c>
      <c r="BA82" s="18">
        <v>16</v>
      </c>
      <c r="BB82" s="17">
        <v>3170347.4</v>
      </c>
      <c r="BC82" s="18">
        <v>0</v>
      </c>
      <c r="BD82" s="17">
        <v>0</v>
      </c>
      <c r="BE82" s="17">
        <f t="shared" si="30"/>
        <v>28178720.059999999</v>
      </c>
      <c r="BF82" s="17">
        <f t="shared" si="31"/>
        <v>4991788.5</v>
      </c>
      <c r="BG82" s="18">
        <v>1958</v>
      </c>
      <c r="BH82" s="17">
        <v>493618.27</v>
      </c>
      <c r="BI82" s="18">
        <v>584</v>
      </c>
      <c r="BJ82" s="17">
        <v>291453.42</v>
      </c>
      <c r="BK82" s="18">
        <v>1215</v>
      </c>
      <c r="BL82" s="17">
        <v>4206716.8099999996</v>
      </c>
      <c r="BM82" s="18">
        <v>98</v>
      </c>
      <c r="BN82" s="17">
        <v>1473331.89</v>
      </c>
      <c r="BO82" s="18">
        <v>727</v>
      </c>
      <c r="BP82" s="17">
        <v>21713599.670000002</v>
      </c>
      <c r="BQ82" s="18">
        <v>0</v>
      </c>
      <c r="BR82" s="17">
        <v>0</v>
      </c>
      <c r="BS82" s="18">
        <v>16</v>
      </c>
      <c r="BT82" s="17">
        <v>3176046</v>
      </c>
      <c r="BU82" s="18">
        <v>0</v>
      </c>
      <c r="BV82" s="17">
        <v>0</v>
      </c>
      <c r="BW82" s="17">
        <f t="shared" si="32"/>
        <v>23187909.280000001</v>
      </c>
      <c r="BX82" s="17">
        <f t="shared" si="33"/>
        <v>3992772.12</v>
      </c>
      <c r="BY82" s="18">
        <v>2485</v>
      </c>
      <c r="BZ82" s="17">
        <v>734837.45</v>
      </c>
      <c r="CA82" s="18">
        <v>674</v>
      </c>
      <c r="CB82" s="17">
        <v>336561.38</v>
      </c>
      <c r="CC82" s="18">
        <v>1364</v>
      </c>
      <c r="CD82" s="17">
        <v>2921373.29</v>
      </c>
      <c r="CE82" s="18">
        <v>111</v>
      </c>
      <c r="CF82" s="17">
        <v>2696955.51</v>
      </c>
      <c r="CG82" s="18">
        <v>764</v>
      </c>
      <c r="CH82" s="17">
        <v>16498181.65</v>
      </c>
      <c r="CI82" s="18">
        <v>0</v>
      </c>
      <c r="CJ82" s="17">
        <v>0</v>
      </c>
      <c r="CK82" s="18">
        <v>16</v>
      </c>
      <c r="CL82" s="17">
        <v>3176047</v>
      </c>
      <c r="CM82" s="18">
        <v>0</v>
      </c>
      <c r="CN82" s="17">
        <v>0</v>
      </c>
      <c r="CO82" s="39"/>
    </row>
    <row r="83" spans="1:93" ht="30" x14ac:dyDescent="0.25">
      <c r="A83" s="27">
        <f t="shared" ref="A83:A91" si="34">1+A82</f>
        <v>64</v>
      </c>
      <c r="B83" s="29" t="s">
        <v>61</v>
      </c>
      <c r="C83" s="17">
        <f t="shared" si="26"/>
        <v>19738098.43</v>
      </c>
      <c r="D83" s="17">
        <f t="shared" si="27"/>
        <v>9023348.2799999993</v>
      </c>
      <c r="E83" s="18">
        <f t="shared" si="23"/>
        <v>9102</v>
      </c>
      <c r="F83" s="17">
        <f t="shared" si="23"/>
        <v>3886311.13</v>
      </c>
      <c r="G83" s="18">
        <f t="shared" si="23"/>
        <v>1054</v>
      </c>
      <c r="H83" s="17">
        <f t="shared" si="23"/>
        <v>465798.25</v>
      </c>
      <c r="I83" s="18">
        <f t="shared" si="23"/>
        <v>4966</v>
      </c>
      <c r="J83" s="17">
        <f t="shared" si="23"/>
        <v>4671238.9000000004</v>
      </c>
      <c r="K83" s="18">
        <f t="shared" si="23"/>
        <v>234</v>
      </c>
      <c r="L83" s="17">
        <f t="shared" si="23"/>
        <v>3047038.36</v>
      </c>
      <c r="M83" s="18">
        <f t="shared" si="23"/>
        <v>360</v>
      </c>
      <c r="N83" s="17">
        <f t="shared" si="23"/>
        <v>7667711.79</v>
      </c>
      <c r="O83" s="18">
        <f t="shared" si="23"/>
        <v>0</v>
      </c>
      <c r="P83" s="17">
        <f t="shared" si="23"/>
        <v>0</v>
      </c>
      <c r="Q83" s="18">
        <f t="shared" si="23"/>
        <v>0</v>
      </c>
      <c r="R83" s="17">
        <f t="shared" si="23"/>
        <v>0</v>
      </c>
      <c r="S83" s="18">
        <f t="shared" si="23"/>
        <v>0</v>
      </c>
      <c r="T83" s="17">
        <f t="shared" si="23"/>
        <v>0</v>
      </c>
      <c r="U83" s="17">
        <f t="shared" si="24"/>
        <v>5117098</v>
      </c>
      <c r="V83" s="17">
        <f t="shared" si="25"/>
        <v>2278436.19</v>
      </c>
      <c r="W83" s="18">
        <v>2146</v>
      </c>
      <c r="X83" s="17">
        <v>878469.04</v>
      </c>
      <c r="Y83" s="18">
        <v>264</v>
      </c>
      <c r="Z83" s="17">
        <v>116449.56</v>
      </c>
      <c r="AA83" s="18">
        <v>1223</v>
      </c>
      <c r="AB83" s="17">
        <v>1283517.5900000001</v>
      </c>
      <c r="AC83" s="18">
        <v>61</v>
      </c>
      <c r="AD83" s="17">
        <v>790853</v>
      </c>
      <c r="AE83" s="18">
        <v>98</v>
      </c>
      <c r="AF83" s="17">
        <v>2047808.81</v>
      </c>
      <c r="AG83" s="18">
        <v>0</v>
      </c>
      <c r="AH83" s="17">
        <v>0</v>
      </c>
      <c r="AI83" s="18">
        <v>0</v>
      </c>
      <c r="AJ83" s="17">
        <v>0</v>
      </c>
      <c r="AK83" s="18">
        <v>0</v>
      </c>
      <c r="AL83" s="17">
        <v>0</v>
      </c>
      <c r="AM83" s="17">
        <f t="shared" si="28"/>
        <v>4045844.72</v>
      </c>
      <c r="AN83" s="17">
        <f t="shared" si="29"/>
        <v>1870174.71</v>
      </c>
      <c r="AO83" s="18">
        <v>2285</v>
      </c>
      <c r="AP83" s="17">
        <v>821998.71</v>
      </c>
      <c r="AQ83" s="18">
        <v>264</v>
      </c>
      <c r="AR83" s="17">
        <v>64658.41</v>
      </c>
      <c r="AS83" s="18">
        <v>1223</v>
      </c>
      <c r="AT83" s="17">
        <v>983517.59</v>
      </c>
      <c r="AU83" s="18">
        <v>61</v>
      </c>
      <c r="AV83" s="17">
        <v>719479.36</v>
      </c>
      <c r="AW83" s="18">
        <v>61</v>
      </c>
      <c r="AX83" s="17">
        <v>1456190.65</v>
      </c>
      <c r="AY83" s="18">
        <v>0</v>
      </c>
      <c r="AZ83" s="17">
        <v>0</v>
      </c>
      <c r="BA83" s="18">
        <v>0</v>
      </c>
      <c r="BB83" s="17">
        <v>0</v>
      </c>
      <c r="BC83" s="18">
        <v>0</v>
      </c>
      <c r="BD83" s="17">
        <v>0</v>
      </c>
      <c r="BE83" s="17">
        <f t="shared" si="30"/>
        <v>5337991.88</v>
      </c>
      <c r="BF83" s="17">
        <f t="shared" si="31"/>
        <v>2282329.27</v>
      </c>
      <c r="BG83" s="18">
        <v>1946</v>
      </c>
      <c r="BH83" s="17">
        <v>1278469.04</v>
      </c>
      <c r="BI83" s="18">
        <v>264</v>
      </c>
      <c r="BJ83" s="17">
        <v>108240.71</v>
      </c>
      <c r="BK83" s="18">
        <v>323</v>
      </c>
      <c r="BL83" s="17">
        <v>895619.52</v>
      </c>
      <c r="BM83" s="18">
        <v>43</v>
      </c>
      <c r="BN83" s="17">
        <v>690853</v>
      </c>
      <c r="BO83" s="18">
        <v>89</v>
      </c>
      <c r="BP83" s="17">
        <v>2364809.61</v>
      </c>
      <c r="BQ83" s="18">
        <v>0</v>
      </c>
      <c r="BR83" s="17">
        <v>0</v>
      </c>
      <c r="BS83" s="18">
        <v>0</v>
      </c>
      <c r="BT83" s="17">
        <v>0</v>
      </c>
      <c r="BU83" s="18">
        <v>0</v>
      </c>
      <c r="BV83" s="17">
        <v>0</v>
      </c>
      <c r="BW83" s="17">
        <f t="shared" si="32"/>
        <v>5237163.83</v>
      </c>
      <c r="BX83" s="17">
        <f t="shared" si="33"/>
        <v>2592408.11</v>
      </c>
      <c r="BY83" s="18">
        <v>2725</v>
      </c>
      <c r="BZ83" s="17">
        <v>907374.34</v>
      </c>
      <c r="CA83" s="18">
        <v>262</v>
      </c>
      <c r="CB83" s="17">
        <v>176449.57</v>
      </c>
      <c r="CC83" s="18">
        <v>2197</v>
      </c>
      <c r="CD83" s="17">
        <v>1508584.2</v>
      </c>
      <c r="CE83" s="18">
        <v>69</v>
      </c>
      <c r="CF83" s="17">
        <v>845853</v>
      </c>
      <c r="CG83" s="18">
        <v>112</v>
      </c>
      <c r="CH83" s="17">
        <v>1798902.72</v>
      </c>
      <c r="CI83" s="18">
        <v>0</v>
      </c>
      <c r="CJ83" s="17">
        <v>0</v>
      </c>
      <c r="CK83" s="18">
        <v>0</v>
      </c>
      <c r="CL83" s="17">
        <v>0</v>
      </c>
      <c r="CM83" s="18">
        <v>0</v>
      </c>
      <c r="CN83" s="17">
        <v>0</v>
      </c>
      <c r="CO83" s="39"/>
    </row>
    <row r="84" spans="1:93" x14ac:dyDescent="0.25">
      <c r="A84" s="27">
        <f t="shared" si="34"/>
        <v>65</v>
      </c>
      <c r="B84" s="29" t="s">
        <v>62</v>
      </c>
      <c r="C84" s="17">
        <f t="shared" si="26"/>
        <v>31261557.52</v>
      </c>
      <c r="D84" s="17">
        <f t="shared" si="27"/>
        <v>26355136.440000001</v>
      </c>
      <c r="E84" s="18">
        <f t="shared" si="23"/>
        <v>27806</v>
      </c>
      <c r="F84" s="17">
        <f t="shared" si="23"/>
        <v>11503133.550000001</v>
      </c>
      <c r="G84" s="18">
        <f t="shared" si="23"/>
        <v>3797</v>
      </c>
      <c r="H84" s="17">
        <f t="shared" si="23"/>
        <v>1345382.48</v>
      </c>
      <c r="I84" s="18">
        <f t="shared" si="23"/>
        <v>11926</v>
      </c>
      <c r="J84" s="17">
        <f t="shared" si="23"/>
        <v>13506620.41</v>
      </c>
      <c r="K84" s="18">
        <f t="shared" si="23"/>
        <v>294</v>
      </c>
      <c r="L84" s="17">
        <f t="shared" si="23"/>
        <v>2574073.0699999998</v>
      </c>
      <c r="M84" s="18">
        <f t="shared" si="23"/>
        <v>139</v>
      </c>
      <c r="N84" s="17">
        <f t="shared" si="23"/>
        <v>2332348.0099999998</v>
      </c>
      <c r="O84" s="18">
        <f t="shared" si="23"/>
        <v>0</v>
      </c>
      <c r="P84" s="17">
        <f t="shared" si="23"/>
        <v>0</v>
      </c>
      <c r="Q84" s="18">
        <f t="shared" si="23"/>
        <v>0</v>
      </c>
      <c r="R84" s="17">
        <f t="shared" si="23"/>
        <v>0</v>
      </c>
      <c r="S84" s="18">
        <f t="shared" si="23"/>
        <v>0</v>
      </c>
      <c r="T84" s="17">
        <f t="shared" si="23"/>
        <v>0</v>
      </c>
      <c r="U84" s="17">
        <f t="shared" si="24"/>
        <v>7833625.9000000004</v>
      </c>
      <c r="V84" s="17">
        <f t="shared" si="25"/>
        <v>6534865.04</v>
      </c>
      <c r="W84" s="18">
        <v>6619</v>
      </c>
      <c r="X84" s="17">
        <v>3303137.02</v>
      </c>
      <c r="Y84" s="18">
        <v>1490</v>
      </c>
      <c r="Z84" s="17">
        <v>671750.82</v>
      </c>
      <c r="AA84" s="18">
        <v>2948</v>
      </c>
      <c r="AB84" s="17">
        <v>2559977.2000000002</v>
      </c>
      <c r="AC84" s="18">
        <v>73</v>
      </c>
      <c r="AD84" s="17">
        <v>693315.15</v>
      </c>
      <c r="AE84" s="18">
        <v>47</v>
      </c>
      <c r="AF84" s="17">
        <v>605445.71</v>
      </c>
      <c r="AG84" s="18">
        <v>0</v>
      </c>
      <c r="AH84" s="17">
        <v>0</v>
      </c>
      <c r="AI84" s="18">
        <v>0</v>
      </c>
      <c r="AJ84" s="17">
        <v>0</v>
      </c>
      <c r="AK84" s="18">
        <v>0</v>
      </c>
      <c r="AL84" s="17">
        <v>0</v>
      </c>
      <c r="AM84" s="17">
        <f t="shared" si="28"/>
        <v>7177941.3799999999</v>
      </c>
      <c r="AN84" s="17">
        <f t="shared" si="29"/>
        <v>6095764.6399999997</v>
      </c>
      <c r="AO84" s="18">
        <v>7154</v>
      </c>
      <c r="AP84" s="17">
        <v>1573682.68</v>
      </c>
      <c r="AQ84" s="18">
        <v>1417</v>
      </c>
      <c r="AR84" s="17">
        <v>605663.22</v>
      </c>
      <c r="AS84" s="18">
        <v>2861</v>
      </c>
      <c r="AT84" s="17">
        <v>3916418.74</v>
      </c>
      <c r="AU84" s="18">
        <v>72</v>
      </c>
      <c r="AV84" s="17">
        <v>602315.43999999994</v>
      </c>
      <c r="AW84" s="18">
        <v>28</v>
      </c>
      <c r="AX84" s="17">
        <v>479861.3</v>
      </c>
      <c r="AY84" s="18">
        <v>0</v>
      </c>
      <c r="AZ84" s="17">
        <v>0</v>
      </c>
      <c r="BA84" s="18">
        <v>0</v>
      </c>
      <c r="BB84" s="17">
        <v>0</v>
      </c>
      <c r="BC84" s="18">
        <v>0</v>
      </c>
      <c r="BD84" s="17">
        <v>0</v>
      </c>
      <c r="BE84" s="17">
        <f t="shared" si="30"/>
        <v>8218568.0999999996</v>
      </c>
      <c r="BF84" s="17">
        <f t="shared" si="31"/>
        <v>7168093.5</v>
      </c>
      <c r="BG84" s="18">
        <v>6747</v>
      </c>
      <c r="BH84" s="17">
        <v>3973688.57</v>
      </c>
      <c r="BI84" s="18">
        <v>343</v>
      </c>
      <c r="BJ84" s="17">
        <v>39802.949999999997</v>
      </c>
      <c r="BK84" s="18">
        <v>759</v>
      </c>
      <c r="BL84" s="17">
        <v>3154601.98</v>
      </c>
      <c r="BM84" s="18">
        <v>72</v>
      </c>
      <c r="BN84" s="17">
        <v>616857.31999999995</v>
      </c>
      <c r="BO84" s="18">
        <v>24</v>
      </c>
      <c r="BP84" s="17">
        <v>433617.28</v>
      </c>
      <c r="BQ84" s="18">
        <v>0</v>
      </c>
      <c r="BR84" s="17">
        <v>0</v>
      </c>
      <c r="BS84" s="18">
        <v>0</v>
      </c>
      <c r="BT84" s="17">
        <v>0</v>
      </c>
      <c r="BU84" s="18">
        <v>0</v>
      </c>
      <c r="BV84" s="17">
        <v>0</v>
      </c>
      <c r="BW84" s="17">
        <f t="shared" si="32"/>
        <v>8031422.1399999997</v>
      </c>
      <c r="BX84" s="17">
        <f t="shared" si="33"/>
        <v>6556413.2599999998</v>
      </c>
      <c r="BY84" s="18">
        <v>7286</v>
      </c>
      <c r="BZ84" s="17">
        <v>2652625.2799999998</v>
      </c>
      <c r="CA84" s="18">
        <v>547</v>
      </c>
      <c r="CB84" s="17">
        <v>28165.49</v>
      </c>
      <c r="CC84" s="18">
        <v>5358</v>
      </c>
      <c r="CD84" s="17">
        <v>3875622.49</v>
      </c>
      <c r="CE84" s="18">
        <v>77</v>
      </c>
      <c r="CF84" s="17">
        <v>661585.16</v>
      </c>
      <c r="CG84" s="18">
        <v>40</v>
      </c>
      <c r="CH84" s="17">
        <v>813423.72</v>
      </c>
      <c r="CI84" s="18">
        <v>0</v>
      </c>
      <c r="CJ84" s="17">
        <v>0</v>
      </c>
      <c r="CK84" s="18">
        <v>0</v>
      </c>
      <c r="CL84" s="17">
        <v>0</v>
      </c>
      <c r="CM84" s="18">
        <v>0</v>
      </c>
      <c r="CN84" s="17">
        <v>0</v>
      </c>
      <c r="CO84" s="39"/>
    </row>
    <row r="85" spans="1:93" ht="30" x14ac:dyDescent="0.25">
      <c r="A85" s="27">
        <f t="shared" si="34"/>
        <v>66</v>
      </c>
      <c r="B85" s="29" t="s">
        <v>63</v>
      </c>
      <c r="C85" s="17">
        <f t="shared" si="26"/>
        <v>2521857.2400000002</v>
      </c>
      <c r="D85" s="17">
        <f t="shared" si="27"/>
        <v>2521857.2400000002</v>
      </c>
      <c r="E85" s="18">
        <f t="shared" si="23"/>
        <v>1885</v>
      </c>
      <c r="F85" s="17">
        <f t="shared" si="23"/>
        <v>574918.98</v>
      </c>
      <c r="G85" s="18">
        <f t="shared" si="23"/>
        <v>377</v>
      </c>
      <c r="H85" s="17">
        <f t="shared" si="23"/>
        <v>183635.43</v>
      </c>
      <c r="I85" s="18">
        <f t="shared" si="23"/>
        <v>1885</v>
      </c>
      <c r="J85" s="17">
        <f t="shared" si="23"/>
        <v>1763302.83</v>
      </c>
      <c r="K85" s="18">
        <f t="shared" si="23"/>
        <v>0</v>
      </c>
      <c r="L85" s="17">
        <f t="shared" si="23"/>
        <v>0</v>
      </c>
      <c r="M85" s="18">
        <f t="shared" si="23"/>
        <v>0</v>
      </c>
      <c r="N85" s="17">
        <f t="shared" si="23"/>
        <v>0</v>
      </c>
      <c r="O85" s="18">
        <f t="shared" si="23"/>
        <v>0</v>
      </c>
      <c r="P85" s="17">
        <f t="shared" si="23"/>
        <v>0</v>
      </c>
      <c r="Q85" s="18">
        <f t="shared" si="23"/>
        <v>0</v>
      </c>
      <c r="R85" s="17">
        <f t="shared" si="23"/>
        <v>0</v>
      </c>
      <c r="S85" s="18">
        <f t="shared" si="23"/>
        <v>0</v>
      </c>
      <c r="T85" s="17">
        <f t="shared" si="23"/>
        <v>0</v>
      </c>
      <c r="U85" s="17">
        <f t="shared" si="24"/>
        <v>683889.73</v>
      </c>
      <c r="V85" s="17">
        <f t="shared" si="25"/>
        <v>683889.73</v>
      </c>
      <c r="W85" s="18">
        <v>471</v>
      </c>
      <c r="X85" s="17">
        <v>143729.75</v>
      </c>
      <c r="Y85" s="18">
        <v>94</v>
      </c>
      <c r="Z85" s="17">
        <v>45908.86</v>
      </c>
      <c r="AA85" s="18">
        <v>515</v>
      </c>
      <c r="AB85" s="17">
        <v>494251.12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7">
        <v>0</v>
      </c>
      <c r="AI85" s="18">
        <v>0</v>
      </c>
      <c r="AJ85" s="17">
        <v>0</v>
      </c>
      <c r="AK85" s="18">
        <v>0</v>
      </c>
      <c r="AL85" s="17">
        <v>0</v>
      </c>
      <c r="AM85" s="17">
        <f t="shared" si="28"/>
        <v>683889.73</v>
      </c>
      <c r="AN85" s="17">
        <f t="shared" si="29"/>
        <v>683889.73</v>
      </c>
      <c r="AO85" s="18">
        <v>471</v>
      </c>
      <c r="AP85" s="17">
        <v>143729.75</v>
      </c>
      <c r="AQ85" s="18">
        <v>94</v>
      </c>
      <c r="AR85" s="17">
        <v>45908.86</v>
      </c>
      <c r="AS85" s="18">
        <v>515</v>
      </c>
      <c r="AT85" s="17">
        <v>494251.12</v>
      </c>
      <c r="AU85" s="18">
        <v>0</v>
      </c>
      <c r="AV85" s="17">
        <v>0</v>
      </c>
      <c r="AW85" s="18">
        <v>0</v>
      </c>
      <c r="AX85" s="17">
        <v>0</v>
      </c>
      <c r="AY85" s="18">
        <v>0</v>
      </c>
      <c r="AZ85" s="17">
        <v>0</v>
      </c>
      <c r="BA85" s="18">
        <v>0</v>
      </c>
      <c r="BB85" s="17">
        <v>0</v>
      </c>
      <c r="BC85" s="18">
        <v>0</v>
      </c>
      <c r="BD85" s="17">
        <v>0</v>
      </c>
      <c r="BE85" s="17">
        <f t="shared" si="30"/>
        <v>683889.73</v>
      </c>
      <c r="BF85" s="17">
        <f t="shared" si="31"/>
        <v>683889.73</v>
      </c>
      <c r="BG85" s="18">
        <v>471</v>
      </c>
      <c r="BH85" s="17">
        <v>143729.75</v>
      </c>
      <c r="BI85" s="18">
        <v>94</v>
      </c>
      <c r="BJ85" s="17">
        <v>45908.86</v>
      </c>
      <c r="BK85" s="18">
        <v>515</v>
      </c>
      <c r="BL85" s="17">
        <v>494251.12</v>
      </c>
      <c r="BM85" s="18">
        <v>0</v>
      </c>
      <c r="BN85" s="17">
        <v>0</v>
      </c>
      <c r="BO85" s="18">
        <v>0</v>
      </c>
      <c r="BP85" s="17">
        <v>0</v>
      </c>
      <c r="BQ85" s="18">
        <v>0</v>
      </c>
      <c r="BR85" s="17">
        <v>0</v>
      </c>
      <c r="BS85" s="18">
        <v>0</v>
      </c>
      <c r="BT85" s="17">
        <v>0</v>
      </c>
      <c r="BU85" s="18">
        <v>0</v>
      </c>
      <c r="BV85" s="17">
        <v>0</v>
      </c>
      <c r="BW85" s="17">
        <f t="shared" si="32"/>
        <v>470188.05</v>
      </c>
      <c r="BX85" s="17">
        <f t="shared" si="33"/>
        <v>470188.05</v>
      </c>
      <c r="BY85" s="18">
        <v>472</v>
      </c>
      <c r="BZ85" s="17">
        <v>143729.73000000001</v>
      </c>
      <c r="CA85" s="18">
        <v>95</v>
      </c>
      <c r="CB85" s="17">
        <v>45908.85</v>
      </c>
      <c r="CC85" s="18">
        <v>340</v>
      </c>
      <c r="CD85" s="17">
        <v>280549.46999999997</v>
      </c>
      <c r="CE85" s="18">
        <v>0</v>
      </c>
      <c r="CF85" s="17">
        <v>0</v>
      </c>
      <c r="CG85" s="18">
        <v>0</v>
      </c>
      <c r="CH85" s="17">
        <v>0</v>
      </c>
      <c r="CI85" s="18">
        <v>0</v>
      </c>
      <c r="CJ85" s="17">
        <v>0</v>
      </c>
      <c r="CK85" s="18">
        <v>0</v>
      </c>
      <c r="CL85" s="17">
        <v>0</v>
      </c>
      <c r="CM85" s="18">
        <v>0</v>
      </c>
      <c r="CN85" s="17">
        <v>0</v>
      </c>
      <c r="CO85" s="39"/>
    </row>
    <row r="86" spans="1:93" ht="30" x14ac:dyDescent="0.25">
      <c r="A86" s="27">
        <f t="shared" si="34"/>
        <v>67</v>
      </c>
      <c r="B86" s="29" t="s">
        <v>64</v>
      </c>
      <c r="C86" s="17">
        <f t="shared" si="26"/>
        <v>15073532.449999999</v>
      </c>
      <c r="D86" s="17">
        <f t="shared" si="27"/>
        <v>0</v>
      </c>
      <c r="E86" s="18">
        <f t="shared" si="23"/>
        <v>0</v>
      </c>
      <c r="F86" s="17">
        <f t="shared" si="23"/>
        <v>0</v>
      </c>
      <c r="G86" s="18">
        <f t="shared" si="23"/>
        <v>0</v>
      </c>
      <c r="H86" s="17">
        <f t="shared" si="23"/>
        <v>0</v>
      </c>
      <c r="I86" s="18">
        <f t="shared" si="23"/>
        <v>0</v>
      </c>
      <c r="J86" s="17">
        <f t="shared" si="23"/>
        <v>0</v>
      </c>
      <c r="K86" s="18">
        <f t="shared" si="23"/>
        <v>0</v>
      </c>
      <c r="L86" s="17">
        <f t="shared" si="23"/>
        <v>0</v>
      </c>
      <c r="M86" s="18">
        <f t="shared" si="23"/>
        <v>0</v>
      </c>
      <c r="N86" s="17">
        <f t="shared" si="23"/>
        <v>0</v>
      </c>
      <c r="O86" s="18">
        <f t="shared" si="23"/>
        <v>0</v>
      </c>
      <c r="P86" s="17">
        <f t="shared" si="23"/>
        <v>0</v>
      </c>
      <c r="Q86" s="18">
        <f t="shared" si="23"/>
        <v>0</v>
      </c>
      <c r="R86" s="17">
        <f t="shared" si="23"/>
        <v>0</v>
      </c>
      <c r="S86" s="18">
        <f t="shared" si="23"/>
        <v>6140</v>
      </c>
      <c r="T86" s="17">
        <f t="shared" si="23"/>
        <v>15073532.449999999</v>
      </c>
      <c r="U86" s="17">
        <f t="shared" si="24"/>
        <v>3867356.75</v>
      </c>
      <c r="V86" s="17">
        <f t="shared" si="25"/>
        <v>0</v>
      </c>
      <c r="W86" s="18">
        <v>0</v>
      </c>
      <c r="X86" s="17">
        <v>0</v>
      </c>
      <c r="Y86" s="18">
        <v>0</v>
      </c>
      <c r="Z86" s="17">
        <v>0</v>
      </c>
      <c r="AA86" s="18">
        <v>0</v>
      </c>
      <c r="AB86" s="17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7">
        <v>0</v>
      </c>
      <c r="AI86" s="18">
        <v>0</v>
      </c>
      <c r="AJ86" s="17">
        <v>0</v>
      </c>
      <c r="AK86" s="18">
        <v>1545</v>
      </c>
      <c r="AL86" s="17">
        <v>3867356.75</v>
      </c>
      <c r="AM86" s="17">
        <f t="shared" si="28"/>
        <v>3977463.27</v>
      </c>
      <c r="AN86" s="17">
        <f t="shared" si="29"/>
        <v>0</v>
      </c>
      <c r="AO86" s="18">
        <v>0</v>
      </c>
      <c r="AP86" s="17">
        <v>0</v>
      </c>
      <c r="AQ86" s="18">
        <v>0</v>
      </c>
      <c r="AR86" s="17">
        <v>0</v>
      </c>
      <c r="AS86" s="18">
        <v>0</v>
      </c>
      <c r="AT86" s="17">
        <v>0</v>
      </c>
      <c r="AU86" s="18">
        <v>0</v>
      </c>
      <c r="AV86" s="17">
        <v>0</v>
      </c>
      <c r="AW86" s="18">
        <v>0</v>
      </c>
      <c r="AX86" s="17">
        <v>0</v>
      </c>
      <c r="AY86" s="18">
        <v>0</v>
      </c>
      <c r="AZ86" s="17">
        <v>0</v>
      </c>
      <c r="BA86" s="18">
        <v>0</v>
      </c>
      <c r="BB86" s="17">
        <v>0</v>
      </c>
      <c r="BC86" s="18">
        <v>1600</v>
      </c>
      <c r="BD86" s="17">
        <v>3977463.27</v>
      </c>
      <c r="BE86" s="17">
        <f t="shared" si="30"/>
        <v>3889197.74</v>
      </c>
      <c r="BF86" s="17">
        <f t="shared" si="31"/>
        <v>0</v>
      </c>
      <c r="BG86" s="18">
        <v>0</v>
      </c>
      <c r="BH86" s="17">
        <v>0</v>
      </c>
      <c r="BI86" s="18">
        <v>0</v>
      </c>
      <c r="BJ86" s="17">
        <v>0</v>
      </c>
      <c r="BK86" s="18">
        <v>0</v>
      </c>
      <c r="BL86" s="17">
        <v>0</v>
      </c>
      <c r="BM86" s="18">
        <v>0</v>
      </c>
      <c r="BN86" s="17">
        <v>0</v>
      </c>
      <c r="BO86" s="18">
        <v>0</v>
      </c>
      <c r="BP86" s="17">
        <v>0</v>
      </c>
      <c r="BQ86" s="18">
        <v>0</v>
      </c>
      <c r="BR86" s="17">
        <v>0</v>
      </c>
      <c r="BS86" s="18">
        <v>0</v>
      </c>
      <c r="BT86" s="17">
        <v>0</v>
      </c>
      <c r="BU86" s="18">
        <v>1500</v>
      </c>
      <c r="BV86" s="17">
        <v>3889197.74</v>
      </c>
      <c r="BW86" s="17">
        <f t="shared" si="32"/>
        <v>3339514.69</v>
      </c>
      <c r="BX86" s="17">
        <f t="shared" si="33"/>
        <v>0</v>
      </c>
      <c r="BY86" s="18">
        <v>0</v>
      </c>
      <c r="BZ86" s="17">
        <v>0</v>
      </c>
      <c r="CA86" s="18">
        <v>0</v>
      </c>
      <c r="CB86" s="17">
        <v>0</v>
      </c>
      <c r="CC86" s="18">
        <v>0</v>
      </c>
      <c r="CD86" s="17">
        <v>0</v>
      </c>
      <c r="CE86" s="18">
        <v>0</v>
      </c>
      <c r="CF86" s="17">
        <v>0</v>
      </c>
      <c r="CG86" s="18">
        <v>0</v>
      </c>
      <c r="CH86" s="17">
        <v>0</v>
      </c>
      <c r="CI86" s="18">
        <v>0</v>
      </c>
      <c r="CJ86" s="17">
        <v>0</v>
      </c>
      <c r="CK86" s="18">
        <v>0</v>
      </c>
      <c r="CL86" s="17">
        <v>0</v>
      </c>
      <c r="CM86" s="18">
        <v>1495</v>
      </c>
      <c r="CN86" s="17">
        <v>3339514.69</v>
      </c>
      <c r="CO86" s="39"/>
    </row>
    <row r="87" spans="1:93" ht="30" x14ac:dyDescent="0.25">
      <c r="A87" s="27">
        <f t="shared" si="34"/>
        <v>68</v>
      </c>
      <c r="B87" s="29" t="s">
        <v>65</v>
      </c>
      <c r="C87" s="17">
        <f t="shared" si="26"/>
        <v>1470588.45</v>
      </c>
      <c r="D87" s="17">
        <f t="shared" si="27"/>
        <v>363279.17</v>
      </c>
      <c r="E87" s="18">
        <f t="shared" si="23"/>
        <v>972</v>
      </c>
      <c r="F87" s="17">
        <f t="shared" si="23"/>
        <v>163712.97</v>
      </c>
      <c r="G87" s="18">
        <f t="shared" si="23"/>
        <v>0</v>
      </c>
      <c r="H87" s="17">
        <f t="shared" si="23"/>
        <v>0</v>
      </c>
      <c r="I87" s="18">
        <f t="shared" si="23"/>
        <v>530</v>
      </c>
      <c r="J87" s="17">
        <f t="shared" si="23"/>
        <v>199566.2</v>
      </c>
      <c r="K87" s="18">
        <f t="shared" si="23"/>
        <v>55</v>
      </c>
      <c r="L87" s="17">
        <f t="shared" si="23"/>
        <v>1107309.28</v>
      </c>
      <c r="M87" s="18">
        <f t="shared" si="23"/>
        <v>0</v>
      </c>
      <c r="N87" s="17">
        <f t="shared" si="23"/>
        <v>0</v>
      </c>
      <c r="O87" s="18">
        <f t="shared" si="23"/>
        <v>0</v>
      </c>
      <c r="P87" s="17">
        <f t="shared" si="23"/>
        <v>0</v>
      </c>
      <c r="Q87" s="18">
        <f t="shared" si="23"/>
        <v>0</v>
      </c>
      <c r="R87" s="17">
        <f t="shared" si="23"/>
        <v>0</v>
      </c>
      <c r="S87" s="18">
        <f t="shared" si="23"/>
        <v>0</v>
      </c>
      <c r="T87" s="17">
        <f t="shared" si="23"/>
        <v>0</v>
      </c>
      <c r="U87" s="17">
        <f t="shared" si="24"/>
        <v>344666.47</v>
      </c>
      <c r="V87" s="17">
        <f t="shared" si="25"/>
        <v>95432.87</v>
      </c>
      <c r="W87" s="18">
        <v>110</v>
      </c>
      <c r="X87" s="17">
        <v>17509.04</v>
      </c>
      <c r="Y87" s="18">
        <v>0</v>
      </c>
      <c r="Z87" s="17">
        <v>0</v>
      </c>
      <c r="AA87" s="18">
        <v>207</v>
      </c>
      <c r="AB87" s="17">
        <v>77923.83</v>
      </c>
      <c r="AC87" s="18">
        <v>14</v>
      </c>
      <c r="AD87" s="17">
        <v>249233.6</v>
      </c>
      <c r="AE87" s="18">
        <v>0</v>
      </c>
      <c r="AF87" s="17">
        <v>0</v>
      </c>
      <c r="AG87" s="18">
        <v>0</v>
      </c>
      <c r="AH87" s="17">
        <v>0</v>
      </c>
      <c r="AI87" s="18">
        <v>0</v>
      </c>
      <c r="AJ87" s="17">
        <v>0</v>
      </c>
      <c r="AK87" s="18">
        <v>0</v>
      </c>
      <c r="AL87" s="17">
        <v>0</v>
      </c>
      <c r="AM87" s="17">
        <f t="shared" si="28"/>
        <v>444553.31</v>
      </c>
      <c r="AN87" s="17">
        <f t="shared" si="29"/>
        <v>120549.63</v>
      </c>
      <c r="AO87" s="18">
        <v>335</v>
      </c>
      <c r="AP87" s="17">
        <v>58024.04</v>
      </c>
      <c r="AQ87" s="18">
        <v>0</v>
      </c>
      <c r="AR87" s="17">
        <v>0</v>
      </c>
      <c r="AS87" s="18">
        <v>166</v>
      </c>
      <c r="AT87" s="17">
        <v>62525.59</v>
      </c>
      <c r="AU87" s="18">
        <v>16</v>
      </c>
      <c r="AV87" s="17">
        <v>324003.68</v>
      </c>
      <c r="AW87" s="18">
        <v>0</v>
      </c>
      <c r="AX87" s="17">
        <v>0</v>
      </c>
      <c r="AY87" s="18">
        <v>0</v>
      </c>
      <c r="AZ87" s="17">
        <v>0</v>
      </c>
      <c r="BA87" s="18">
        <v>0</v>
      </c>
      <c r="BB87" s="17">
        <v>0</v>
      </c>
      <c r="BC87" s="18">
        <v>0</v>
      </c>
      <c r="BD87" s="17">
        <v>0</v>
      </c>
      <c r="BE87" s="17">
        <f t="shared" si="30"/>
        <v>522046.87</v>
      </c>
      <c r="BF87" s="17">
        <f t="shared" si="31"/>
        <v>94789.27</v>
      </c>
      <c r="BG87" s="18">
        <v>352</v>
      </c>
      <c r="BH87" s="17">
        <v>62030.29</v>
      </c>
      <c r="BI87" s="18">
        <v>0</v>
      </c>
      <c r="BJ87" s="17">
        <v>0</v>
      </c>
      <c r="BK87" s="18">
        <v>87</v>
      </c>
      <c r="BL87" s="17">
        <v>32758.98</v>
      </c>
      <c r="BM87" s="18">
        <v>20</v>
      </c>
      <c r="BN87" s="17">
        <v>427257.59999999998</v>
      </c>
      <c r="BO87" s="18">
        <v>0</v>
      </c>
      <c r="BP87" s="17">
        <v>0</v>
      </c>
      <c r="BQ87" s="18">
        <v>0</v>
      </c>
      <c r="BR87" s="17">
        <v>0</v>
      </c>
      <c r="BS87" s="18">
        <v>0</v>
      </c>
      <c r="BT87" s="17">
        <v>0</v>
      </c>
      <c r="BU87" s="18">
        <v>0</v>
      </c>
      <c r="BV87" s="17">
        <v>0</v>
      </c>
      <c r="BW87" s="17">
        <f t="shared" si="32"/>
        <v>159321.79999999999</v>
      </c>
      <c r="BX87" s="17">
        <f t="shared" si="33"/>
        <v>52507.4</v>
      </c>
      <c r="BY87" s="18">
        <v>175</v>
      </c>
      <c r="BZ87" s="17">
        <v>26149.599999999999</v>
      </c>
      <c r="CA87" s="18">
        <v>0</v>
      </c>
      <c r="CB87" s="17">
        <v>0</v>
      </c>
      <c r="CC87" s="18">
        <v>70</v>
      </c>
      <c r="CD87" s="17">
        <v>26357.8</v>
      </c>
      <c r="CE87" s="18">
        <v>5</v>
      </c>
      <c r="CF87" s="17">
        <v>106814.39999999999</v>
      </c>
      <c r="CG87" s="18">
        <v>0</v>
      </c>
      <c r="CH87" s="17">
        <v>0</v>
      </c>
      <c r="CI87" s="18">
        <v>0</v>
      </c>
      <c r="CJ87" s="17">
        <v>0</v>
      </c>
      <c r="CK87" s="18">
        <v>0</v>
      </c>
      <c r="CL87" s="17">
        <v>0</v>
      </c>
      <c r="CM87" s="18">
        <v>0</v>
      </c>
      <c r="CN87" s="17">
        <v>0</v>
      </c>
      <c r="CO87" s="39"/>
    </row>
    <row r="88" spans="1:93" x14ac:dyDescent="0.25">
      <c r="A88" s="27">
        <f t="shared" si="34"/>
        <v>69</v>
      </c>
      <c r="B88" s="29" t="s">
        <v>66</v>
      </c>
      <c r="C88" s="17">
        <f t="shared" si="26"/>
        <v>10361795.380000001</v>
      </c>
      <c r="D88" s="17">
        <f t="shared" si="27"/>
        <v>6913819.2800000003</v>
      </c>
      <c r="E88" s="18">
        <f t="shared" si="23"/>
        <v>5746</v>
      </c>
      <c r="F88" s="17">
        <f t="shared" si="23"/>
        <v>2555793.6800000002</v>
      </c>
      <c r="G88" s="18">
        <f t="shared" si="23"/>
        <v>1850</v>
      </c>
      <c r="H88" s="17">
        <f t="shared" si="23"/>
        <v>616046.78</v>
      </c>
      <c r="I88" s="18">
        <f t="shared" si="23"/>
        <v>2915</v>
      </c>
      <c r="J88" s="17">
        <f t="shared" si="23"/>
        <v>3741978.82</v>
      </c>
      <c r="K88" s="18">
        <f t="shared" si="23"/>
        <v>221</v>
      </c>
      <c r="L88" s="17">
        <f t="shared" si="23"/>
        <v>2431076.1</v>
      </c>
      <c r="M88" s="18">
        <f t="shared" si="23"/>
        <v>55</v>
      </c>
      <c r="N88" s="17">
        <f t="shared" si="23"/>
        <v>1016900</v>
      </c>
      <c r="O88" s="18">
        <f t="shared" si="23"/>
        <v>0</v>
      </c>
      <c r="P88" s="17">
        <f t="shared" si="23"/>
        <v>0</v>
      </c>
      <c r="Q88" s="18">
        <f t="shared" si="23"/>
        <v>0</v>
      </c>
      <c r="R88" s="17">
        <f t="shared" si="23"/>
        <v>0</v>
      </c>
      <c r="S88" s="18">
        <f t="shared" si="23"/>
        <v>0</v>
      </c>
      <c r="T88" s="17">
        <f t="shared" si="23"/>
        <v>0</v>
      </c>
      <c r="U88" s="17">
        <f t="shared" si="24"/>
        <v>2393989.41</v>
      </c>
      <c r="V88" s="17">
        <f t="shared" si="25"/>
        <v>1656989.41</v>
      </c>
      <c r="W88" s="18">
        <v>1126</v>
      </c>
      <c r="X88" s="17">
        <v>666000</v>
      </c>
      <c r="Y88" s="18">
        <v>280</v>
      </c>
      <c r="Z88" s="17">
        <v>120000</v>
      </c>
      <c r="AA88" s="18">
        <v>462</v>
      </c>
      <c r="AB88" s="17">
        <v>870989.41</v>
      </c>
      <c r="AC88" s="18">
        <v>52</v>
      </c>
      <c r="AD88" s="17">
        <v>526000</v>
      </c>
      <c r="AE88" s="18">
        <v>12</v>
      </c>
      <c r="AF88" s="17">
        <v>211000</v>
      </c>
      <c r="AG88" s="18">
        <v>0</v>
      </c>
      <c r="AH88" s="17">
        <v>0</v>
      </c>
      <c r="AI88" s="18">
        <v>0</v>
      </c>
      <c r="AJ88" s="17">
        <v>0</v>
      </c>
      <c r="AK88" s="18">
        <v>0</v>
      </c>
      <c r="AL88" s="17">
        <v>0</v>
      </c>
      <c r="AM88" s="17">
        <f t="shared" si="28"/>
        <v>3247148.79</v>
      </c>
      <c r="AN88" s="17">
        <f t="shared" si="29"/>
        <v>2118704.2999999998</v>
      </c>
      <c r="AO88" s="18">
        <v>1493</v>
      </c>
      <c r="AP88" s="17">
        <v>791668.11</v>
      </c>
      <c r="AQ88" s="18">
        <v>523</v>
      </c>
      <c r="AR88" s="17">
        <v>256046.78</v>
      </c>
      <c r="AS88" s="18">
        <v>818</v>
      </c>
      <c r="AT88" s="17">
        <v>1070989.4099999999</v>
      </c>
      <c r="AU88" s="18">
        <v>69</v>
      </c>
      <c r="AV88" s="17">
        <v>737444.49</v>
      </c>
      <c r="AW88" s="18">
        <v>22</v>
      </c>
      <c r="AX88" s="17">
        <v>391000</v>
      </c>
      <c r="AY88" s="18">
        <v>0</v>
      </c>
      <c r="AZ88" s="17">
        <v>0</v>
      </c>
      <c r="BA88" s="18">
        <v>0</v>
      </c>
      <c r="BB88" s="17">
        <v>0</v>
      </c>
      <c r="BC88" s="18">
        <v>0</v>
      </c>
      <c r="BD88" s="17">
        <v>0</v>
      </c>
      <c r="BE88" s="17">
        <f t="shared" si="30"/>
        <v>2538268.11</v>
      </c>
      <c r="BF88" s="17">
        <f t="shared" si="31"/>
        <v>1751668.11</v>
      </c>
      <c r="BG88" s="18">
        <v>1493</v>
      </c>
      <c r="BH88" s="17">
        <v>721668.11</v>
      </c>
      <c r="BI88" s="18">
        <v>523</v>
      </c>
      <c r="BJ88" s="17">
        <v>120000</v>
      </c>
      <c r="BK88" s="18">
        <v>818</v>
      </c>
      <c r="BL88" s="17">
        <v>910000</v>
      </c>
      <c r="BM88" s="18">
        <v>50</v>
      </c>
      <c r="BN88" s="17">
        <v>558000</v>
      </c>
      <c r="BO88" s="18">
        <v>10</v>
      </c>
      <c r="BP88" s="17">
        <v>228600</v>
      </c>
      <c r="BQ88" s="18">
        <v>0</v>
      </c>
      <c r="BR88" s="17">
        <v>0</v>
      </c>
      <c r="BS88" s="18">
        <v>0</v>
      </c>
      <c r="BT88" s="17">
        <v>0</v>
      </c>
      <c r="BU88" s="18">
        <v>0</v>
      </c>
      <c r="BV88" s="17">
        <v>0</v>
      </c>
      <c r="BW88" s="17">
        <f t="shared" si="32"/>
        <v>2182389.0699999998</v>
      </c>
      <c r="BX88" s="17">
        <f t="shared" si="33"/>
        <v>1386457.46</v>
      </c>
      <c r="BY88" s="18">
        <v>1634</v>
      </c>
      <c r="BZ88" s="17">
        <v>376457.46</v>
      </c>
      <c r="CA88" s="18">
        <v>524</v>
      </c>
      <c r="CB88" s="17">
        <v>120000</v>
      </c>
      <c r="CC88" s="18">
        <v>817</v>
      </c>
      <c r="CD88" s="17">
        <v>890000</v>
      </c>
      <c r="CE88" s="18">
        <v>50</v>
      </c>
      <c r="CF88" s="17">
        <v>609631.61</v>
      </c>
      <c r="CG88" s="18">
        <v>11</v>
      </c>
      <c r="CH88" s="17">
        <v>186300</v>
      </c>
      <c r="CI88" s="18">
        <v>0</v>
      </c>
      <c r="CJ88" s="17">
        <v>0</v>
      </c>
      <c r="CK88" s="18">
        <v>0</v>
      </c>
      <c r="CL88" s="17">
        <v>0</v>
      </c>
      <c r="CM88" s="18">
        <v>0</v>
      </c>
      <c r="CN88" s="17">
        <v>0</v>
      </c>
      <c r="CO88" s="39"/>
    </row>
    <row r="89" spans="1:93" x14ac:dyDescent="0.25">
      <c r="A89" s="27">
        <f t="shared" si="34"/>
        <v>70</v>
      </c>
      <c r="B89" s="29" t="s">
        <v>67</v>
      </c>
      <c r="C89" s="17">
        <f t="shared" si="26"/>
        <v>42253248.170000002</v>
      </c>
      <c r="D89" s="17">
        <f t="shared" si="27"/>
        <v>1966859.74</v>
      </c>
      <c r="E89" s="18">
        <f t="shared" si="23"/>
        <v>134</v>
      </c>
      <c r="F89" s="17">
        <f t="shared" si="23"/>
        <v>47455.08</v>
      </c>
      <c r="G89" s="18">
        <f t="shared" si="23"/>
        <v>250</v>
      </c>
      <c r="H89" s="17">
        <f t="shared" si="23"/>
        <v>109612.62</v>
      </c>
      <c r="I89" s="18">
        <f t="shared" si="23"/>
        <v>75</v>
      </c>
      <c r="J89" s="17">
        <f t="shared" si="23"/>
        <v>1809792.04</v>
      </c>
      <c r="K89" s="18">
        <f t="shared" si="23"/>
        <v>72</v>
      </c>
      <c r="L89" s="17">
        <f t="shared" si="23"/>
        <v>3950606.64</v>
      </c>
      <c r="M89" s="18">
        <f t="shared" si="23"/>
        <v>411</v>
      </c>
      <c r="N89" s="17">
        <f t="shared" si="23"/>
        <v>36335781.789999999</v>
      </c>
      <c r="O89" s="18">
        <f t="shared" si="23"/>
        <v>0</v>
      </c>
      <c r="P89" s="17">
        <f t="shared" si="23"/>
        <v>0</v>
      </c>
      <c r="Q89" s="18">
        <f t="shared" si="23"/>
        <v>105</v>
      </c>
      <c r="R89" s="17">
        <f t="shared" si="23"/>
        <v>20569352.77</v>
      </c>
      <c r="S89" s="18">
        <f t="shared" si="23"/>
        <v>0</v>
      </c>
      <c r="T89" s="17">
        <f t="shared" si="23"/>
        <v>0</v>
      </c>
      <c r="U89" s="17">
        <f t="shared" si="24"/>
        <v>12440514.42</v>
      </c>
      <c r="V89" s="17">
        <f t="shared" si="25"/>
        <v>377962.15</v>
      </c>
      <c r="W89" s="18">
        <v>38</v>
      </c>
      <c r="X89" s="17">
        <v>18818.36</v>
      </c>
      <c r="Y89" s="18">
        <v>22</v>
      </c>
      <c r="Z89" s="17">
        <v>10469.31</v>
      </c>
      <c r="AA89" s="18">
        <v>16</v>
      </c>
      <c r="AB89" s="17">
        <v>348674.48</v>
      </c>
      <c r="AC89" s="18">
        <v>14</v>
      </c>
      <c r="AD89" s="17">
        <v>360394.56</v>
      </c>
      <c r="AE89" s="18">
        <v>144</v>
      </c>
      <c r="AF89" s="17">
        <v>11702157.710000001</v>
      </c>
      <c r="AG89" s="18">
        <v>0</v>
      </c>
      <c r="AH89" s="17">
        <v>0</v>
      </c>
      <c r="AI89" s="18">
        <v>30</v>
      </c>
      <c r="AJ89" s="17">
        <v>6119420</v>
      </c>
      <c r="AK89" s="18">
        <v>0</v>
      </c>
      <c r="AL89" s="17">
        <v>0</v>
      </c>
      <c r="AM89" s="17">
        <f t="shared" si="28"/>
        <v>13802514.42</v>
      </c>
      <c r="AN89" s="17">
        <f t="shared" si="29"/>
        <v>439962.15</v>
      </c>
      <c r="AO89" s="18">
        <v>38</v>
      </c>
      <c r="AP89" s="17">
        <v>18818.36</v>
      </c>
      <c r="AQ89" s="18">
        <v>79</v>
      </c>
      <c r="AR89" s="17">
        <v>30469.31</v>
      </c>
      <c r="AS89" s="18">
        <v>52</v>
      </c>
      <c r="AT89" s="17">
        <v>390674.48</v>
      </c>
      <c r="AU89" s="18">
        <v>24</v>
      </c>
      <c r="AV89" s="17">
        <v>1360394.56</v>
      </c>
      <c r="AW89" s="18">
        <v>127</v>
      </c>
      <c r="AX89" s="17">
        <v>12002157.710000001</v>
      </c>
      <c r="AY89" s="18">
        <v>0</v>
      </c>
      <c r="AZ89" s="17">
        <v>0</v>
      </c>
      <c r="BA89" s="18">
        <v>37</v>
      </c>
      <c r="BB89" s="17">
        <v>6119420</v>
      </c>
      <c r="BC89" s="18">
        <v>0</v>
      </c>
      <c r="BD89" s="17">
        <v>0</v>
      </c>
      <c r="BE89" s="17">
        <f t="shared" si="30"/>
        <v>13996306.470000001</v>
      </c>
      <c r="BF89" s="17">
        <f t="shared" si="31"/>
        <v>443942.24</v>
      </c>
      <c r="BG89" s="18">
        <v>58</v>
      </c>
      <c r="BH89" s="17">
        <v>9818.36</v>
      </c>
      <c r="BI89" s="18">
        <v>38</v>
      </c>
      <c r="BJ89" s="17">
        <v>18724</v>
      </c>
      <c r="BK89" s="18">
        <v>7</v>
      </c>
      <c r="BL89" s="17">
        <v>415399.88</v>
      </c>
      <c r="BM89" s="18">
        <v>14</v>
      </c>
      <c r="BN89" s="17">
        <v>1347305.72</v>
      </c>
      <c r="BO89" s="18">
        <v>139</v>
      </c>
      <c r="BP89" s="17">
        <v>12205058.51</v>
      </c>
      <c r="BQ89" s="18">
        <v>0</v>
      </c>
      <c r="BR89" s="17">
        <v>0</v>
      </c>
      <c r="BS89" s="18">
        <v>37</v>
      </c>
      <c r="BT89" s="17">
        <v>7904336</v>
      </c>
      <c r="BU89" s="18">
        <v>0</v>
      </c>
      <c r="BV89" s="17">
        <v>0</v>
      </c>
      <c r="BW89" s="17">
        <f t="shared" si="32"/>
        <v>2013912.86</v>
      </c>
      <c r="BX89" s="17">
        <f t="shared" si="33"/>
        <v>704993.2</v>
      </c>
      <c r="BY89" s="18">
        <v>0</v>
      </c>
      <c r="BZ89" s="17">
        <v>0</v>
      </c>
      <c r="CA89" s="18">
        <v>111</v>
      </c>
      <c r="CB89" s="17">
        <v>49950</v>
      </c>
      <c r="CC89" s="18">
        <v>0</v>
      </c>
      <c r="CD89" s="17">
        <v>655043.19999999995</v>
      </c>
      <c r="CE89" s="18">
        <v>20</v>
      </c>
      <c r="CF89" s="17">
        <v>882511.8</v>
      </c>
      <c r="CG89" s="18">
        <v>1</v>
      </c>
      <c r="CH89" s="17">
        <v>426407.86</v>
      </c>
      <c r="CI89" s="18">
        <v>0</v>
      </c>
      <c r="CJ89" s="17">
        <v>0</v>
      </c>
      <c r="CK89" s="18">
        <v>1</v>
      </c>
      <c r="CL89" s="17">
        <v>426176.77</v>
      </c>
      <c r="CM89" s="18">
        <v>0</v>
      </c>
      <c r="CN89" s="17">
        <v>0</v>
      </c>
      <c r="CO89" s="39"/>
    </row>
    <row r="90" spans="1:93" x14ac:dyDescent="0.25">
      <c r="A90" s="27">
        <f t="shared" si="34"/>
        <v>71</v>
      </c>
      <c r="B90" s="29" t="s">
        <v>68</v>
      </c>
      <c r="C90" s="17">
        <f t="shared" si="26"/>
        <v>4514732.55</v>
      </c>
      <c r="D90" s="17">
        <f t="shared" si="27"/>
        <v>0</v>
      </c>
      <c r="E90" s="18">
        <f t="shared" si="23"/>
        <v>0</v>
      </c>
      <c r="F90" s="17">
        <f t="shared" si="23"/>
        <v>0</v>
      </c>
      <c r="G90" s="18">
        <f t="shared" si="23"/>
        <v>0</v>
      </c>
      <c r="H90" s="17">
        <f t="shared" si="23"/>
        <v>0</v>
      </c>
      <c r="I90" s="18">
        <f t="shared" si="23"/>
        <v>0</v>
      </c>
      <c r="J90" s="17">
        <f t="shared" si="23"/>
        <v>0</v>
      </c>
      <c r="K90" s="18">
        <f t="shared" si="23"/>
        <v>71</v>
      </c>
      <c r="L90" s="17">
        <f t="shared" si="23"/>
        <v>2836546.56</v>
      </c>
      <c r="M90" s="18">
        <f t="shared" si="23"/>
        <v>28</v>
      </c>
      <c r="N90" s="17">
        <f t="shared" si="23"/>
        <v>1678185.99</v>
      </c>
      <c r="O90" s="18">
        <f t="shared" si="23"/>
        <v>0</v>
      </c>
      <c r="P90" s="17">
        <f t="shared" si="23"/>
        <v>0</v>
      </c>
      <c r="Q90" s="18">
        <f t="shared" si="23"/>
        <v>15</v>
      </c>
      <c r="R90" s="17">
        <f t="shared" si="23"/>
        <v>1034205</v>
      </c>
      <c r="S90" s="18">
        <f t="shared" si="23"/>
        <v>0</v>
      </c>
      <c r="T90" s="17">
        <f t="shared" si="23"/>
        <v>0</v>
      </c>
      <c r="U90" s="17">
        <f t="shared" si="24"/>
        <v>992233.73</v>
      </c>
      <c r="V90" s="17">
        <f t="shared" si="25"/>
        <v>0</v>
      </c>
      <c r="W90" s="18">
        <v>0</v>
      </c>
      <c r="X90" s="17">
        <v>0</v>
      </c>
      <c r="Y90" s="18">
        <v>0</v>
      </c>
      <c r="Z90" s="17">
        <v>0</v>
      </c>
      <c r="AA90" s="18">
        <v>0</v>
      </c>
      <c r="AB90" s="17">
        <v>0</v>
      </c>
      <c r="AC90" s="18">
        <v>18</v>
      </c>
      <c r="AD90" s="17">
        <v>759075.83999999997</v>
      </c>
      <c r="AE90" s="18">
        <v>3</v>
      </c>
      <c r="AF90" s="17">
        <v>233157.89</v>
      </c>
      <c r="AG90" s="18">
        <v>0</v>
      </c>
      <c r="AH90" s="17">
        <v>0</v>
      </c>
      <c r="AI90" s="18">
        <v>1</v>
      </c>
      <c r="AJ90" s="17">
        <v>68947</v>
      </c>
      <c r="AK90" s="18">
        <v>0</v>
      </c>
      <c r="AL90" s="17">
        <v>0</v>
      </c>
      <c r="AM90" s="17">
        <f t="shared" si="28"/>
        <v>1850125.18</v>
      </c>
      <c r="AN90" s="17">
        <f t="shared" si="29"/>
        <v>0</v>
      </c>
      <c r="AO90" s="18">
        <v>0</v>
      </c>
      <c r="AP90" s="17">
        <v>0</v>
      </c>
      <c r="AQ90" s="18">
        <v>0</v>
      </c>
      <c r="AR90" s="17">
        <v>0</v>
      </c>
      <c r="AS90" s="18">
        <v>0</v>
      </c>
      <c r="AT90" s="17">
        <v>0</v>
      </c>
      <c r="AU90" s="18">
        <v>28</v>
      </c>
      <c r="AV90" s="17">
        <v>1118638.0800000001</v>
      </c>
      <c r="AW90" s="18">
        <v>12</v>
      </c>
      <c r="AX90" s="17">
        <v>731487.1</v>
      </c>
      <c r="AY90" s="18">
        <v>0</v>
      </c>
      <c r="AZ90" s="17">
        <v>0</v>
      </c>
      <c r="BA90" s="18">
        <v>7</v>
      </c>
      <c r="BB90" s="17">
        <v>482629</v>
      </c>
      <c r="BC90" s="18">
        <v>0</v>
      </c>
      <c r="BD90" s="17">
        <v>0</v>
      </c>
      <c r="BE90" s="17">
        <f t="shared" si="30"/>
        <v>1396585.64</v>
      </c>
      <c r="BF90" s="17">
        <f t="shared" si="31"/>
        <v>0</v>
      </c>
      <c r="BG90" s="18">
        <v>0</v>
      </c>
      <c r="BH90" s="17">
        <v>0</v>
      </c>
      <c r="BI90" s="18">
        <v>0</v>
      </c>
      <c r="BJ90" s="17">
        <v>0</v>
      </c>
      <c r="BK90" s="18">
        <v>0</v>
      </c>
      <c r="BL90" s="17">
        <v>0</v>
      </c>
      <c r="BM90" s="18">
        <v>25</v>
      </c>
      <c r="BN90" s="17">
        <v>958832.64000000001</v>
      </c>
      <c r="BO90" s="18">
        <v>9</v>
      </c>
      <c r="BP90" s="17">
        <v>437753</v>
      </c>
      <c r="BQ90" s="18">
        <v>0</v>
      </c>
      <c r="BR90" s="17">
        <v>0</v>
      </c>
      <c r="BS90" s="18">
        <v>3</v>
      </c>
      <c r="BT90" s="17">
        <v>206841</v>
      </c>
      <c r="BU90" s="18">
        <v>0</v>
      </c>
      <c r="BV90" s="17">
        <v>0</v>
      </c>
      <c r="BW90" s="17">
        <f t="shared" si="32"/>
        <v>275788</v>
      </c>
      <c r="BX90" s="17">
        <f t="shared" si="33"/>
        <v>0</v>
      </c>
      <c r="BY90" s="18">
        <v>0</v>
      </c>
      <c r="BZ90" s="17">
        <v>0</v>
      </c>
      <c r="CA90" s="18">
        <v>0</v>
      </c>
      <c r="CB90" s="17">
        <v>0</v>
      </c>
      <c r="CC90" s="18">
        <v>0</v>
      </c>
      <c r="CD90" s="17">
        <v>0</v>
      </c>
      <c r="CE90" s="18">
        <v>0</v>
      </c>
      <c r="CF90" s="17">
        <v>0</v>
      </c>
      <c r="CG90" s="18">
        <v>4</v>
      </c>
      <c r="CH90" s="17">
        <v>275788</v>
      </c>
      <c r="CI90" s="18">
        <v>0</v>
      </c>
      <c r="CJ90" s="17">
        <v>0</v>
      </c>
      <c r="CK90" s="18">
        <v>4</v>
      </c>
      <c r="CL90" s="17">
        <v>275788</v>
      </c>
      <c r="CM90" s="18">
        <v>0</v>
      </c>
      <c r="CN90" s="17">
        <v>0</v>
      </c>
      <c r="CO90" s="39"/>
    </row>
    <row r="91" spans="1:93" x14ac:dyDescent="0.25">
      <c r="A91" s="27">
        <f t="shared" si="34"/>
        <v>72</v>
      </c>
      <c r="B91" s="29" t="s">
        <v>147</v>
      </c>
      <c r="C91" s="17">
        <f t="shared" si="26"/>
        <v>6763.06</v>
      </c>
      <c r="D91" s="17">
        <f t="shared" si="27"/>
        <v>6763.06</v>
      </c>
      <c r="E91" s="18">
        <f t="shared" si="23"/>
        <v>15</v>
      </c>
      <c r="F91" s="17">
        <f t="shared" si="23"/>
        <v>2562.15</v>
      </c>
      <c r="G91" s="18">
        <f t="shared" si="23"/>
        <v>0</v>
      </c>
      <c r="H91" s="17">
        <f t="shared" si="23"/>
        <v>0</v>
      </c>
      <c r="I91" s="18">
        <f t="shared" si="23"/>
        <v>7</v>
      </c>
      <c r="J91" s="17">
        <f t="shared" si="23"/>
        <v>4200.91</v>
      </c>
      <c r="K91" s="18">
        <f t="shared" si="23"/>
        <v>0</v>
      </c>
      <c r="L91" s="17">
        <f t="shared" si="23"/>
        <v>0</v>
      </c>
      <c r="M91" s="18">
        <f t="shared" si="23"/>
        <v>0</v>
      </c>
      <c r="N91" s="17">
        <f t="shared" si="23"/>
        <v>0</v>
      </c>
      <c r="O91" s="18">
        <f t="shared" si="23"/>
        <v>0</v>
      </c>
      <c r="P91" s="17">
        <f t="shared" ref="E91:T107" si="35">AH91+AZ91+BR91+CJ91</f>
        <v>0</v>
      </c>
      <c r="Q91" s="18">
        <f t="shared" si="35"/>
        <v>0</v>
      </c>
      <c r="R91" s="17">
        <f t="shared" si="35"/>
        <v>0</v>
      </c>
      <c r="S91" s="18">
        <f t="shared" si="35"/>
        <v>0</v>
      </c>
      <c r="T91" s="17">
        <f t="shared" si="35"/>
        <v>0</v>
      </c>
      <c r="U91" s="17">
        <f t="shared" si="24"/>
        <v>0</v>
      </c>
      <c r="V91" s="17">
        <f t="shared" si="25"/>
        <v>0</v>
      </c>
      <c r="W91" s="18">
        <v>0</v>
      </c>
      <c r="X91" s="17">
        <v>0</v>
      </c>
      <c r="Y91" s="18">
        <v>0</v>
      </c>
      <c r="Z91" s="17">
        <v>0</v>
      </c>
      <c r="AA91" s="18">
        <v>0</v>
      </c>
      <c r="AB91" s="17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0</v>
      </c>
      <c r="AH91" s="17">
        <v>0</v>
      </c>
      <c r="AI91" s="18">
        <v>0</v>
      </c>
      <c r="AJ91" s="17">
        <v>0</v>
      </c>
      <c r="AK91" s="18">
        <v>0</v>
      </c>
      <c r="AL91" s="17">
        <v>0</v>
      </c>
      <c r="AM91" s="17">
        <f t="shared" si="28"/>
        <v>0</v>
      </c>
      <c r="AN91" s="17">
        <f t="shared" si="29"/>
        <v>0</v>
      </c>
      <c r="AO91" s="18">
        <v>0</v>
      </c>
      <c r="AP91" s="17">
        <v>0</v>
      </c>
      <c r="AQ91" s="18">
        <v>0</v>
      </c>
      <c r="AR91" s="17">
        <v>0</v>
      </c>
      <c r="AS91" s="18">
        <v>0</v>
      </c>
      <c r="AT91" s="17">
        <v>0</v>
      </c>
      <c r="AU91" s="18">
        <v>0</v>
      </c>
      <c r="AV91" s="17">
        <v>0</v>
      </c>
      <c r="AW91" s="18">
        <v>0</v>
      </c>
      <c r="AX91" s="17">
        <v>0</v>
      </c>
      <c r="AY91" s="18">
        <v>0</v>
      </c>
      <c r="AZ91" s="17">
        <v>0</v>
      </c>
      <c r="BA91" s="18">
        <v>0</v>
      </c>
      <c r="BB91" s="17">
        <v>0</v>
      </c>
      <c r="BC91" s="18">
        <v>0</v>
      </c>
      <c r="BD91" s="17">
        <v>0</v>
      </c>
      <c r="BE91" s="17">
        <f t="shared" si="30"/>
        <v>4708.75</v>
      </c>
      <c r="BF91" s="17">
        <f t="shared" si="31"/>
        <v>4708.75</v>
      </c>
      <c r="BG91" s="18">
        <v>10</v>
      </c>
      <c r="BH91" s="17">
        <v>1708.1</v>
      </c>
      <c r="BI91" s="18">
        <v>0</v>
      </c>
      <c r="BJ91" s="17">
        <v>0</v>
      </c>
      <c r="BK91" s="18">
        <v>5</v>
      </c>
      <c r="BL91" s="17">
        <v>3000.65</v>
      </c>
      <c r="BM91" s="18">
        <v>0</v>
      </c>
      <c r="BN91" s="17">
        <v>0</v>
      </c>
      <c r="BO91" s="18">
        <v>0</v>
      </c>
      <c r="BP91" s="17">
        <v>0</v>
      </c>
      <c r="BQ91" s="18">
        <v>0</v>
      </c>
      <c r="BR91" s="17">
        <v>0</v>
      </c>
      <c r="BS91" s="18">
        <v>0</v>
      </c>
      <c r="BT91" s="17">
        <v>0</v>
      </c>
      <c r="BU91" s="18">
        <v>0</v>
      </c>
      <c r="BV91" s="17">
        <v>0</v>
      </c>
      <c r="BW91" s="17">
        <f t="shared" si="32"/>
        <v>2054.31</v>
      </c>
      <c r="BX91" s="17">
        <f t="shared" si="33"/>
        <v>2054.31</v>
      </c>
      <c r="BY91" s="18">
        <v>5</v>
      </c>
      <c r="BZ91" s="17">
        <v>854.05</v>
      </c>
      <c r="CA91" s="18">
        <v>0</v>
      </c>
      <c r="CB91" s="17">
        <v>0</v>
      </c>
      <c r="CC91" s="18">
        <v>2</v>
      </c>
      <c r="CD91" s="17">
        <v>1200.26</v>
      </c>
      <c r="CE91" s="18">
        <v>0</v>
      </c>
      <c r="CF91" s="17">
        <v>0</v>
      </c>
      <c r="CG91" s="18">
        <v>0</v>
      </c>
      <c r="CH91" s="17">
        <v>0</v>
      </c>
      <c r="CI91" s="18">
        <v>0</v>
      </c>
      <c r="CJ91" s="17">
        <v>0</v>
      </c>
      <c r="CK91" s="18">
        <v>0</v>
      </c>
      <c r="CL91" s="17">
        <v>0</v>
      </c>
      <c r="CM91" s="18">
        <v>0</v>
      </c>
      <c r="CN91" s="17">
        <v>0</v>
      </c>
      <c r="CO91" s="39"/>
    </row>
    <row r="92" spans="1:93" x14ac:dyDescent="0.25">
      <c r="A92" s="27"/>
      <c r="B92" s="55" t="s">
        <v>69</v>
      </c>
      <c r="C92" s="17">
        <f t="shared" si="26"/>
        <v>0</v>
      </c>
      <c r="D92" s="17">
        <f t="shared" si="27"/>
        <v>0</v>
      </c>
      <c r="E92" s="18">
        <f t="shared" si="35"/>
        <v>0</v>
      </c>
      <c r="F92" s="17">
        <f t="shared" si="35"/>
        <v>0</v>
      </c>
      <c r="G92" s="18">
        <f t="shared" si="35"/>
        <v>0</v>
      </c>
      <c r="H92" s="17">
        <f t="shared" si="35"/>
        <v>0</v>
      </c>
      <c r="I92" s="18">
        <f t="shared" si="35"/>
        <v>0</v>
      </c>
      <c r="J92" s="17">
        <f t="shared" si="35"/>
        <v>0</v>
      </c>
      <c r="K92" s="18">
        <f t="shared" si="35"/>
        <v>0</v>
      </c>
      <c r="L92" s="17">
        <f t="shared" si="35"/>
        <v>0</v>
      </c>
      <c r="M92" s="18">
        <f t="shared" si="35"/>
        <v>0</v>
      </c>
      <c r="N92" s="17">
        <f t="shared" si="35"/>
        <v>0</v>
      </c>
      <c r="O92" s="18">
        <f t="shared" si="35"/>
        <v>0</v>
      </c>
      <c r="P92" s="17">
        <f t="shared" si="35"/>
        <v>0</v>
      </c>
      <c r="Q92" s="18">
        <f t="shared" si="35"/>
        <v>0</v>
      </c>
      <c r="R92" s="17">
        <f t="shared" si="35"/>
        <v>0</v>
      </c>
      <c r="S92" s="18">
        <f t="shared" si="35"/>
        <v>0</v>
      </c>
      <c r="T92" s="17">
        <f t="shared" si="35"/>
        <v>0</v>
      </c>
      <c r="U92" s="17">
        <f t="shared" si="24"/>
        <v>0</v>
      </c>
      <c r="V92" s="17">
        <f t="shared" si="25"/>
        <v>0</v>
      </c>
      <c r="W92" s="18">
        <v>0</v>
      </c>
      <c r="X92" s="17">
        <v>0</v>
      </c>
      <c r="Y92" s="18">
        <v>0</v>
      </c>
      <c r="Z92" s="17"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0</v>
      </c>
      <c r="AH92" s="17">
        <v>0</v>
      </c>
      <c r="AI92" s="18">
        <v>0</v>
      </c>
      <c r="AJ92" s="17">
        <v>0</v>
      </c>
      <c r="AK92" s="18">
        <v>0</v>
      </c>
      <c r="AL92" s="17">
        <v>0</v>
      </c>
      <c r="AM92" s="17">
        <f t="shared" si="28"/>
        <v>0</v>
      </c>
      <c r="AN92" s="17">
        <f t="shared" si="29"/>
        <v>0</v>
      </c>
      <c r="AO92" s="18">
        <v>0</v>
      </c>
      <c r="AP92" s="17">
        <v>0</v>
      </c>
      <c r="AQ92" s="18">
        <v>0</v>
      </c>
      <c r="AR92" s="17"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0</v>
      </c>
      <c r="AZ92" s="17">
        <v>0</v>
      </c>
      <c r="BA92" s="18">
        <v>0</v>
      </c>
      <c r="BB92" s="17">
        <v>0</v>
      </c>
      <c r="BC92" s="18">
        <v>0</v>
      </c>
      <c r="BD92" s="17">
        <v>0</v>
      </c>
      <c r="BE92" s="17">
        <f t="shared" si="30"/>
        <v>0</v>
      </c>
      <c r="BF92" s="17">
        <f t="shared" si="31"/>
        <v>0</v>
      </c>
      <c r="BG92" s="18">
        <v>0</v>
      </c>
      <c r="BH92" s="17">
        <v>0</v>
      </c>
      <c r="BI92" s="18">
        <v>0</v>
      </c>
      <c r="BJ92" s="17"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0</v>
      </c>
      <c r="BR92" s="17">
        <v>0</v>
      </c>
      <c r="BS92" s="18">
        <v>0</v>
      </c>
      <c r="BT92" s="17">
        <v>0</v>
      </c>
      <c r="BU92" s="18">
        <v>0</v>
      </c>
      <c r="BV92" s="17">
        <v>0</v>
      </c>
      <c r="BW92" s="17">
        <f t="shared" si="32"/>
        <v>0</v>
      </c>
      <c r="BX92" s="17">
        <f t="shared" si="33"/>
        <v>0</v>
      </c>
      <c r="BY92" s="18">
        <v>0</v>
      </c>
      <c r="BZ92" s="17">
        <v>0</v>
      </c>
      <c r="CA92" s="18">
        <v>0</v>
      </c>
      <c r="CB92" s="17"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0</v>
      </c>
      <c r="CJ92" s="17">
        <v>0</v>
      </c>
      <c r="CK92" s="18">
        <v>0</v>
      </c>
      <c r="CL92" s="17">
        <v>0</v>
      </c>
      <c r="CM92" s="18">
        <v>0</v>
      </c>
      <c r="CN92" s="17">
        <v>0</v>
      </c>
      <c r="CO92" s="39"/>
    </row>
    <row r="93" spans="1:93" ht="30" x14ac:dyDescent="0.25">
      <c r="A93" s="27">
        <f>1+A91</f>
        <v>73</v>
      </c>
      <c r="B93" s="29" t="s">
        <v>70</v>
      </c>
      <c r="C93" s="17">
        <f t="shared" si="26"/>
        <v>1578499.89</v>
      </c>
      <c r="D93" s="17">
        <f t="shared" si="27"/>
        <v>514583.99</v>
      </c>
      <c r="E93" s="18">
        <f t="shared" si="35"/>
        <v>410</v>
      </c>
      <c r="F93" s="17">
        <f t="shared" si="35"/>
        <v>133834.49</v>
      </c>
      <c r="G93" s="18">
        <f t="shared" si="35"/>
        <v>85</v>
      </c>
      <c r="H93" s="17">
        <f t="shared" si="35"/>
        <v>39014.71</v>
      </c>
      <c r="I93" s="18">
        <f t="shared" si="35"/>
        <v>220</v>
      </c>
      <c r="J93" s="17">
        <f t="shared" si="35"/>
        <v>341734.79</v>
      </c>
      <c r="K93" s="18">
        <f t="shared" si="35"/>
        <v>8</v>
      </c>
      <c r="L93" s="17">
        <f t="shared" si="35"/>
        <v>64921.13</v>
      </c>
      <c r="M93" s="18">
        <f t="shared" si="35"/>
        <v>59</v>
      </c>
      <c r="N93" s="17">
        <f t="shared" si="35"/>
        <v>902742.61</v>
      </c>
      <c r="O93" s="18">
        <f t="shared" si="35"/>
        <v>0</v>
      </c>
      <c r="P93" s="17">
        <f t="shared" si="35"/>
        <v>0</v>
      </c>
      <c r="Q93" s="18">
        <f t="shared" si="35"/>
        <v>0</v>
      </c>
      <c r="R93" s="17">
        <f t="shared" si="35"/>
        <v>0</v>
      </c>
      <c r="S93" s="18">
        <f t="shared" si="35"/>
        <v>75</v>
      </c>
      <c r="T93" s="17">
        <f t="shared" si="35"/>
        <v>96252.160000000003</v>
      </c>
      <c r="U93" s="17">
        <f t="shared" si="24"/>
        <v>651190.63</v>
      </c>
      <c r="V93" s="17">
        <f t="shared" si="25"/>
        <v>133938.01999999999</v>
      </c>
      <c r="W93" s="18">
        <v>101</v>
      </c>
      <c r="X93" s="17">
        <v>54571.44</v>
      </c>
      <c r="Y93" s="18">
        <v>0</v>
      </c>
      <c r="Z93" s="17">
        <v>0</v>
      </c>
      <c r="AA93" s="18">
        <v>0</v>
      </c>
      <c r="AB93" s="17">
        <v>79366.58</v>
      </c>
      <c r="AC93" s="18">
        <v>2</v>
      </c>
      <c r="AD93" s="17">
        <v>15117.6</v>
      </c>
      <c r="AE93" s="18">
        <v>30</v>
      </c>
      <c r="AF93" s="17">
        <v>477497.5</v>
      </c>
      <c r="AG93" s="18">
        <v>0</v>
      </c>
      <c r="AH93" s="17">
        <v>0</v>
      </c>
      <c r="AI93" s="18">
        <v>0</v>
      </c>
      <c r="AJ93" s="17">
        <v>0</v>
      </c>
      <c r="AK93" s="18">
        <v>18</v>
      </c>
      <c r="AL93" s="17">
        <v>24637.51</v>
      </c>
      <c r="AM93" s="17">
        <f t="shared" si="28"/>
        <v>353939.77</v>
      </c>
      <c r="AN93" s="17">
        <f t="shared" si="29"/>
        <v>86183.45</v>
      </c>
      <c r="AO93" s="18">
        <v>73</v>
      </c>
      <c r="AP93" s="17">
        <v>6143.4</v>
      </c>
      <c r="AQ93" s="18">
        <v>44</v>
      </c>
      <c r="AR93" s="17">
        <v>19297.54</v>
      </c>
      <c r="AS93" s="18">
        <v>69</v>
      </c>
      <c r="AT93" s="17">
        <v>60742.51</v>
      </c>
      <c r="AU93" s="18">
        <v>1</v>
      </c>
      <c r="AV93" s="17">
        <v>10668.28</v>
      </c>
      <c r="AW93" s="18">
        <v>10</v>
      </c>
      <c r="AX93" s="17">
        <v>233542.95</v>
      </c>
      <c r="AY93" s="18">
        <v>0</v>
      </c>
      <c r="AZ93" s="17">
        <v>0</v>
      </c>
      <c r="BA93" s="18">
        <v>0</v>
      </c>
      <c r="BB93" s="17">
        <v>0</v>
      </c>
      <c r="BC93" s="18">
        <v>12</v>
      </c>
      <c r="BD93" s="17">
        <v>23545.09</v>
      </c>
      <c r="BE93" s="17">
        <f t="shared" si="30"/>
        <v>330032.40000000002</v>
      </c>
      <c r="BF93" s="17">
        <f t="shared" si="31"/>
        <v>94901.5</v>
      </c>
      <c r="BG93" s="18">
        <v>100</v>
      </c>
      <c r="BH93" s="17">
        <v>31541.4</v>
      </c>
      <c r="BI93" s="18">
        <v>27</v>
      </c>
      <c r="BJ93" s="17">
        <v>13868.47</v>
      </c>
      <c r="BK93" s="18">
        <v>71</v>
      </c>
      <c r="BL93" s="17">
        <v>49491.63</v>
      </c>
      <c r="BM93" s="18">
        <v>3</v>
      </c>
      <c r="BN93" s="17">
        <v>19996.689999999999</v>
      </c>
      <c r="BO93" s="18">
        <v>10</v>
      </c>
      <c r="BP93" s="17">
        <v>191702.16</v>
      </c>
      <c r="BQ93" s="18">
        <v>0</v>
      </c>
      <c r="BR93" s="17">
        <v>0</v>
      </c>
      <c r="BS93" s="18">
        <v>0</v>
      </c>
      <c r="BT93" s="17">
        <v>0</v>
      </c>
      <c r="BU93" s="18">
        <v>15</v>
      </c>
      <c r="BV93" s="17">
        <v>23432.05</v>
      </c>
      <c r="BW93" s="17">
        <f t="shared" si="32"/>
        <v>243337.09</v>
      </c>
      <c r="BX93" s="17">
        <f t="shared" si="33"/>
        <v>199561.02</v>
      </c>
      <c r="BY93" s="18">
        <v>136</v>
      </c>
      <c r="BZ93" s="17">
        <v>41578.25</v>
      </c>
      <c r="CA93" s="18">
        <v>14</v>
      </c>
      <c r="CB93" s="17">
        <v>5848.7</v>
      </c>
      <c r="CC93" s="18">
        <v>80</v>
      </c>
      <c r="CD93" s="17">
        <v>152134.07</v>
      </c>
      <c r="CE93" s="18">
        <v>2</v>
      </c>
      <c r="CF93" s="17">
        <v>19138.560000000001</v>
      </c>
      <c r="CG93" s="18">
        <v>9</v>
      </c>
      <c r="CH93" s="17">
        <v>0</v>
      </c>
      <c r="CI93" s="18">
        <v>0</v>
      </c>
      <c r="CJ93" s="17">
        <v>0</v>
      </c>
      <c r="CK93" s="18">
        <v>0</v>
      </c>
      <c r="CL93" s="17">
        <v>0</v>
      </c>
      <c r="CM93" s="18">
        <v>30</v>
      </c>
      <c r="CN93" s="17">
        <v>24637.51</v>
      </c>
      <c r="CO93" s="39"/>
    </row>
    <row r="94" spans="1:93" ht="30" x14ac:dyDescent="0.25">
      <c r="A94" s="27">
        <f>1+A93</f>
        <v>74</v>
      </c>
      <c r="B94" s="29" t="s">
        <v>71</v>
      </c>
      <c r="C94" s="17">
        <f t="shared" si="26"/>
        <v>31333.84</v>
      </c>
      <c r="D94" s="17">
        <f t="shared" si="27"/>
        <v>31333.84</v>
      </c>
      <c r="E94" s="18">
        <f t="shared" si="35"/>
        <v>24</v>
      </c>
      <c r="F94" s="17">
        <f t="shared" si="35"/>
        <v>6216.64</v>
      </c>
      <c r="G94" s="18">
        <f t="shared" si="35"/>
        <v>7</v>
      </c>
      <c r="H94" s="17">
        <f t="shared" si="35"/>
        <v>3435.97</v>
      </c>
      <c r="I94" s="18">
        <f t="shared" si="35"/>
        <v>21</v>
      </c>
      <c r="J94" s="17">
        <f t="shared" si="35"/>
        <v>21681.23</v>
      </c>
      <c r="K94" s="18">
        <f t="shared" si="35"/>
        <v>0</v>
      </c>
      <c r="L94" s="17">
        <f t="shared" si="35"/>
        <v>0</v>
      </c>
      <c r="M94" s="18">
        <f t="shared" si="35"/>
        <v>0</v>
      </c>
      <c r="N94" s="17">
        <f t="shared" si="35"/>
        <v>0</v>
      </c>
      <c r="O94" s="18">
        <f t="shared" si="35"/>
        <v>0</v>
      </c>
      <c r="P94" s="17">
        <f t="shared" si="35"/>
        <v>0</v>
      </c>
      <c r="Q94" s="18">
        <f t="shared" si="35"/>
        <v>0</v>
      </c>
      <c r="R94" s="17">
        <f t="shared" si="35"/>
        <v>0</v>
      </c>
      <c r="S94" s="18">
        <f t="shared" si="35"/>
        <v>0</v>
      </c>
      <c r="T94" s="17">
        <f t="shared" si="35"/>
        <v>0</v>
      </c>
      <c r="U94" s="17">
        <f t="shared" si="24"/>
        <v>4535.0200000000004</v>
      </c>
      <c r="V94" s="17">
        <f t="shared" si="25"/>
        <v>4535.0200000000004</v>
      </c>
      <c r="W94" s="18">
        <v>9</v>
      </c>
      <c r="X94" s="17">
        <v>4535.0200000000004</v>
      </c>
      <c r="Y94" s="18">
        <v>0</v>
      </c>
      <c r="Z94" s="17">
        <v>0</v>
      </c>
      <c r="AA94" s="18">
        <v>0</v>
      </c>
      <c r="AB94" s="17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17">
        <v>0</v>
      </c>
      <c r="AK94" s="18">
        <v>0</v>
      </c>
      <c r="AL94" s="17">
        <v>0</v>
      </c>
      <c r="AM94" s="17">
        <f t="shared" si="28"/>
        <v>13590.08</v>
      </c>
      <c r="AN94" s="17">
        <f t="shared" si="29"/>
        <v>13590.08</v>
      </c>
      <c r="AO94" s="18">
        <v>11</v>
      </c>
      <c r="AP94" s="17">
        <v>1262.1099999999999</v>
      </c>
      <c r="AQ94" s="18">
        <v>3</v>
      </c>
      <c r="AR94" s="17">
        <v>1786.8</v>
      </c>
      <c r="AS94" s="18">
        <v>6</v>
      </c>
      <c r="AT94" s="17">
        <v>10541.17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17">
        <v>0</v>
      </c>
      <c r="BC94" s="18">
        <v>0</v>
      </c>
      <c r="BD94" s="17">
        <v>0</v>
      </c>
      <c r="BE94" s="17">
        <f t="shared" si="30"/>
        <v>6691.31</v>
      </c>
      <c r="BF94" s="17">
        <f t="shared" si="31"/>
        <v>6691.31</v>
      </c>
      <c r="BG94" s="18">
        <v>4</v>
      </c>
      <c r="BH94" s="17">
        <v>419.51</v>
      </c>
      <c r="BI94" s="18">
        <v>2</v>
      </c>
      <c r="BJ94" s="17">
        <v>754.47</v>
      </c>
      <c r="BK94" s="18">
        <v>9</v>
      </c>
      <c r="BL94" s="17">
        <v>5517.33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17">
        <v>0</v>
      </c>
      <c r="BU94" s="18">
        <v>0</v>
      </c>
      <c r="BV94" s="17">
        <v>0</v>
      </c>
      <c r="BW94" s="17">
        <f t="shared" si="32"/>
        <v>6517.43</v>
      </c>
      <c r="BX94" s="17">
        <f t="shared" si="33"/>
        <v>6517.43</v>
      </c>
      <c r="BY94" s="18">
        <v>0</v>
      </c>
      <c r="BZ94" s="17">
        <v>0</v>
      </c>
      <c r="CA94" s="18">
        <v>2</v>
      </c>
      <c r="CB94" s="17">
        <v>894.7</v>
      </c>
      <c r="CC94" s="18">
        <v>6</v>
      </c>
      <c r="CD94" s="17">
        <v>5622.73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17">
        <v>0</v>
      </c>
      <c r="CM94" s="18">
        <v>0</v>
      </c>
      <c r="CN94" s="17">
        <v>0</v>
      </c>
      <c r="CO94" s="39"/>
    </row>
    <row r="95" spans="1:93" x14ac:dyDescent="0.25">
      <c r="A95" s="27">
        <f>1+A94</f>
        <v>75</v>
      </c>
      <c r="B95" s="29" t="s">
        <v>72</v>
      </c>
      <c r="C95" s="17">
        <f t="shared" si="26"/>
        <v>0</v>
      </c>
      <c r="D95" s="17">
        <f t="shared" si="27"/>
        <v>0</v>
      </c>
      <c r="E95" s="18">
        <f t="shared" si="35"/>
        <v>0</v>
      </c>
      <c r="F95" s="17">
        <f t="shared" si="35"/>
        <v>0</v>
      </c>
      <c r="G95" s="18">
        <f t="shared" si="35"/>
        <v>0</v>
      </c>
      <c r="H95" s="17">
        <f t="shared" si="35"/>
        <v>0</v>
      </c>
      <c r="I95" s="18">
        <f t="shared" si="35"/>
        <v>0</v>
      </c>
      <c r="J95" s="17">
        <f t="shared" si="35"/>
        <v>0</v>
      </c>
      <c r="K95" s="18">
        <f t="shared" si="35"/>
        <v>0</v>
      </c>
      <c r="L95" s="17">
        <f t="shared" si="35"/>
        <v>0</v>
      </c>
      <c r="M95" s="18">
        <f t="shared" si="35"/>
        <v>0</v>
      </c>
      <c r="N95" s="17">
        <f t="shared" si="35"/>
        <v>0</v>
      </c>
      <c r="O95" s="18">
        <f t="shared" si="35"/>
        <v>0</v>
      </c>
      <c r="P95" s="17">
        <f t="shared" si="35"/>
        <v>0</v>
      </c>
      <c r="Q95" s="18">
        <f t="shared" si="35"/>
        <v>0</v>
      </c>
      <c r="R95" s="17">
        <f t="shared" si="35"/>
        <v>0</v>
      </c>
      <c r="S95" s="18">
        <f t="shared" si="35"/>
        <v>0</v>
      </c>
      <c r="T95" s="17">
        <f t="shared" si="35"/>
        <v>0</v>
      </c>
      <c r="U95" s="17">
        <f t="shared" si="24"/>
        <v>0</v>
      </c>
      <c r="V95" s="17">
        <f t="shared" si="25"/>
        <v>0</v>
      </c>
      <c r="W95" s="18">
        <v>0</v>
      </c>
      <c r="X95" s="17">
        <v>0</v>
      </c>
      <c r="Y95" s="18">
        <v>0</v>
      </c>
      <c r="Z95" s="17">
        <v>0</v>
      </c>
      <c r="AA95" s="18">
        <v>0</v>
      </c>
      <c r="AB95" s="17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7">
        <v>0</v>
      </c>
      <c r="AI95" s="18">
        <v>0</v>
      </c>
      <c r="AJ95" s="17">
        <v>0</v>
      </c>
      <c r="AK95" s="18">
        <v>0</v>
      </c>
      <c r="AL95" s="17">
        <v>0</v>
      </c>
      <c r="AM95" s="17">
        <f t="shared" si="28"/>
        <v>0</v>
      </c>
      <c r="AN95" s="17">
        <f t="shared" si="29"/>
        <v>0</v>
      </c>
      <c r="AO95" s="18">
        <v>0</v>
      </c>
      <c r="AP95" s="17">
        <v>0</v>
      </c>
      <c r="AQ95" s="18">
        <v>0</v>
      </c>
      <c r="AR95" s="17">
        <v>0</v>
      </c>
      <c r="AS95" s="18">
        <v>0</v>
      </c>
      <c r="AT95" s="17">
        <v>0</v>
      </c>
      <c r="AU95" s="18">
        <v>0</v>
      </c>
      <c r="AV95" s="17">
        <v>0</v>
      </c>
      <c r="AW95" s="18">
        <v>0</v>
      </c>
      <c r="AX95" s="17">
        <v>0</v>
      </c>
      <c r="AY95" s="18">
        <v>0</v>
      </c>
      <c r="AZ95" s="17">
        <v>0</v>
      </c>
      <c r="BA95" s="18">
        <v>0</v>
      </c>
      <c r="BB95" s="17">
        <v>0</v>
      </c>
      <c r="BC95" s="18">
        <v>0</v>
      </c>
      <c r="BD95" s="17">
        <v>0</v>
      </c>
      <c r="BE95" s="17">
        <f t="shared" si="30"/>
        <v>0</v>
      </c>
      <c r="BF95" s="17">
        <f t="shared" si="31"/>
        <v>0</v>
      </c>
      <c r="BG95" s="18">
        <v>0</v>
      </c>
      <c r="BH95" s="17">
        <v>0</v>
      </c>
      <c r="BI95" s="18">
        <v>0</v>
      </c>
      <c r="BJ95" s="17">
        <v>0</v>
      </c>
      <c r="BK95" s="18">
        <v>0</v>
      </c>
      <c r="BL95" s="17">
        <v>0</v>
      </c>
      <c r="BM95" s="18">
        <v>0</v>
      </c>
      <c r="BN95" s="17">
        <v>0</v>
      </c>
      <c r="BO95" s="18">
        <v>0</v>
      </c>
      <c r="BP95" s="17">
        <v>0</v>
      </c>
      <c r="BQ95" s="18">
        <v>0</v>
      </c>
      <c r="BR95" s="17">
        <v>0</v>
      </c>
      <c r="BS95" s="18">
        <v>0</v>
      </c>
      <c r="BT95" s="17">
        <v>0</v>
      </c>
      <c r="BU95" s="18">
        <v>0</v>
      </c>
      <c r="BV95" s="17">
        <v>0</v>
      </c>
      <c r="BW95" s="17">
        <f t="shared" si="32"/>
        <v>0</v>
      </c>
      <c r="BX95" s="17">
        <f t="shared" si="33"/>
        <v>0</v>
      </c>
      <c r="BY95" s="18">
        <v>0</v>
      </c>
      <c r="BZ95" s="17">
        <v>0</v>
      </c>
      <c r="CA95" s="18">
        <v>0</v>
      </c>
      <c r="CB95" s="17">
        <v>0</v>
      </c>
      <c r="CC95" s="18">
        <v>0</v>
      </c>
      <c r="CD95" s="17">
        <v>0</v>
      </c>
      <c r="CE95" s="18">
        <v>0</v>
      </c>
      <c r="CF95" s="17">
        <v>0</v>
      </c>
      <c r="CG95" s="18">
        <v>0</v>
      </c>
      <c r="CH95" s="17">
        <v>0</v>
      </c>
      <c r="CI95" s="18">
        <v>0</v>
      </c>
      <c r="CJ95" s="17">
        <v>0</v>
      </c>
      <c r="CK95" s="18">
        <v>0</v>
      </c>
      <c r="CL95" s="17">
        <v>0</v>
      </c>
      <c r="CM95" s="18">
        <v>0</v>
      </c>
      <c r="CN95" s="17">
        <v>0</v>
      </c>
      <c r="CO95" s="39"/>
    </row>
    <row r="96" spans="1:93" x14ac:dyDescent="0.25">
      <c r="A96" s="27"/>
      <c r="B96" s="55" t="s">
        <v>73</v>
      </c>
      <c r="C96" s="17">
        <f t="shared" si="26"/>
        <v>0</v>
      </c>
      <c r="D96" s="17">
        <f t="shared" si="27"/>
        <v>0</v>
      </c>
      <c r="E96" s="18">
        <f t="shared" si="35"/>
        <v>0</v>
      </c>
      <c r="F96" s="17">
        <f t="shared" si="35"/>
        <v>0</v>
      </c>
      <c r="G96" s="18">
        <f t="shared" si="35"/>
        <v>0</v>
      </c>
      <c r="H96" s="17">
        <f t="shared" si="35"/>
        <v>0</v>
      </c>
      <c r="I96" s="18">
        <f t="shared" si="35"/>
        <v>0</v>
      </c>
      <c r="J96" s="17">
        <f t="shared" si="35"/>
        <v>0</v>
      </c>
      <c r="K96" s="18">
        <f t="shared" si="35"/>
        <v>0</v>
      </c>
      <c r="L96" s="17">
        <f t="shared" si="35"/>
        <v>0</v>
      </c>
      <c r="M96" s="18">
        <f t="shared" si="35"/>
        <v>0</v>
      </c>
      <c r="N96" s="17">
        <f t="shared" si="35"/>
        <v>0</v>
      </c>
      <c r="O96" s="18">
        <f t="shared" si="35"/>
        <v>0</v>
      </c>
      <c r="P96" s="17">
        <f t="shared" si="35"/>
        <v>0</v>
      </c>
      <c r="Q96" s="18">
        <f t="shared" si="35"/>
        <v>0</v>
      </c>
      <c r="R96" s="17">
        <f t="shared" si="35"/>
        <v>0</v>
      </c>
      <c r="S96" s="18">
        <f t="shared" si="35"/>
        <v>0</v>
      </c>
      <c r="T96" s="17">
        <f t="shared" si="35"/>
        <v>0</v>
      </c>
      <c r="U96" s="17">
        <f t="shared" si="24"/>
        <v>0</v>
      </c>
      <c r="V96" s="17">
        <f t="shared" si="25"/>
        <v>0</v>
      </c>
      <c r="W96" s="18">
        <v>0</v>
      </c>
      <c r="X96" s="17">
        <v>0</v>
      </c>
      <c r="Y96" s="18">
        <v>0</v>
      </c>
      <c r="Z96" s="17">
        <v>0</v>
      </c>
      <c r="AA96" s="18">
        <v>0</v>
      </c>
      <c r="AB96" s="17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7">
        <v>0</v>
      </c>
      <c r="AI96" s="18">
        <v>0</v>
      </c>
      <c r="AJ96" s="17">
        <v>0</v>
      </c>
      <c r="AK96" s="18">
        <v>0</v>
      </c>
      <c r="AL96" s="17">
        <v>0</v>
      </c>
      <c r="AM96" s="17">
        <f t="shared" si="28"/>
        <v>0</v>
      </c>
      <c r="AN96" s="17">
        <f t="shared" si="29"/>
        <v>0</v>
      </c>
      <c r="AO96" s="18">
        <v>0</v>
      </c>
      <c r="AP96" s="17">
        <v>0</v>
      </c>
      <c r="AQ96" s="18">
        <v>0</v>
      </c>
      <c r="AR96" s="17">
        <v>0</v>
      </c>
      <c r="AS96" s="18">
        <v>0</v>
      </c>
      <c r="AT96" s="17">
        <v>0</v>
      </c>
      <c r="AU96" s="18">
        <v>0</v>
      </c>
      <c r="AV96" s="17">
        <v>0</v>
      </c>
      <c r="AW96" s="18">
        <v>0</v>
      </c>
      <c r="AX96" s="17">
        <v>0</v>
      </c>
      <c r="AY96" s="18">
        <v>0</v>
      </c>
      <c r="AZ96" s="17">
        <v>0</v>
      </c>
      <c r="BA96" s="18">
        <v>0</v>
      </c>
      <c r="BB96" s="17">
        <v>0</v>
      </c>
      <c r="BC96" s="18">
        <v>0</v>
      </c>
      <c r="BD96" s="17">
        <v>0</v>
      </c>
      <c r="BE96" s="17">
        <f t="shared" si="30"/>
        <v>0</v>
      </c>
      <c r="BF96" s="17">
        <f t="shared" si="31"/>
        <v>0</v>
      </c>
      <c r="BG96" s="18">
        <v>0</v>
      </c>
      <c r="BH96" s="17">
        <v>0</v>
      </c>
      <c r="BI96" s="18">
        <v>0</v>
      </c>
      <c r="BJ96" s="17">
        <v>0</v>
      </c>
      <c r="BK96" s="18">
        <v>0</v>
      </c>
      <c r="BL96" s="17">
        <v>0</v>
      </c>
      <c r="BM96" s="18">
        <v>0</v>
      </c>
      <c r="BN96" s="17">
        <v>0</v>
      </c>
      <c r="BO96" s="18">
        <v>0</v>
      </c>
      <c r="BP96" s="17">
        <v>0</v>
      </c>
      <c r="BQ96" s="18">
        <v>0</v>
      </c>
      <c r="BR96" s="17">
        <v>0</v>
      </c>
      <c r="BS96" s="18">
        <v>0</v>
      </c>
      <c r="BT96" s="17">
        <v>0</v>
      </c>
      <c r="BU96" s="18">
        <v>0</v>
      </c>
      <c r="BV96" s="17">
        <v>0</v>
      </c>
      <c r="BW96" s="17">
        <f t="shared" si="32"/>
        <v>0</v>
      </c>
      <c r="BX96" s="17">
        <f t="shared" si="33"/>
        <v>0</v>
      </c>
      <c r="BY96" s="18">
        <v>0</v>
      </c>
      <c r="BZ96" s="17">
        <v>0</v>
      </c>
      <c r="CA96" s="18">
        <v>0</v>
      </c>
      <c r="CB96" s="17">
        <v>0</v>
      </c>
      <c r="CC96" s="18">
        <v>0</v>
      </c>
      <c r="CD96" s="17">
        <v>0</v>
      </c>
      <c r="CE96" s="18">
        <v>0</v>
      </c>
      <c r="CF96" s="17">
        <v>0</v>
      </c>
      <c r="CG96" s="18">
        <v>0</v>
      </c>
      <c r="CH96" s="17">
        <v>0</v>
      </c>
      <c r="CI96" s="18">
        <v>0</v>
      </c>
      <c r="CJ96" s="17">
        <v>0</v>
      </c>
      <c r="CK96" s="18">
        <v>0</v>
      </c>
      <c r="CL96" s="17">
        <v>0</v>
      </c>
      <c r="CM96" s="18">
        <v>0</v>
      </c>
      <c r="CN96" s="17">
        <v>0</v>
      </c>
      <c r="CO96" s="39"/>
    </row>
    <row r="97" spans="1:93" ht="30" x14ac:dyDescent="0.25">
      <c r="A97" s="27">
        <f>1+A95</f>
        <v>76</v>
      </c>
      <c r="B97" s="29" t="s">
        <v>74</v>
      </c>
      <c r="C97" s="17">
        <f t="shared" si="26"/>
        <v>2535642.8199999998</v>
      </c>
      <c r="D97" s="17">
        <f t="shared" si="27"/>
        <v>1445062.05</v>
      </c>
      <c r="E97" s="18">
        <f t="shared" si="35"/>
        <v>308</v>
      </c>
      <c r="F97" s="17">
        <f t="shared" si="35"/>
        <v>491837.28</v>
      </c>
      <c r="G97" s="18">
        <f t="shared" si="35"/>
        <v>191</v>
      </c>
      <c r="H97" s="17">
        <f t="shared" si="35"/>
        <v>97755.85</v>
      </c>
      <c r="I97" s="18">
        <f t="shared" si="35"/>
        <v>511</v>
      </c>
      <c r="J97" s="17">
        <f t="shared" si="35"/>
        <v>855468.92</v>
      </c>
      <c r="K97" s="18">
        <f t="shared" si="35"/>
        <v>8</v>
      </c>
      <c r="L97" s="17">
        <f t="shared" si="35"/>
        <v>106443.34</v>
      </c>
      <c r="M97" s="18">
        <f t="shared" si="35"/>
        <v>32</v>
      </c>
      <c r="N97" s="17">
        <f t="shared" si="35"/>
        <v>561989.99</v>
      </c>
      <c r="O97" s="18">
        <f t="shared" si="35"/>
        <v>0</v>
      </c>
      <c r="P97" s="17">
        <f t="shared" si="35"/>
        <v>0</v>
      </c>
      <c r="Q97" s="18">
        <f t="shared" si="35"/>
        <v>0</v>
      </c>
      <c r="R97" s="17">
        <f t="shared" si="35"/>
        <v>0</v>
      </c>
      <c r="S97" s="18">
        <f t="shared" si="35"/>
        <v>105</v>
      </c>
      <c r="T97" s="17">
        <f t="shared" si="35"/>
        <v>422147.44</v>
      </c>
      <c r="U97" s="17">
        <f t="shared" si="24"/>
        <v>601580.4</v>
      </c>
      <c r="V97" s="17">
        <f t="shared" si="25"/>
        <v>339168.84</v>
      </c>
      <c r="W97" s="18">
        <v>85</v>
      </c>
      <c r="X97" s="17">
        <v>101584.29</v>
      </c>
      <c r="Y97" s="18">
        <v>54</v>
      </c>
      <c r="Z97" s="17">
        <v>20089.59</v>
      </c>
      <c r="AA97" s="18">
        <v>144</v>
      </c>
      <c r="AB97" s="17">
        <v>217494.96</v>
      </c>
      <c r="AC97" s="18">
        <v>2</v>
      </c>
      <c r="AD97" s="17">
        <v>30287.200000000001</v>
      </c>
      <c r="AE97" s="18">
        <v>8</v>
      </c>
      <c r="AF97" s="17">
        <v>123574.1</v>
      </c>
      <c r="AG97" s="18">
        <v>0</v>
      </c>
      <c r="AH97" s="17">
        <v>0</v>
      </c>
      <c r="AI97" s="18">
        <v>0</v>
      </c>
      <c r="AJ97" s="17">
        <v>0</v>
      </c>
      <c r="AK97" s="18">
        <v>33</v>
      </c>
      <c r="AL97" s="17">
        <v>108550.26</v>
      </c>
      <c r="AM97" s="17">
        <f t="shared" si="28"/>
        <v>785995.02</v>
      </c>
      <c r="AN97" s="17">
        <f t="shared" si="29"/>
        <v>451368.89</v>
      </c>
      <c r="AO97" s="18">
        <v>69</v>
      </c>
      <c r="AP97" s="17">
        <v>135189.26999999999</v>
      </c>
      <c r="AQ97" s="18">
        <v>41</v>
      </c>
      <c r="AR97" s="17">
        <v>26735.4</v>
      </c>
      <c r="AS97" s="18">
        <v>111</v>
      </c>
      <c r="AT97" s="17">
        <v>289444.21999999997</v>
      </c>
      <c r="AU97" s="18">
        <v>2</v>
      </c>
      <c r="AV97" s="17">
        <v>18496</v>
      </c>
      <c r="AW97" s="18">
        <v>8</v>
      </c>
      <c r="AX97" s="17">
        <v>207740.93</v>
      </c>
      <c r="AY97" s="18">
        <v>0</v>
      </c>
      <c r="AZ97" s="17">
        <v>0</v>
      </c>
      <c r="BA97" s="18">
        <v>0</v>
      </c>
      <c r="BB97" s="17">
        <v>0</v>
      </c>
      <c r="BC97" s="18">
        <v>24</v>
      </c>
      <c r="BD97" s="17">
        <v>108389.2</v>
      </c>
      <c r="BE97" s="17">
        <f t="shared" si="30"/>
        <v>693727.11</v>
      </c>
      <c r="BF97" s="17">
        <f t="shared" si="31"/>
        <v>387673.18</v>
      </c>
      <c r="BG97" s="18">
        <v>77</v>
      </c>
      <c r="BH97" s="17">
        <v>152531.85999999999</v>
      </c>
      <c r="BI97" s="18">
        <v>48</v>
      </c>
      <c r="BJ97" s="17">
        <v>30465.43</v>
      </c>
      <c r="BK97" s="18">
        <v>128</v>
      </c>
      <c r="BL97" s="17">
        <v>204675.89</v>
      </c>
      <c r="BM97" s="18">
        <v>2</v>
      </c>
      <c r="BN97" s="17">
        <v>29893.56</v>
      </c>
      <c r="BO97" s="18">
        <v>8</v>
      </c>
      <c r="BP97" s="17">
        <v>167851.7</v>
      </c>
      <c r="BQ97" s="18">
        <v>0</v>
      </c>
      <c r="BR97" s="17">
        <v>0</v>
      </c>
      <c r="BS97" s="18">
        <v>0</v>
      </c>
      <c r="BT97" s="17">
        <v>0</v>
      </c>
      <c r="BU97" s="18">
        <v>24</v>
      </c>
      <c r="BV97" s="17">
        <v>108308.67</v>
      </c>
      <c r="BW97" s="17">
        <f t="shared" si="32"/>
        <v>454340.29</v>
      </c>
      <c r="BX97" s="17">
        <f t="shared" si="33"/>
        <v>266851.14</v>
      </c>
      <c r="BY97" s="18">
        <v>77</v>
      </c>
      <c r="BZ97" s="17">
        <v>102531.86</v>
      </c>
      <c r="CA97" s="18">
        <v>48</v>
      </c>
      <c r="CB97" s="17">
        <v>20465.43</v>
      </c>
      <c r="CC97" s="18">
        <v>128</v>
      </c>
      <c r="CD97" s="17">
        <v>143853.85</v>
      </c>
      <c r="CE97" s="18">
        <v>2</v>
      </c>
      <c r="CF97" s="17">
        <v>27766.58</v>
      </c>
      <c r="CG97" s="18">
        <v>8</v>
      </c>
      <c r="CH97" s="17">
        <v>62823.26</v>
      </c>
      <c r="CI97" s="18">
        <v>0</v>
      </c>
      <c r="CJ97" s="17">
        <v>0</v>
      </c>
      <c r="CK97" s="18">
        <v>0</v>
      </c>
      <c r="CL97" s="17">
        <v>0</v>
      </c>
      <c r="CM97" s="18">
        <v>24</v>
      </c>
      <c r="CN97" s="17">
        <v>96899.31</v>
      </c>
      <c r="CO97" s="39"/>
    </row>
    <row r="98" spans="1:93" x14ac:dyDescent="0.25">
      <c r="A98" s="27"/>
      <c r="B98" s="55" t="s">
        <v>75</v>
      </c>
      <c r="C98" s="17">
        <f t="shared" si="26"/>
        <v>0</v>
      </c>
      <c r="D98" s="17">
        <f t="shared" si="27"/>
        <v>0</v>
      </c>
      <c r="E98" s="18">
        <f t="shared" si="35"/>
        <v>0</v>
      </c>
      <c r="F98" s="17">
        <f t="shared" si="35"/>
        <v>0</v>
      </c>
      <c r="G98" s="18">
        <f t="shared" si="35"/>
        <v>0</v>
      </c>
      <c r="H98" s="17">
        <f t="shared" si="35"/>
        <v>0</v>
      </c>
      <c r="I98" s="18">
        <f t="shared" si="35"/>
        <v>0</v>
      </c>
      <c r="J98" s="17">
        <f t="shared" si="35"/>
        <v>0</v>
      </c>
      <c r="K98" s="18">
        <f t="shared" si="35"/>
        <v>0</v>
      </c>
      <c r="L98" s="17">
        <f t="shared" si="35"/>
        <v>0</v>
      </c>
      <c r="M98" s="18">
        <f t="shared" si="35"/>
        <v>0</v>
      </c>
      <c r="N98" s="17">
        <f t="shared" si="35"/>
        <v>0</v>
      </c>
      <c r="O98" s="18">
        <f t="shared" si="35"/>
        <v>0</v>
      </c>
      <c r="P98" s="17">
        <f t="shared" si="35"/>
        <v>0</v>
      </c>
      <c r="Q98" s="18">
        <f t="shared" si="35"/>
        <v>0</v>
      </c>
      <c r="R98" s="17">
        <f t="shared" si="35"/>
        <v>0</v>
      </c>
      <c r="S98" s="18">
        <f t="shared" si="35"/>
        <v>0</v>
      </c>
      <c r="T98" s="17">
        <f t="shared" si="35"/>
        <v>0</v>
      </c>
      <c r="U98" s="17">
        <f t="shared" si="24"/>
        <v>0</v>
      </c>
      <c r="V98" s="17">
        <f t="shared" si="25"/>
        <v>0</v>
      </c>
      <c r="W98" s="18">
        <v>0</v>
      </c>
      <c r="X98" s="17">
        <v>0</v>
      </c>
      <c r="Y98" s="18">
        <v>0</v>
      </c>
      <c r="Z98" s="17">
        <v>0</v>
      </c>
      <c r="AA98" s="18">
        <v>0</v>
      </c>
      <c r="AB98" s="17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7">
        <v>0</v>
      </c>
      <c r="AI98" s="18">
        <v>0</v>
      </c>
      <c r="AJ98" s="17">
        <v>0</v>
      </c>
      <c r="AK98" s="18">
        <v>0</v>
      </c>
      <c r="AL98" s="17">
        <v>0</v>
      </c>
      <c r="AM98" s="17">
        <f t="shared" si="28"/>
        <v>0</v>
      </c>
      <c r="AN98" s="17">
        <f t="shared" si="29"/>
        <v>0</v>
      </c>
      <c r="AO98" s="18">
        <v>0</v>
      </c>
      <c r="AP98" s="17">
        <v>0</v>
      </c>
      <c r="AQ98" s="18">
        <v>0</v>
      </c>
      <c r="AR98" s="17">
        <v>0</v>
      </c>
      <c r="AS98" s="18">
        <v>0</v>
      </c>
      <c r="AT98" s="17">
        <v>0</v>
      </c>
      <c r="AU98" s="18">
        <v>0</v>
      </c>
      <c r="AV98" s="17">
        <v>0</v>
      </c>
      <c r="AW98" s="18">
        <v>0</v>
      </c>
      <c r="AX98" s="17">
        <v>0</v>
      </c>
      <c r="AY98" s="18">
        <v>0</v>
      </c>
      <c r="AZ98" s="17">
        <v>0</v>
      </c>
      <c r="BA98" s="18">
        <v>0</v>
      </c>
      <c r="BB98" s="17">
        <v>0</v>
      </c>
      <c r="BC98" s="18">
        <v>0</v>
      </c>
      <c r="BD98" s="17">
        <v>0</v>
      </c>
      <c r="BE98" s="17">
        <f t="shared" si="30"/>
        <v>0</v>
      </c>
      <c r="BF98" s="17">
        <f t="shared" si="31"/>
        <v>0</v>
      </c>
      <c r="BG98" s="18">
        <v>0</v>
      </c>
      <c r="BH98" s="17">
        <v>0</v>
      </c>
      <c r="BI98" s="18">
        <v>0</v>
      </c>
      <c r="BJ98" s="17">
        <v>0</v>
      </c>
      <c r="BK98" s="18">
        <v>0</v>
      </c>
      <c r="BL98" s="17">
        <v>0</v>
      </c>
      <c r="BM98" s="18">
        <v>0</v>
      </c>
      <c r="BN98" s="17">
        <v>0</v>
      </c>
      <c r="BO98" s="18">
        <v>0</v>
      </c>
      <c r="BP98" s="17">
        <v>0</v>
      </c>
      <c r="BQ98" s="18">
        <v>0</v>
      </c>
      <c r="BR98" s="17">
        <v>0</v>
      </c>
      <c r="BS98" s="18">
        <v>0</v>
      </c>
      <c r="BT98" s="17">
        <v>0</v>
      </c>
      <c r="BU98" s="18">
        <v>0</v>
      </c>
      <c r="BV98" s="17">
        <v>0</v>
      </c>
      <c r="BW98" s="17">
        <f t="shared" si="32"/>
        <v>0</v>
      </c>
      <c r="BX98" s="17">
        <f t="shared" si="33"/>
        <v>0</v>
      </c>
      <c r="BY98" s="18">
        <v>0</v>
      </c>
      <c r="BZ98" s="17">
        <v>0</v>
      </c>
      <c r="CA98" s="18">
        <v>0</v>
      </c>
      <c r="CB98" s="17">
        <v>0</v>
      </c>
      <c r="CC98" s="18">
        <v>0</v>
      </c>
      <c r="CD98" s="17">
        <v>0</v>
      </c>
      <c r="CE98" s="18">
        <v>0</v>
      </c>
      <c r="CF98" s="17">
        <v>0</v>
      </c>
      <c r="CG98" s="18">
        <v>0</v>
      </c>
      <c r="CH98" s="17">
        <v>0</v>
      </c>
      <c r="CI98" s="18">
        <v>0</v>
      </c>
      <c r="CJ98" s="17">
        <v>0</v>
      </c>
      <c r="CK98" s="18">
        <v>0</v>
      </c>
      <c r="CL98" s="17">
        <v>0</v>
      </c>
      <c r="CM98" s="18">
        <v>0</v>
      </c>
      <c r="CN98" s="17">
        <v>0</v>
      </c>
      <c r="CO98" s="39"/>
    </row>
    <row r="99" spans="1:93" x14ac:dyDescent="0.25">
      <c r="A99" s="27">
        <f>1+A97</f>
        <v>77</v>
      </c>
      <c r="B99" s="29" t="s">
        <v>76</v>
      </c>
      <c r="C99" s="17">
        <f t="shared" si="26"/>
        <v>22236382.039999999</v>
      </c>
      <c r="D99" s="17">
        <f t="shared" si="27"/>
        <v>8116758.9800000004</v>
      </c>
      <c r="E99" s="18">
        <f t="shared" si="35"/>
        <v>3771</v>
      </c>
      <c r="F99" s="17">
        <f t="shared" si="35"/>
        <v>3132169.78</v>
      </c>
      <c r="G99" s="18">
        <f t="shared" si="35"/>
        <v>557</v>
      </c>
      <c r="H99" s="17">
        <f t="shared" si="35"/>
        <v>261577.3</v>
      </c>
      <c r="I99" s="18">
        <f t="shared" si="35"/>
        <v>2247</v>
      </c>
      <c r="J99" s="17">
        <f t="shared" si="35"/>
        <v>4723011.9000000004</v>
      </c>
      <c r="K99" s="18">
        <f t="shared" si="35"/>
        <v>435</v>
      </c>
      <c r="L99" s="17">
        <f t="shared" si="35"/>
        <v>9623294.2799999993</v>
      </c>
      <c r="M99" s="18">
        <f t="shared" si="35"/>
        <v>237</v>
      </c>
      <c r="N99" s="17">
        <f t="shared" si="35"/>
        <v>4496328.78</v>
      </c>
      <c r="O99" s="18">
        <f t="shared" si="35"/>
        <v>0</v>
      </c>
      <c r="P99" s="17">
        <f t="shared" si="35"/>
        <v>0</v>
      </c>
      <c r="Q99" s="18">
        <f t="shared" si="35"/>
        <v>0</v>
      </c>
      <c r="R99" s="17">
        <f t="shared" si="35"/>
        <v>0</v>
      </c>
      <c r="S99" s="18">
        <f t="shared" si="35"/>
        <v>0</v>
      </c>
      <c r="T99" s="17">
        <f t="shared" si="35"/>
        <v>0</v>
      </c>
      <c r="U99" s="17">
        <f t="shared" si="24"/>
        <v>4905294.95</v>
      </c>
      <c r="V99" s="17">
        <f t="shared" si="25"/>
        <v>1731725.21</v>
      </c>
      <c r="W99" s="18">
        <v>1187</v>
      </c>
      <c r="X99" s="17">
        <v>722606.14</v>
      </c>
      <c r="Y99" s="18">
        <v>137</v>
      </c>
      <c r="Z99" s="17">
        <v>67257.31</v>
      </c>
      <c r="AA99" s="18">
        <v>631</v>
      </c>
      <c r="AB99" s="17">
        <v>941861.76</v>
      </c>
      <c r="AC99" s="18">
        <v>80</v>
      </c>
      <c r="AD99" s="17">
        <v>1935970.42</v>
      </c>
      <c r="AE99" s="18">
        <v>56</v>
      </c>
      <c r="AF99" s="17">
        <v>1237599.32</v>
      </c>
      <c r="AG99" s="18">
        <v>0</v>
      </c>
      <c r="AH99" s="17">
        <v>0</v>
      </c>
      <c r="AI99" s="18">
        <v>0</v>
      </c>
      <c r="AJ99" s="17">
        <v>0</v>
      </c>
      <c r="AK99" s="18">
        <v>0</v>
      </c>
      <c r="AL99" s="17">
        <v>0</v>
      </c>
      <c r="AM99" s="17">
        <f t="shared" si="28"/>
        <v>4793830.99</v>
      </c>
      <c r="AN99" s="17">
        <f t="shared" si="29"/>
        <v>2017320.99</v>
      </c>
      <c r="AO99" s="18">
        <v>808</v>
      </c>
      <c r="AP99" s="17">
        <v>633140.56000000006</v>
      </c>
      <c r="AQ99" s="18">
        <v>99</v>
      </c>
      <c r="AR99" s="17">
        <v>58930.2</v>
      </c>
      <c r="AS99" s="18">
        <v>639</v>
      </c>
      <c r="AT99" s="17">
        <v>1325250.23</v>
      </c>
      <c r="AU99" s="18">
        <v>101</v>
      </c>
      <c r="AV99" s="17">
        <v>1746364</v>
      </c>
      <c r="AW99" s="18">
        <v>76</v>
      </c>
      <c r="AX99" s="17">
        <v>1030146</v>
      </c>
      <c r="AY99" s="18">
        <v>0</v>
      </c>
      <c r="AZ99" s="17">
        <v>0</v>
      </c>
      <c r="BA99" s="18">
        <v>0</v>
      </c>
      <c r="BB99" s="17">
        <v>0</v>
      </c>
      <c r="BC99" s="18">
        <v>0</v>
      </c>
      <c r="BD99" s="17">
        <v>0</v>
      </c>
      <c r="BE99" s="17">
        <f t="shared" si="30"/>
        <v>7899924.1200000001</v>
      </c>
      <c r="BF99" s="17">
        <f t="shared" si="31"/>
        <v>2153943.89</v>
      </c>
      <c r="BG99" s="18">
        <v>699</v>
      </c>
      <c r="BH99" s="17">
        <v>816432.13</v>
      </c>
      <c r="BI99" s="18">
        <v>127</v>
      </c>
      <c r="BJ99" s="17">
        <v>65252.69</v>
      </c>
      <c r="BK99" s="18">
        <v>318</v>
      </c>
      <c r="BL99" s="17">
        <v>1272259.07</v>
      </c>
      <c r="BM99" s="18">
        <v>115</v>
      </c>
      <c r="BN99" s="17">
        <v>4568281.46</v>
      </c>
      <c r="BO99" s="18">
        <v>48</v>
      </c>
      <c r="BP99" s="17">
        <v>1177698.77</v>
      </c>
      <c r="BQ99" s="18">
        <v>0</v>
      </c>
      <c r="BR99" s="17">
        <v>0</v>
      </c>
      <c r="BS99" s="18">
        <v>0</v>
      </c>
      <c r="BT99" s="17">
        <v>0</v>
      </c>
      <c r="BU99" s="18">
        <v>0</v>
      </c>
      <c r="BV99" s="17">
        <v>0</v>
      </c>
      <c r="BW99" s="17">
        <f t="shared" si="32"/>
        <v>4637331.9800000004</v>
      </c>
      <c r="BX99" s="17">
        <f t="shared" si="33"/>
        <v>2213768.89</v>
      </c>
      <c r="BY99" s="18">
        <v>1077</v>
      </c>
      <c r="BZ99" s="17">
        <v>959990.95</v>
      </c>
      <c r="CA99" s="18">
        <v>194</v>
      </c>
      <c r="CB99" s="17">
        <v>70137.100000000006</v>
      </c>
      <c r="CC99" s="18">
        <v>659</v>
      </c>
      <c r="CD99" s="17">
        <v>1183640.8400000001</v>
      </c>
      <c r="CE99" s="18">
        <v>139</v>
      </c>
      <c r="CF99" s="17">
        <v>1372678.4</v>
      </c>
      <c r="CG99" s="18">
        <v>57</v>
      </c>
      <c r="CH99" s="17">
        <v>1050884.69</v>
      </c>
      <c r="CI99" s="18">
        <v>0</v>
      </c>
      <c r="CJ99" s="17">
        <v>0</v>
      </c>
      <c r="CK99" s="18">
        <v>0</v>
      </c>
      <c r="CL99" s="17">
        <v>0</v>
      </c>
      <c r="CM99" s="18">
        <v>0</v>
      </c>
      <c r="CN99" s="17">
        <v>0</v>
      </c>
      <c r="CO99" s="39"/>
    </row>
    <row r="100" spans="1:93" x14ac:dyDescent="0.25">
      <c r="A100" s="27">
        <f t="shared" ref="A100:A114" si="36">1+A99</f>
        <v>78</v>
      </c>
      <c r="B100" s="29" t="s">
        <v>77</v>
      </c>
      <c r="C100" s="17">
        <f t="shared" si="26"/>
        <v>19974996.43</v>
      </c>
      <c r="D100" s="17">
        <f t="shared" si="27"/>
        <v>12449941.439999999</v>
      </c>
      <c r="E100" s="18">
        <f t="shared" si="35"/>
        <v>5572</v>
      </c>
      <c r="F100" s="17">
        <f t="shared" si="35"/>
        <v>4582443.33</v>
      </c>
      <c r="G100" s="18">
        <f t="shared" si="35"/>
        <v>874</v>
      </c>
      <c r="H100" s="17">
        <f t="shared" si="35"/>
        <v>414178.13</v>
      </c>
      <c r="I100" s="18">
        <f t="shared" si="35"/>
        <v>5090</v>
      </c>
      <c r="J100" s="17">
        <f t="shared" si="35"/>
        <v>7453319.9800000004</v>
      </c>
      <c r="K100" s="18">
        <f t="shared" si="35"/>
        <v>174</v>
      </c>
      <c r="L100" s="17">
        <f t="shared" si="35"/>
        <v>1865326.33</v>
      </c>
      <c r="M100" s="18">
        <f t="shared" si="35"/>
        <v>273</v>
      </c>
      <c r="N100" s="17">
        <f t="shared" si="35"/>
        <v>5659728.6600000001</v>
      </c>
      <c r="O100" s="18">
        <f t="shared" si="35"/>
        <v>0</v>
      </c>
      <c r="P100" s="17">
        <f t="shared" si="35"/>
        <v>0</v>
      </c>
      <c r="Q100" s="18">
        <f t="shared" si="35"/>
        <v>0</v>
      </c>
      <c r="R100" s="17">
        <f t="shared" si="35"/>
        <v>0</v>
      </c>
      <c r="S100" s="18">
        <f t="shared" si="35"/>
        <v>0</v>
      </c>
      <c r="T100" s="17">
        <f t="shared" si="35"/>
        <v>0</v>
      </c>
      <c r="U100" s="17">
        <f t="shared" si="24"/>
        <v>4359401.8</v>
      </c>
      <c r="V100" s="17">
        <f t="shared" si="25"/>
        <v>2679428.69</v>
      </c>
      <c r="W100" s="18">
        <v>1393</v>
      </c>
      <c r="X100" s="17">
        <v>808110.83</v>
      </c>
      <c r="Y100" s="18">
        <v>219</v>
      </c>
      <c r="Z100" s="17">
        <v>103544.53</v>
      </c>
      <c r="AA100" s="18">
        <v>1191</v>
      </c>
      <c r="AB100" s="17">
        <v>1767773.33</v>
      </c>
      <c r="AC100" s="18">
        <v>43</v>
      </c>
      <c r="AD100" s="17">
        <v>495108.78</v>
      </c>
      <c r="AE100" s="18">
        <v>62</v>
      </c>
      <c r="AF100" s="17">
        <v>1184864.33</v>
      </c>
      <c r="AG100" s="18">
        <v>0</v>
      </c>
      <c r="AH100" s="17">
        <v>0</v>
      </c>
      <c r="AI100" s="18">
        <v>0</v>
      </c>
      <c r="AJ100" s="17">
        <v>0</v>
      </c>
      <c r="AK100" s="18">
        <v>0</v>
      </c>
      <c r="AL100" s="17">
        <v>0</v>
      </c>
      <c r="AM100" s="17">
        <f t="shared" si="28"/>
        <v>5285655.3600000003</v>
      </c>
      <c r="AN100" s="17">
        <f t="shared" si="29"/>
        <v>3111655.36</v>
      </c>
      <c r="AO100" s="18">
        <v>1393</v>
      </c>
      <c r="AP100" s="17">
        <v>808110.83</v>
      </c>
      <c r="AQ100" s="18">
        <v>219</v>
      </c>
      <c r="AR100" s="17">
        <v>103544.53</v>
      </c>
      <c r="AS100" s="18">
        <v>1519</v>
      </c>
      <c r="AT100" s="17">
        <v>2200000</v>
      </c>
      <c r="AU100" s="18">
        <v>44</v>
      </c>
      <c r="AV100" s="17">
        <v>504000</v>
      </c>
      <c r="AW100" s="18">
        <v>87</v>
      </c>
      <c r="AX100" s="17">
        <v>1670000</v>
      </c>
      <c r="AY100" s="18">
        <v>0</v>
      </c>
      <c r="AZ100" s="17">
        <v>0</v>
      </c>
      <c r="BA100" s="18">
        <v>0</v>
      </c>
      <c r="BB100" s="17">
        <v>0</v>
      </c>
      <c r="BC100" s="18">
        <v>0</v>
      </c>
      <c r="BD100" s="17">
        <v>0</v>
      </c>
      <c r="BE100" s="17">
        <f t="shared" si="30"/>
        <v>5809401.7999999998</v>
      </c>
      <c r="BF100" s="17">
        <f t="shared" si="31"/>
        <v>4129428.69</v>
      </c>
      <c r="BG100" s="18">
        <v>1393</v>
      </c>
      <c r="BH100" s="17">
        <v>2108110.83</v>
      </c>
      <c r="BI100" s="18">
        <v>219</v>
      </c>
      <c r="BJ100" s="17">
        <v>103544.53</v>
      </c>
      <c r="BK100" s="18">
        <v>1191</v>
      </c>
      <c r="BL100" s="17">
        <v>1917773.33</v>
      </c>
      <c r="BM100" s="18">
        <v>43</v>
      </c>
      <c r="BN100" s="17">
        <v>495108.78</v>
      </c>
      <c r="BO100" s="18">
        <v>62</v>
      </c>
      <c r="BP100" s="17">
        <v>1184864.33</v>
      </c>
      <c r="BQ100" s="18">
        <v>0</v>
      </c>
      <c r="BR100" s="17">
        <v>0</v>
      </c>
      <c r="BS100" s="18">
        <v>0</v>
      </c>
      <c r="BT100" s="17">
        <v>0</v>
      </c>
      <c r="BU100" s="18">
        <v>0</v>
      </c>
      <c r="BV100" s="17">
        <v>0</v>
      </c>
      <c r="BW100" s="17">
        <f t="shared" si="32"/>
        <v>4520537.47</v>
      </c>
      <c r="BX100" s="17">
        <f t="shared" si="33"/>
        <v>2529428.7000000002</v>
      </c>
      <c r="BY100" s="18">
        <v>1393</v>
      </c>
      <c r="BZ100" s="17">
        <v>858110.84</v>
      </c>
      <c r="CA100" s="18">
        <v>217</v>
      </c>
      <c r="CB100" s="17">
        <v>103544.54</v>
      </c>
      <c r="CC100" s="18">
        <v>1189</v>
      </c>
      <c r="CD100" s="17">
        <v>1567773.32</v>
      </c>
      <c r="CE100" s="18">
        <v>44</v>
      </c>
      <c r="CF100" s="17">
        <v>371108.77</v>
      </c>
      <c r="CG100" s="18">
        <v>62</v>
      </c>
      <c r="CH100" s="17">
        <v>1620000</v>
      </c>
      <c r="CI100" s="18">
        <v>0</v>
      </c>
      <c r="CJ100" s="17">
        <v>0</v>
      </c>
      <c r="CK100" s="18">
        <v>0</v>
      </c>
      <c r="CL100" s="17">
        <v>0</v>
      </c>
      <c r="CM100" s="18">
        <v>0</v>
      </c>
      <c r="CN100" s="17">
        <v>0</v>
      </c>
      <c r="CO100" s="39"/>
    </row>
    <row r="101" spans="1:93" x14ac:dyDescent="0.25">
      <c r="A101" s="27">
        <f t="shared" si="36"/>
        <v>79</v>
      </c>
      <c r="B101" s="29" t="s">
        <v>78</v>
      </c>
      <c r="C101" s="17">
        <f t="shared" si="26"/>
        <v>85485980.469999999</v>
      </c>
      <c r="D101" s="17">
        <f t="shared" si="27"/>
        <v>34877543.590000004</v>
      </c>
      <c r="E101" s="18">
        <f t="shared" si="35"/>
        <v>14490</v>
      </c>
      <c r="F101" s="17">
        <f t="shared" si="35"/>
        <v>8094827.5700000003</v>
      </c>
      <c r="G101" s="18">
        <f t="shared" si="35"/>
        <v>5673</v>
      </c>
      <c r="H101" s="17">
        <f t="shared" si="35"/>
        <v>3127216.69</v>
      </c>
      <c r="I101" s="18">
        <f t="shared" si="35"/>
        <v>21101</v>
      </c>
      <c r="J101" s="17">
        <f t="shared" si="35"/>
        <v>23655499.329999998</v>
      </c>
      <c r="K101" s="18">
        <f t="shared" si="35"/>
        <v>562</v>
      </c>
      <c r="L101" s="17">
        <f t="shared" si="35"/>
        <v>7172701.7000000002</v>
      </c>
      <c r="M101" s="18">
        <f t="shared" si="35"/>
        <v>1495</v>
      </c>
      <c r="N101" s="17">
        <f t="shared" si="35"/>
        <v>43435735.18</v>
      </c>
      <c r="O101" s="18">
        <f t="shared" si="35"/>
        <v>0</v>
      </c>
      <c r="P101" s="17">
        <f t="shared" si="35"/>
        <v>0</v>
      </c>
      <c r="Q101" s="18">
        <f t="shared" si="35"/>
        <v>14</v>
      </c>
      <c r="R101" s="17">
        <f t="shared" si="35"/>
        <v>1849883</v>
      </c>
      <c r="S101" s="18">
        <f t="shared" si="35"/>
        <v>0</v>
      </c>
      <c r="T101" s="17">
        <f t="shared" si="35"/>
        <v>0</v>
      </c>
      <c r="U101" s="17">
        <f t="shared" si="24"/>
        <v>24774238.73</v>
      </c>
      <c r="V101" s="17">
        <f t="shared" si="25"/>
        <v>7852693.0899999999</v>
      </c>
      <c r="W101" s="18">
        <v>5038</v>
      </c>
      <c r="X101" s="17">
        <v>2294786.4300000002</v>
      </c>
      <c r="Y101" s="18">
        <v>1405</v>
      </c>
      <c r="Z101" s="17">
        <v>766963.07</v>
      </c>
      <c r="AA101" s="18">
        <v>5148</v>
      </c>
      <c r="AB101" s="17">
        <v>4790943.59</v>
      </c>
      <c r="AC101" s="18">
        <v>157</v>
      </c>
      <c r="AD101" s="17">
        <v>2164947.46</v>
      </c>
      <c r="AE101" s="18">
        <v>553</v>
      </c>
      <c r="AF101" s="17">
        <v>14756598.18</v>
      </c>
      <c r="AG101" s="18">
        <v>0</v>
      </c>
      <c r="AH101" s="17">
        <v>0</v>
      </c>
      <c r="AI101" s="18">
        <v>6</v>
      </c>
      <c r="AJ101" s="17">
        <v>706068.22</v>
      </c>
      <c r="AK101" s="18">
        <v>0</v>
      </c>
      <c r="AL101" s="17">
        <v>0</v>
      </c>
      <c r="AM101" s="17">
        <f t="shared" si="28"/>
        <v>18350000</v>
      </c>
      <c r="AN101" s="17">
        <f t="shared" si="29"/>
        <v>7950000</v>
      </c>
      <c r="AO101" s="18">
        <v>2179</v>
      </c>
      <c r="AP101" s="17">
        <v>800000</v>
      </c>
      <c r="AQ101" s="18">
        <v>1222</v>
      </c>
      <c r="AR101" s="17">
        <v>650000</v>
      </c>
      <c r="AS101" s="18">
        <v>5652</v>
      </c>
      <c r="AT101" s="17">
        <v>6500000</v>
      </c>
      <c r="AU101" s="18">
        <v>141</v>
      </c>
      <c r="AV101" s="17">
        <v>1400000</v>
      </c>
      <c r="AW101" s="18">
        <v>220</v>
      </c>
      <c r="AX101" s="17">
        <v>9000000</v>
      </c>
      <c r="AY101" s="18">
        <v>0</v>
      </c>
      <c r="AZ101" s="17">
        <v>0</v>
      </c>
      <c r="BA101" s="18">
        <v>2</v>
      </c>
      <c r="BB101" s="17">
        <v>270690</v>
      </c>
      <c r="BC101" s="18">
        <v>0</v>
      </c>
      <c r="BD101" s="17">
        <v>0</v>
      </c>
      <c r="BE101" s="17">
        <f t="shared" si="30"/>
        <v>21158374.390000001</v>
      </c>
      <c r="BF101" s="17">
        <f t="shared" si="31"/>
        <v>8355000</v>
      </c>
      <c r="BG101" s="18">
        <v>2968</v>
      </c>
      <c r="BH101" s="17">
        <v>2300000</v>
      </c>
      <c r="BI101" s="18">
        <v>1532</v>
      </c>
      <c r="BJ101" s="17">
        <v>900000</v>
      </c>
      <c r="BK101" s="18">
        <v>4448</v>
      </c>
      <c r="BL101" s="17">
        <v>5155000</v>
      </c>
      <c r="BM101" s="18">
        <v>145</v>
      </c>
      <c r="BN101" s="17">
        <v>2176587.5</v>
      </c>
      <c r="BO101" s="18">
        <v>422</v>
      </c>
      <c r="BP101" s="17">
        <v>10626786.890000001</v>
      </c>
      <c r="BQ101" s="18">
        <v>0</v>
      </c>
      <c r="BR101" s="17">
        <v>0</v>
      </c>
      <c r="BS101" s="18">
        <v>3</v>
      </c>
      <c r="BT101" s="17">
        <v>454651.78</v>
      </c>
      <c r="BU101" s="18">
        <v>0</v>
      </c>
      <c r="BV101" s="17">
        <v>0</v>
      </c>
      <c r="BW101" s="17">
        <f t="shared" si="32"/>
        <v>21203367.350000001</v>
      </c>
      <c r="BX101" s="17">
        <f t="shared" si="33"/>
        <v>10719850.5</v>
      </c>
      <c r="BY101" s="18">
        <v>4305</v>
      </c>
      <c r="BZ101" s="17">
        <v>2700041.14</v>
      </c>
      <c r="CA101" s="18">
        <v>1514</v>
      </c>
      <c r="CB101" s="17">
        <v>810253.62</v>
      </c>
      <c r="CC101" s="18">
        <v>5853</v>
      </c>
      <c r="CD101" s="17">
        <v>7209555.7400000002</v>
      </c>
      <c r="CE101" s="18">
        <v>119</v>
      </c>
      <c r="CF101" s="17">
        <v>1431166.74</v>
      </c>
      <c r="CG101" s="18">
        <v>300</v>
      </c>
      <c r="CH101" s="17">
        <v>9052350.1099999994</v>
      </c>
      <c r="CI101" s="18">
        <v>0</v>
      </c>
      <c r="CJ101" s="17">
        <v>0</v>
      </c>
      <c r="CK101" s="18">
        <v>3</v>
      </c>
      <c r="CL101" s="17">
        <v>418473</v>
      </c>
      <c r="CM101" s="18">
        <v>0</v>
      </c>
      <c r="CN101" s="17">
        <v>0</v>
      </c>
      <c r="CO101" s="39"/>
    </row>
    <row r="102" spans="1:93" ht="30" x14ac:dyDescent="0.25">
      <c r="A102" s="27">
        <f t="shared" si="36"/>
        <v>80</v>
      </c>
      <c r="B102" s="29" t="s">
        <v>79</v>
      </c>
      <c r="C102" s="17">
        <f t="shared" si="26"/>
        <v>3886851.22</v>
      </c>
      <c r="D102" s="17">
        <f t="shared" si="27"/>
        <v>3886851.22</v>
      </c>
      <c r="E102" s="18">
        <f t="shared" si="35"/>
        <v>3104</v>
      </c>
      <c r="F102" s="17">
        <f t="shared" si="35"/>
        <v>946757.85</v>
      </c>
      <c r="G102" s="18">
        <f t="shared" si="35"/>
        <v>801</v>
      </c>
      <c r="H102" s="17">
        <f t="shared" si="35"/>
        <v>407236.41</v>
      </c>
      <c r="I102" s="18">
        <f t="shared" si="35"/>
        <v>2574</v>
      </c>
      <c r="J102" s="17">
        <f t="shared" si="35"/>
        <v>2532856.96</v>
      </c>
      <c r="K102" s="18">
        <f t="shared" si="35"/>
        <v>0</v>
      </c>
      <c r="L102" s="17">
        <f t="shared" si="35"/>
        <v>0</v>
      </c>
      <c r="M102" s="18">
        <f t="shared" si="35"/>
        <v>0</v>
      </c>
      <c r="N102" s="17">
        <f t="shared" si="35"/>
        <v>0</v>
      </c>
      <c r="O102" s="18">
        <f t="shared" si="35"/>
        <v>0</v>
      </c>
      <c r="P102" s="17">
        <f t="shared" si="35"/>
        <v>0</v>
      </c>
      <c r="Q102" s="18">
        <f t="shared" si="35"/>
        <v>0</v>
      </c>
      <c r="R102" s="17">
        <f t="shared" si="35"/>
        <v>0</v>
      </c>
      <c r="S102" s="18">
        <f t="shared" si="35"/>
        <v>0</v>
      </c>
      <c r="T102" s="17">
        <f t="shared" si="35"/>
        <v>0</v>
      </c>
      <c r="U102" s="17">
        <f t="shared" si="24"/>
        <v>994111.08</v>
      </c>
      <c r="V102" s="17">
        <f t="shared" si="25"/>
        <v>994111.08</v>
      </c>
      <c r="W102" s="18">
        <v>776</v>
      </c>
      <c r="X102" s="17">
        <v>236689.46</v>
      </c>
      <c r="Y102" s="18">
        <v>220</v>
      </c>
      <c r="Z102" s="17">
        <v>111520.2</v>
      </c>
      <c r="AA102" s="18">
        <v>673</v>
      </c>
      <c r="AB102" s="17">
        <v>645901.42000000004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7">
        <v>0</v>
      </c>
      <c r="AI102" s="18">
        <v>0</v>
      </c>
      <c r="AJ102" s="17">
        <v>0</v>
      </c>
      <c r="AK102" s="18">
        <v>0</v>
      </c>
      <c r="AL102" s="17">
        <v>0</v>
      </c>
      <c r="AM102" s="17">
        <f t="shared" si="28"/>
        <v>1290494.57</v>
      </c>
      <c r="AN102" s="17">
        <f t="shared" si="29"/>
        <v>1290494.57</v>
      </c>
      <c r="AO102" s="18">
        <v>776</v>
      </c>
      <c r="AP102" s="17">
        <v>236689.46</v>
      </c>
      <c r="AQ102" s="18">
        <v>200</v>
      </c>
      <c r="AR102" s="17">
        <v>101682</v>
      </c>
      <c r="AS102" s="18">
        <v>742</v>
      </c>
      <c r="AT102" s="17">
        <v>952123.11</v>
      </c>
      <c r="AU102" s="18">
        <v>0</v>
      </c>
      <c r="AV102" s="17">
        <v>0</v>
      </c>
      <c r="AW102" s="18">
        <v>0</v>
      </c>
      <c r="AX102" s="17">
        <v>0</v>
      </c>
      <c r="AY102" s="18">
        <v>0</v>
      </c>
      <c r="AZ102" s="17">
        <v>0</v>
      </c>
      <c r="BA102" s="18">
        <v>0</v>
      </c>
      <c r="BB102" s="17">
        <v>0</v>
      </c>
      <c r="BC102" s="18">
        <v>0</v>
      </c>
      <c r="BD102" s="17">
        <v>0</v>
      </c>
      <c r="BE102" s="17">
        <f t="shared" si="30"/>
        <v>1075494.57</v>
      </c>
      <c r="BF102" s="17">
        <f t="shared" si="31"/>
        <v>1075494.57</v>
      </c>
      <c r="BG102" s="18">
        <v>776</v>
      </c>
      <c r="BH102" s="17">
        <v>236689.46</v>
      </c>
      <c r="BI102" s="18">
        <v>200</v>
      </c>
      <c r="BJ102" s="17">
        <v>101682</v>
      </c>
      <c r="BK102" s="18">
        <v>742</v>
      </c>
      <c r="BL102" s="17">
        <v>737123.11</v>
      </c>
      <c r="BM102" s="18">
        <v>0</v>
      </c>
      <c r="BN102" s="17">
        <v>0</v>
      </c>
      <c r="BO102" s="18">
        <v>0</v>
      </c>
      <c r="BP102" s="17">
        <v>0</v>
      </c>
      <c r="BQ102" s="18">
        <v>0</v>
      </c>
      <c r="BR102" s="17">
        <v>0</v>
      </c>
      <c r="BS102" s="18">
        <v>0</v>
      </c>
      <c r="BT102" s="17">
        <v>0</v>
      </c>
      <c r="BU102" s="18">
        <v>0</v>
      </c>
      <c r="BV102" s="17">
        <v>0</v>
      </c>
      <c r="BW102" s="17">
        <f t="shared" si="32"/>
        <v>526751</v>
      </c>
      <c r="BX102" s="17">
        <f t="shared" si="33"/>
        <v>526751</v>
      </c>
      <c r="BY102" s="18">
        <v>776</v>
      </c>
      <c r="BZ102" s="17">
        <v>236689.47</v>
      </c>
      <c r="CA102" s="18">
        <v>181</v>
      </c>
      <c r="CB102" s="17">
        <v>92352.21</v>
      </c>
      <c r="CC102" s="18">
        <v>417</v>
      </c>
      <c r="CD102" s="17">
        <v>197709.32</v>
      </c>
      <c r="CE102" s="18">
        <v>0</v>
      </c>
      <c r="CF102" s="17">
        <v>0</v>
      </c>
      <c r="CG102" s="18">
        <v>0</v>
      </c>
      <c r="CH102" s="17">
        <v>0</v>
      </c>
      <c r="CI102" s="18">
        <v>0</v>
      </c>
      <c r="CJ102" s="17">
        <v>0</v>
      </c>
      <c r="CK102" s="18">
        <v>0</v>
      </c>
      <c r="CL102" s="17">
        <v>0</v>
      </c>
      <c r="CM102" s="18">
        <v>0</v>
      </c>
      <c r="CN102" s="17">
        <v>0</v>
      </c>
      <c r="CO102" s="39"/>
    </row>
    <row r="103" spans="1:93" x14ac:dyDescent="0.25">
      <c r="A103" s="27">
        <f t="shared" si="36"/>
        <v>81</v>
      </c>
      <c r="B103" s="29" t="s">
        <v>80</v>
      </c>
      <c r="C103" s="17">
        <f t="shared" si="26"/>
        <v>26918122.969999999</v>
      </c>
      <c r="D103" s="17">
        <f t="shared" si="27"/>
        <v>2431877.16</v>
      </c>
      <c r="E103" s="18">
        <f t="shared" si="35"/>
        <v>2361</v>
      </c>
      <c r="F103" s="17">
        <f t="shared" si="35"/>
        <v>586620.26</v>
      </c>
      <c r="G103" s="18">
        <f t="shared" si="35"/>
        <v>0</v>
      </c>
      <c r="H103" s="17">
        <f t="shared" si="35"/>
        <v>0</v>
      </c>
      <c r="I103" s="18">
        <f t="shared" si="35"/>
        <v>2097</v>
      </c>
      <c r="J103" s="17">
        <f t="shared" si="35"/>
        <v>1845256.9</v>
      </c>
      <c r="K103" s="18">
        <f t="shared" si="35"/>
        <v>234</v>
      </c>
      <c r="L103" s="17">
        <f t="shared" si="35"/>
        <v>2897652.39</v>
      </c>
      <c r="M103" s="18">
        <f t="shared" si="35"/>
        <v>886</v>
      </c>
      <c r="N103" s="17">
        <f t="shared" si="35"/>
        <v>21588593.420000002</v>
      </c>
      <c r="O103" s="18">
        <f t="shared" si="35"/>
        <v>0</v>
      </c>
      <c r="P103" s="17">
        <f t="shared" si="35"/>
        <v>0</v>
      </c>
      <c r="Q103" s="18">
        <f t="shared" si="35"/>
        <v>0</v>
      </c>
      <c r="R103" s="17">
        <f t="shared" si="35"/>
        <v>0</v>
      </c>
      <c r="S103" s="18">
        <f t="shared" si="35"/>
        <v>0</v>
      </c>
      <c r="T103" s="17">
        <f t="shared" si="35"/>
        <v>0</v>
      </c>
      <c r="U103" s="17">
        <f t="shared" si="24"/>
        <v>6052098.25</v>
      </c>
      <c r="V103" s="17">
        <f t="shared" si="25"/>
        <v>703524.03</v>
      </c>
      <c r="W103" s="18">
        <v>590</v>
      </c>
      <c r="X103" s="17">
        <v>166096.79999999999</v>
      </c>
      <c r="Y103" s="18">
        <v>0</v>
      </c>
      <c r="Z103" s="17">
        <v>0</v>
      </c>
      <c r="AA103" s="18">
        <v>524</v>
      </c>
      <c r="AB103" s="17">
        <v>537427.23</v>
      </c>
      <c r="AC103" s="18">
        <v>59</v>
      </c>
      <c r="AD103" s="17">
        <v>632430.78</v>
      </c>
      <c r="AE103" s="18">
        <v>224</v>
      </c>
      <c r="AF103" s="17">
        <v>4716143.4400000004</v>
      </c>
      <c r="AG103" s="18">
        <v>0</v>
      </c>
      <c r="AH103" s="17">
        <v>0</v>
      </c>
      <c r="AI103" s="18">
        <v>0</v>
      </c>
      <c r="AJ103" s="17">
        <v>0</v>
      </c>
      <c r="AK103" s="18">
        <v>0</v>
      </c>
      <c r="AL103" s="17">
        <v>0</v>
      </c>
      <c r="AM103" s="17">
        <f t="shared" si="28"/>
        <v>7615522.5800000001</v>
      </c>
      <c r="AN103" s="17">
        <f t="shared" si="29"/>
        <v>603524.03</v>
      </c>
      <c r="AO103" s="18">
        <v>590</v>
      </c>
      <c r="AP103" s="17">
        <v>116096.8</v>
      </c>
      <c r="AQ103" s="18">
        <v>0</v>
      </c>
      <c r="AR103" s="17">
        <v>0</v>
      </c>
      <c r="AS103" s="18">
        <v>524</v>
      </c>
      <c r="AT103" s="17">
        <v>487427.23</v>
      </c>
      <c r="AU103" s="18">
        <v>59</v>
      </c>
      <c r="AV103" s="17">
        <v>995855.11</v>
      </c>
      <c r="AW103" s="18">
        <v>213</v>
      </c>
      <c r="AX103" s="17">
        <v>6016143.4400000004</v>
      </c>
      <c r="AY103" s="18">
        <v>0</v>
      </c>
      <c r="AZ103" s="17">
        <v>0</v>
      </c>
      <c r="BA103" s="18">
        <v>0</v>
      </c>
      <c r="BB103" s="17">
        <v>0</v>
      </c>
      <c r="BC103" s="18">
        <v>0</v>
      </c>
      <c r="BD103" s="17">
        <v>0</v>
      </c>
      <c r="BE103" s="17">
        <f t="shared" si="30"/>
        <v>7434056.1799999997</v>
      </c>
      <c r="BF103" s="17">
        <f t="shared" si="31"/>
        <v>514142.94</v>
      </c>
      <c r="BG103" s="18">
        <v>590</v>
      </c>
      <c r="BH103" s="17">
        <v>104120.46</v>
      </c>
      <c r="BI103" s="18">
        <v>0</v>
      </c>
      <c r="BJ103" s="17">
        <v>0</v>
      </c>
      <c r="BK103" s="18">
        <v>524</v>
      </c>
      <c r="BL103" s="17">
        <v>410022.48</v>
      </c>
      <c r="BM103" s="18">
        <v>59</v>
      </c>
      <c r="BN103" s="17">
        <v>591662.43999999994</v>
      </c>
      <c r="BO103" s="18">
        <v>245</v>
      </c>
      <c r="BP103" s="17">
        <v>6328250.7999999998</v>
      </c>
      <c r="BQ103" s="18">
        <v>0</v>
      </c>
      <c r="BR103" s="17">
        <v>0</v>
      </c>
      <c r="BS103" s="18">
        <v>0</v>
      </c>
      <c r="BT103" s="17">
        <v>0</v>
      </c>
      <c r="BU103" s="18">
        <v>0</v>
      </c>
      <c r="BV103" s="17">
        <v>0</v>
      </c>
      <c r="BW103" s="17">
        <f t="shared" si="32"/>
        <v>5816445.96</v>
      </c>
      <c r="BX103" s="17">
        <f t="shared" si="33"/>
        <v>610686.16</v>
      </c>
      <c r="BY103" s="18">
        <v>591</v>
      </c>
      <c r="BZ103" s="17">
        <v>200306.2</v>
      </c>
      <c r="CA103" s="18">
        <v>0</v>
      </c>
      <c r="CB103" s="17">
        <v>0</v>
      </c>
      <c r="CC103" s="18">
        <v>525</v>
      </c>
      <c r="CD103" s="17">
        <v>410379.96</v>
      </c>
      <c r="CE103" s="18">
        <v>57</v>
      </c>
      <c r="CF103" s="17">
        <v>677704.06</v>
      </c>
      <c r="CG103" s="18">
        <v>204</v>
      </c>
      <c r="CH103" s="17">
        <v>4528055.74</v>
      </c>
      <c r="CI103" s="18">
        <v>0</v>
      </c>
      <c r="CJ103" s="17">
        <v>0</v>
      </c>
      <c r="CK103" s="18">
        <v>0</v>
      </c>
      <c r="CL103" s="17">
        <v>0</v>
      </c>
      <c r="CM103" s="18">
        <v>0</v>
      </c>
      <c r="CN103" s="17">
        <v>0</v>
      </c>
      <c r="CO103" s="39"/>
    </row>
    <row r="104" spans="1:93" x14ac:dyDescent="0.25">
      <c r="A104" s="27">
        <f t="shared" si="36"/>
        <v>82</v>
      </c>
      <c r="B104" s="29" t="s">
        <v>81</v>
      </c>
      <c r="C104" s="17">
        <f t="shared" si="26"/>
        <v>43897523.43</v>
      </c>
      <c r="D104" s="17">
        <f t="shared" si="27"/>
        <v>28646783.18</v>
      </c>
      <c r="E104" s="18">
        <f t="shared" si="35"/>
        <v>23587</v>
      </c>
      <c r="F104" s="17">
        <f t="shared" si="35"/>
        <v>7155322.8799999999</v>
      </c>
      <c r="G104" s="18">
        <f t="shared" si="35"/>
        <v>2465</v>
      </c>
      <c r="H104" s="17">
        <f t="shared" si="35"/>
        <v>1087579.57</v>
      </c>
      <c r="I104" s="18">
        <f t="shared" si="35"/>
        <v>13494</v>
      </c>
      <c r="J104" s="17">
        <f t="shared" si="35"/>
        <v>20403880.73</v>
      </c>
      <c r="K104" s="18">
        <f t="shared" si="35"/>
        <v>170</v>
      </c>
      <c r="L104" s="17">
        <f t="shared" si="35"/>
        <v>3037279.4</v>
      </c>
      <c r="M104" s="18">
        <f t="shared" si="35"/>
        <v>607</v>
      </c>
      <c r="N104" s="17">
        <f t="shared" si="35"/>
        <v>12213460.85</v>
      </c>
      <c r="O104" s="18">
        <f t="shared" si="35"/>
        <v>0</v>
      </c>
      <c r="P104" s="17">
        <f t="shared" si="35"/>
        <v>0</v>
      </c>
      <c r="Q104" s="18">
        <f t="shared" si="35"/>
        <v>0</v>
      </c>
      <c r="R104" s="17">
        <f t="shared" si="35"/>
        <v>0</v>
      </c>
      <c r="S104" s="18">
        <f t="shared" si="35"/>
        <v>0</v>
      </c>
      <c r="T104" s="17">
        <f t="shared" si="35"/>
        <v>0</v>
      </c>
      <c r="U104" s="17">
        <f t="shared" si="24"/>
        <v>11075430.15</v>
      </c>
      <c r="V104" s="17">
        <f t="shared" si="25"/>
        <v>7016796.9000000004</v>
      </c>
      <c r="W104" s="18">
        <v>3800</v>
      </c>
      <c r="X104" s="17">
        <v>1998158.22</v>
      </c>
      <c r="Y104" s="18">
        <v>683</v>
      </c>
      <c r="Z104" s="17">
        <v>301935.21000000002</v>
      </c>
      <c r="AA104" s="18">
        <v>3340</v>
      </c>
      <c r="AB104" s="17">
        <v>4716703.47</v>
      </c>
      <c r="AC104" s="18">
        <v>22</v>
      </c>
      <c r="AD104" s="17">
        <v>492235.72</v>
      </c>
      <c r="AE104" s="18">
        <v>193</v>
      </c>
      <c r="AF104" s="17">
        <v>3566397.53</v>
      </c>
      <c r="AG104" s="18">
        <v>0</v>
      </c>
      <c r="AH104" s="17">
        <v>0</v>
      </c>
      <c r="AI104" s="18">
        <v>0</v>
      </c>
      <c r="AJ104" s="17">
        <v>0</v>
      </c>
      <c r="AK104" s="18">
        <v>0</v>
      </c>
      <c r="AL104" s="17">
        <v>0</v>
      </c>
      <c r="AM104" s="17">
        <f t="shared" si="28"/>
        <v>10954543.27</v>
      </c>
      <c r="AN104" s="17">
        <f t="shared" si="29"/>
        <v>6678075.1699999999</v>
      </c>
      <c r="AO104" s="18">
        <v>8618</v>
      </c>
      <c r="AP104" s="17">
        <v>1416511.34</v>
      </c>
      <c r="AQ104" s="18">
        <v>979</v>
      </c>
      <c r="AR104" s="17">
        <v>442085.22</v>
      </c>
      <c r="AS104" s="18">
        <v>3134</v>
      </c>
      <c r="AT104" s="17">
        <v>4819478.6100000003</v>
      </c>
      <c r="AU104" s="18">
        <v>73</v>
      </c>
      <c r="AV104" s="17">
        <v>1142950.48</v>
      </c>
      <c r="AW104" s="18">
        <v>95</v>
      </c>
      <c r="AX104" s="17">
        <v>3133517.62</v>
      </c>
      <c r="AY104" s="18">
        <v>0</v>
      </c>
      <c r="AZ104" s="17">
        <v>0</v>
      </c>
      <c r="BA104" s="18">
        <v>0</v>
      </c>
      <c r="BB104" s="17">
        <v>0</v>
      </c>
      <c r="BC104" s="18">
        <v>0</v>
      </c>
      <c r="BD104" s="17">
        <v>0</v>
      </c>
      <c r="BE104" s="17">
        <f t="shared" si="30"/>
        <v>11289778.01</v>
      </c>
      <c r="BF104" s="17">
        <f t="shared" si="31"/>
        <v>8574300.5399999991</v>
      </c>
      <c r="BG104" s="18">
        <v>6448</v>
      </c>
      <c r="BH104" s="17">
        <v>2173181.92</v>
      </c>
      <c r="BI104" s="18">
        <v>332</v>
      </c>
      <c r="BJ104" s="17">
        <v>142598.96</v>
      </c>
      <c r="BK104" s="18">
        <v>3119</v>
      </c>
      <c r="BL104" s="17">
        <v>6258519.6600000001</v>
      </c>
      <c r="BM104" s="18">
        <v>23</v>
      </c>
      <c r="BN104" s="17">
        <v>580914.97</v>
      </c>
      <c r="BO104" s="18">
        <v>97</v>
      </c>
      <c r="BP104" s="17">
        <v>2134562.5</v>
      </c>
      <c r="BQ104" s="18">
        <v>0</v>
      </c>
      <c r="BR104" s="17">
        <v>0</v>
      </c>
      <c r="BS104" s="18">
        <v>0</v>
      </c>
      <c r="BT104" s="17">
        <v>0</v>
      </c>
      <c r="BU104" s="18">
        <v>0</v>
      </c>
      <c r="BV104" s="17">
        <v>0</v>
      </c>
      <c r="BW104" s="17">
        <f t="shared" si="32"/>
        <v>10577772</v>
      </c>
      <c r="BX104" s="17">
        <f t="shared" si="33"/>
        <v>6377610.5700000003</v>
      </c>
      <c r="BY104" s="18">
        <v>4721</v>
      </c>
      <c r="BZ104" s="17">
        <v>1567471.4</v>
      </c>
      <c r="CA104" s="18">
        <v>471</v>
      </c>
      <c r="CB104" s="17">
        <v>200960.18</v>
      </c>
      <c r="CC104" s="18">
        <v>3901</v>
      </c>
      <c r="CD104" s="17">
        <v>4609178.99</v>
      </c>
      <c r="CE104" s="18">
        <v>52</v>
      </c>
      <c r="CF104" s="17">
        <v>821178.23</v>
      </c>
      <c r="CG104" s="18">
        <v>222</v>
      </c>
      <c r="CH104" s="17">
        <v>3378983.2</v>
      </c>
      <c r="CI104" s="18">
        <v>0</v>
      </c>
      <c r="CJ104" s="17">
        <v>0</v>
      </c>
      <c r="CK104" s="18">
        <v>0</v>
      </c>
      <c r="CL104" s="17">
        <v>0</v>
      </c>
      <c r="CM104" s="18">
        <v>0</v>
      </c>
      <c r="CN104" s="17">
        <v>0</v>
      </c>
      <c r="CO104" s="39"/>
    </row>
    <row r="105" spans="1:93" ht="30" x14ac:dyDescent="0.25">
      <c r="A105" s="27">
        <f t="shared" si="36"/>
        <v>83</v>
      </c>
      <c r="B105" s="29" t="s">
        <v>82</v>
      </c>
      <c r="C105" s="17">
        <f t="shared" si="26"/>
        <v>19397211.07</v>
      </c>
      <c r="D105" s="17">
        <f t="shared" si="27"/>
        <v>0</v>
      </c>
      <c r="E105" s="18">
        <f t="shared" si="35"/>
        <v>0</v>
      </c>
      <c r="F105" s="17">
        <f t="shared" si="35"/>
        <v>0</v>
      </c>
      <c r="G105" s="18">
        <f t="shared" si="35"/>
        <v>0</v>
      </c>
      <c r="H105" s="17">
        <f t="shared" si="35"/>
        <v>0</v>
      </c>
      <c r="I105" s="18">
        <f t="shared" si="35"/>
        <v>0</v>
      </c>
      <c r="J105" s="17">
        <f t="shared" si="35"/>
        <v>0</v>
      </c>
      <c r="K105" s="18">
        <f t="shared" si="35"/>
        <v>0</v>
      </c>
      <c r="L105" s="17">
        <f t="shared" si="35"/>
        <v>0</v>
      </c>
      <c r="M105" s="18">
        <f t="shared" si="35"/>
        <v>0</v>
      </c>
      <c r="N105" s="17">
        <f t="shared" si="35"/>
        <v>0</v>
      </c>
      <c r="O105" s="18">
        <f t="shared" si="35"/>
        <v>0</v>
      </c>
      <c r="P105" s="17">
        <f t="shared" si="35"/>
        <v>0</v>
      </c>
      <c r="Q105" s="18">
        <f t="shared" si="35"/>
        <v>0</v>
      </c>
      <c r="R105" s="17">
        <f t="shared" si="35"/>
        <v>0</v>
      </c>
      <c r="S105" s="18">
        <f t="shared" si="35"/>
        <v>7384</v>
      </c>
      <c r="T105" s="17">
        <f t="shared" si="35"/>
        <v>19397211.07</v>
      </c>
      <c r="U105" s="17">
        <f t="shared" si="24"/>
        <v>4803514.71</v>
      </c>
      <c r="V105" s="17">
        <f t="shared" si="25"/>
        <v>0</v>
      </c>
      <c r="W105" s="18">
        <v>0</v>
      </c>
      <c r="X105" s="17">
        <v>0</v>
      </c>
      <c r="Y105" s="18">
        <v>0</v>
      </c>
      <c r="Z105" s="17">
        <v>0</v>
      </c>
      <c r="AA105" s="18">
        <v>0</v>
      </c>
      <c r="AB105" s="17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7">
        <v>0</v>
      </c>
      <c r="AI105" s="18">
        <v>0</v>
      </c>
      <c r="AJ105" s="17">
        <v>0</v>
      </c>
      <c r="AK105" s="18">
        <v>2664</v>
      </c>
      <c r="AL105" s="17">
        <v>4803514.71</v>
      </c>
      <c r="AM105" s="17">
        <f t="shared" si="28"/>
        <v>4655530.24</v>
      </c>
      <c r="AN105" s="17">
        <f t="shared" si="29"/>
        <v>0</v>
      </c>
      <c r="AO105" s="18">
        <v>0</v>
      </c>
      <c r="AP105" s="17">
        <v>0</v>
      </c>
      <c r="AQ105" s="18">
        <v>0</v>
      </c>
      <c r="AR105" s="17">
        <v>0</v>
      </c>
      <c r="AS105" s="18">
        <v>0</v>
      </c>
      <c r="AT105" s="17">
        <v>0</v>
      </c>
      <c r="AU105" s="18">
        <v>0</v>
      </c>
      <c r="AV105" s="17">
        <v>0</v>
      </c>
      <c r="AW105" s="18">
        <v>0</v>
      </c>
      <c r="AX105" s="17">
        <v>0</v>
      </c>
      <c r="AY105" s="18">
        <v>0</v>
      </c>
      <c r="AZ105" s="17">
        <v>0</v>
      </c>
      <c r="BA105" s="18">
        <v>0</v>
      </c>
      <c r="BB105" s="17">
        <v>0</v>
      </c>
      <c r="BC105" s="18">
        <v>2511</v>
      </c>
      <c r="BD105" s="17">
        <v>4655530.24</v>
      </c>
      <c r="BE105" s="17">
        <f t="shared" si="30"/>
        <v>4751297.58</v>
      </c>
      <c r="BF105" s="17">
        <f t="shared" si="31"/>
        <v>0</v>
      </c>
      <c r="BG105" s="18">
        <v>0</v>
      </c>
      <c r="BH105" s="17">
        <v>0</v>
      </c>
      <c r="BI105" s="18">
        <v>0</v>
      </c>
      <c r="BJ105" s="17">
        <v>0</v>
      </c>
      <c r="BK105" s="18">
        <v>0</v>
      </c>
      <c r="BL105" s="17">
        <v>0</v>
      </c>
      <c r="BM105" s="18">
        <v>0</v>
      </c>
      <c r="BN105" s="17">
        <v>0</v>
      </c>
      <c r="BO105" s="18">
        <v>0</v>
      </c>
      <c r="BP105" s="17">
        <v>0</v>
      </c>
      <c r="BQ105" s="18">
        <v>0</v>
      </c>
      <c r="BR105" s="17">
        <v>0</v>
      </c>
      <c r="BS105" s="18">
        <v>0</v>
      </c>
      <c r="BT105" s="17">
        <v>0</v>
      </c>
      <c r="BU105" s="18">
        <v>2204</v>
      </c>
      <c r="BV105" s="17">
        <v>4751297.58</v>
      </c>
      <c r="BW105" s="17">
        <f t="shared" si="32"/>
        <v>5186868.54</v>
      </c>
      <c r="BX105" s="17">
        <f t="shared" si="33"/>
        <v>0</v>
      </c>
      <c r="BY105" s="18">
        <v>0</v>
      </c>
      <c r="BZ105" s="17">
        <v>0</v>
      </c>
      <c r="CA105" s="18">
        <v>0</v>
      </c>
      <c r="CB105" s="17">
        <v>0</v>
      </c>
      <c r="CC105" s="18">
        <v>0</v>
      </c>
      <c r="CD105" s="17">
        <v>0</v>
      </c>
      <c r="CE105" s="18">
        <v>0</v>
      </c>
      <c r="CF105" s="17">
        <v>0</v>
      </c>
      <c r="CG105" s="18">
        <v>0</v>
      </c>
      <c r="CH105" s="17">
        <v>0</v>
      </c>
      <c r="CI105" s="18">
        <v>0</v>
      </c>
      <c r="CJ105" s="17">
        <v>0</v>
      </c>
      <c r="CK105" s="18">
        <v>0</v>
      </c>
      <c r="CL105" s="17">
        <v>0</v>
      </c>
      <c r="CM105" s="18">
        <v>5</v>
      </c>
      <c r="CN105" s="17">
        <v>5186868.54</v>
      </c>
      <c r="CO105" s="39"/>
    </row>
    <row r="106" spans="1:93" ht="30" x14ac:dyDescent="0.25">
      <c r="A106" s="27">
        <f t="shared" si="36"/>
        <v>84</v>
      </c>
      <c r="B106" s="29" t="s">
        <v>83</v>
      </c>
      <c r="C106" s="17">
        <f t="shared" si="26"/>
        <v>2610005.35</v>
      </c>
      <c r="D106" s="17">
        <f t="shared" si="27"/>
        <v>703368.31</v>
      </c>
      <c r="E106" s="18">
        <f t="shared" si="35"/>
        <v>1669</v>
      </c>
      <c r="F106" s="17">
        <f t="shared" si="35"/>
        <v>311823.31</v>
      </c>
      <c r="G106" s="18">
        <f t="shared" si="35"/>
        <v>0</v>
      </c>
      <c r="H106" s="17">
        <f t="shared" si="35"/>
        <v>0</v>
      </c>
      <c r="I106" s="18">
        <f t="shared" si="35"/>
        <v>990</v>
      </c>
      <c r="J106" s="17">
        <f t="shared" si="35"/>
        <v>391545</v>
      </c>
      <c r="K106" s="18">
        <f t="shared" si="35"/>
        <v>119</v>
      </c>
      <c r="L106" s="17">
        <f t="shared" si="35"/>
        <v>1906637.04</v>
      </c>
      <c r="M106" s="18">
        <f t="shared" si="35"/>
        <v>0</v>
      </c>
      <c r="N106" s="17">
        <f t="shared" si="35"/>
        <v>0</v>
      </c>
      <c r="O106" s="18">
        <f t="shared" si="35"/>
        <v>0</v>
      </c>
      <c r="P106" s="17">
        <f t="shared" si="35"/>
        <v>0</v>
      </c>
      <c r="Q106" s="18">
        <f t="shared" si="35"/>
        <v>0</v>
      </c>
      <c r="R106" s="17">
        <f t="shared" si="35"/>
        <v>0</v>
      </c>
      <c r="S106" s="18">
        <f t="shared" si="35"/>
        <v>0</v>
      </c>
      <c r="T106" s="17">
        <f t="shared" si="35"/>
        <v>0</v>
      </c>
      <c r="U106" s="17">
        <f t="shared" si="24"/>
        <v>954034.3</v>
      </c>
      <c r="V106" s="17">
        <f t="shared" si="25"/>
        <v>233037.1</v>
      </c>
      <c r="W106" s="18">
        <v>618</v>
      </c>
      <c r="X106" s="17">
        <v>114782.6</v>
      </c>
      <c r="Y106" s="18">
        <v>0</v>
      </c>
      <c r="Z106" s="17">
        <v>0</v>
      </c>
      <c r="AA106" s="18">
        <v>299</v>
      </c>
      <c r="AB106" s="17">
        <v>118254.5</v>
      </c>
      <c r="AC106" s="18">
        <v>45</v>
      </c>
      <c r="AD106" s="17">
        <v>720997.2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17">
        <v>0</v>
      </c>
      <c r="AK106" s="18">
        <v>0</v>
      </c>
      <c r="AL106" s="17">
        <v>0</v>
      </c>
      <c r="AM106" s="17">
        <f t="shared" si="28"/>
        <v>903197.6</v>
      </c>
      <c r="AN106" s="17">
        <f t="shared" si="29"/>
        <v>262311.2</v>
      </c>
      <c r="AO106" s="18">
        <v>545</v>
      </c>
      <c r="AP106" s="17">
        <v>101342.7</v>
      </c>
      <c r="AQ106" s="18">
        <v>0</v>
      </c>
      <c r="AR106" s="17">
        <v>0</v>
      </c>
      <c r="AS106" s="18">
        <v>407</v>
      </c>
      <c r="AT106" s="17">
        <v>160968.5</v>
      </c>
      <c r="AU106" s="18">
        <v>40</v>
      </c>
      <c r="AV106" s="17">
        <v>640886.4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17">
        <v>0</v>
      </c>
      <c r="BC106" s="18">
        <v>0</v>
      </c>
      <c r="BD106" s="17">
        <v>0</v>
      </c>
      <c r="BE106" s="17">
        <f t="shared" si="30"/>
        <v>752773.45</v>
      </c>
      <c r="BF106" s="17">
        <f t="shared" si="31"/>
        <v>208020.01</v>
      </c>
      <c r="BG106" s="18">
        <v>506</v>
      </c>
      <c r="BH106" s="17">
        <v>95698.01</v>
      </c>
      <c r="BI106" s="18">
        <v>0</v>
      </c>
      <c r="BJ106" s="17">
        <v>0</v>
      </c>
      <c r="BK106" s="18">
        <v>284</v>
      </c>
      <c r="BL106" s="17">
        <v>112322</v>
      </c>
      <c r="BM106" s="18">
        <v>34</v>
      </c>
      <c r="BN106" s="17">
        <v>544753.43999999994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17">
        <v>0</v>
      </c>
      <c r="BU106" s="18">
        <v>0</v>
      </c>
      <c r="BV106" s="17">
        <v>0</v>
      </c>
      <c r="BW106" s="17">
        <f t="shared" si="32"/>
        <v>0</v>
      </c>
      <c r="BX106" s="17">
        <f t="shared" si="33"/>
        <v>0</v>
      </c>
      <c r="BY106" s="18">
        <v>0</v>
      </c>
      <c r="BZ106" s="17">
        <v>0</v>
      </c>
      <c r="CA106" s="18">
        <v>0</v>
      </c>
      <c r="CB106" s="17"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17">
        <v>0</v>
      </c>
      <c r="CM106" s="18">
        <v>0</v>
      </c>
      <c r="CN106" s="17">
        <v>0</v>
      </c>
      <c r="CO106" s="39"/>
    </row>
    <row r="107" spans="1:93" ht="30" x14ac:dyDescent="0.25">
      <c r="A107" s="27">
        <f t="shared" si="36"/>
        <v>85</v>
      </c>
      <c r="B107" s="29" t="s">
        <v>146</v>
      </c>
      <c r="C107" s="17">
        <f t="shared" si="26"/>
        <v>59530398.119999997</v>
      </c>
      <c r="D107" s="17">
        <f t="shared" si="27"/>
        <v>26849166.57</v>
      </c>
      <c r="E107" s="18">
        <f t="shared" si="35"/>
        <v>20990</v>
      </c>
      <c r="F107" s="17">
        <f t="shared" si="35"/>
        <v>8329145.04</v>
      </c>
      <c r="G107" s="18">
        <f t="shared" si="35"/>
        <v>6314</v>
      </c>
      <c r="H107" s="17">
        <f t="shared" si="35"/>
        <v>2309440.98</v>
      </c>
      <c r="I107" s="18">
        <f t="shared" si="35"/>
        <v>19253</v>
      </c>
      <c r="J107" s="17">
        <f t="shared" si="35"/>
        <v>16210580.550000001</v>
      </c>
      <c r="K107" s="18">
        <f t="shared" si="35"/>
        <v>487</v>
      </c>
      <c r="L107" s="17">
        <f t="shared" si="35"/>
        <v>5025438.38</v>
      </c>
      <c r="M107" s="18">
        <f t="shared" si="35"/>
        <v>1055</v>
      </c>
      <c r="N107" s="17">
        <f t="shared" si="35"/>
        <v>27655793.170000002</v>
      </c>
      <c r="O107" s="18">
        <f t="shared" ref="E107:T123" si="37">AG107+AY107+BQ107+CI107</f>
        <v>167</v>
      </c>
      <c r="P107" s="17">
        <f t="shared" si="37"/>
        <v>6332653.9000000004</v>
      </c>
      <c r="Q107" s="18">
        <f t="shared" si="37"/>
        <v>13</v>
      </c>
      <c r="R107" s="17">
        <f t="shared" si="37"/>
        <v>2035217.91</v>
      </c>
      <c r="S107" s="18">
        <f t="shared" si="37"/>
        <v>0</v>
      </c>
      <c r="T107" s="17">
        <f t="shared" si="37"/>
        <v>0</v>
      </c>
      <c r="U107" s="17">
        <f t="shared" si="24"/>
        <v>15204817.109999999</v>
      </c>
      <c r="V107" s="17">
        <f t="shared" si="25"/>
        <v>7517825.8099999996</v>
      </c>
      <c r="W107" s="18">
        <v>6541</v>
      </c>
      <c r="X107" s="17">
        <v>2719954.85</v>
      </c>
      <c r="Y107" s="18">
        <v>1654</v>
      </c>
      <c r="Z107" s="17">
        <v>849403.59</v>
      </c>
      <c r="AA107" s="18">
        <v>4972</v>
      </c>
      <c r="AB107" s="17">
        <v>3948467.37</v>
      </c>
      <c r="AC107" s="18">
        <v>130</v>
      </c>
      <c r="AD107" s="17">
        <v>1441714.76</v>
      </c>
      <c r="AE107" s="18">
        <v>218</v>
      </c>
      <c r="AF107" s="17">
        <v>6245276.54</v>
      </c>
      <c r="AG107" s="18">
        <v>54</v>
      </c>
      <c r="AH107" s="17">
        <v>1865413.81</v>
      </c>
      <c r="AI107" s="18">
        <v>3</v>
      </c>
      <c r="AJ107" s="17">
        <v>508879.48</v>
      </c>
      <c r="AK107" s="18">
        <v>0</v>
      </c>
      <c r="AL107" s="17">
        <v>0</v>
      </c>
      <c r="AM107" s="17">
        <f t="shared" si="28"/>
        <v>13612482.689999999</v>
      </c>
      <c r="AN107" s="17">
        <f t="shared" si="29"/>
        <v>6517825.8099999996</v>
      </c>
      <c r="AO107" s="18">
        <v>6541</v>
      </c>
      <c r="AP107" s="17">
        <v>2319954.85</v>
      </c>
      <c r="AQ107" s="18">
        <v>1654</v>
      </c>
      <c r="AR107" s="17">
        <v>849403.59</v>
      </c>
      <c r="AS107" s="18">
        <v>4972</v>
      </c>
      <c r="AT107" s="17">
        <v>3348467.37</v>
      </c>
      <c r="AU107" s="18">
        <v>130</v>
      </c>
      <c r="AV107" s="17">
        <v>1097491.25</v>
      </c>
      <c r="AW107" s="18">
        <v>236</v>
      </c>
      <c r="AX107" s="17">
        <v>5997165.6299999999</v>
      </c>
      <c r="AY107" s="18">
        <v>54</v>
      </c>
      <c r="AZ107" s="17">
        <v>2169837.89</v>
      </c>
      <c r="BA107" s="18">
        <v>3</v>
      </c>
      <c r="BB107" s="17">
        <v>508879.48</v>
      </c>
      <c r="BC107" s="18">
        <v>0</v>
      </c>
      <c r="BD107" s="17">
        <v>0</v>
      </c>
      <c r="BE107" s="17">
        <f t="shared" si="30"/>
        <v>14950815.1</v>
      </c>
      <c r="BF107" s="17">
        <f t="shared" si="31"/>
        <v>7047324.8300000001</v>
      </c>
      <c r="BG107" s="18">
        <v>6541</v>
      </c>
      <c r="BH107" s="17">
        <v>2719954.85</v>
      </c>
      <c r="BI107" s="18">
        <v>1654</v>
      </c>
      <c r="BJ107" s="17">
        <v>561230.23</v>
      </c>
      <c r="BK107" s="18">
        <v>4972</v>
      </c>
      <c r="BL107" s="17">
        <v>3766139.75</v>
      </c>
      <c r="BM107" s="18">
        <v>130</v>
      </c>
      <c r="BN107" s="17">
        <v>1151040.3999999999</v>
      </c>
      <c r="BO107" s="18">
        <v>217</v>
      </c>
      <c r="BP107" s="17">
        <v>6752449.8700000001</v>
      </c>
      <c r="BQ107" s="18">
        <v>56</v>
      </c>
      <c r="BR107" s="17">
        <v>1865413.81</v>
      </c>
      <c r="BS107" s="18">
        <v>3</v>
      </c>
      <c r="BT107" s="17">
        <v>508879.48</v>
      </c>
      <c r="BU107" s="18">
        <v>0</v>
      </c>
      <c r="BV107" s="17">
        <v>0</v>
      </c>
      <c r="BW107" s="17">
        <f t="shared" si="32"/>
        <v>15762283.220000001</v>
      </c>
      <c r="BX107" s="17">
        <f t="shared" si="33"/>
        <v>5766190.1200000001</v>
      </c>
      <c r="BY107" s="18">
        <v>1367</v>
      </c>
      <c r="BZ107" s="17">
        <v>569280.49</v>
      </c>
      <c r="CA107" s="18">
        <v>1352</v>
      </c>
      <c r="CB107" s="17">
        <v>49403.57</v>
      </c>
      <c r="CC107" s="18">
        <v>4337</v>
      </c>
      <c r="CD107" s="17">
        <v>5147506.0599999996</v>
      </c>
      <c r="CE107" s="18">
        <v>97</v>
      </c>
      <c r="CF107" s="17">
        <v>1335191.97</v>
      </c>
      <c r="CG107" s="18">
        <v>384</v>
      </c>
      <c r="CH107" s="17">
        <v>8660901.1300000008</v>
      </c>
      <c r="CI107" s="18">
        <v>3</v>
      </c>
      <c r="CJ107" s="17">
        <v>431988.39</v>
      </c>
      <c r="CK107" s="18">
        <v>4</v>
      </c>
      <c r="CL107" s="17">
        <v>508579.47</v>
      </c>
      <c r="CM107" s="18">
        <v>0</v>
      </c>
      <c r="CN107" s="17">
        <v>0</v>
      </c>
      <c r="CO107" s="39"/>
    </row>
    <row r="108" spans="1:93" x14ac:dyDescent="0.25">
      <c r="A108" s="27">
        <f t="shared" si="36"/>
        <v>86</v>
      </c>
      <c r="B108" s="29" t="s">
        <v>84</v>
      </c>
      <c r="C108" s="17">
        <f t="shared" si="26"/>
        <v>3559076.42</v>
      </c>
      <c r="D108" s="17">
        <f t="shared" si="27"/>
        <v>3271486.74</v>
      </c>
      <c r="E108" s="18">
        <f t="shared" si="37"/>
        <v>2099</v>
      </c>
      <c r="F108" s="17">
        <f t="shared" si="37"/>
        <v>440516.96</v>
      </c>
      <c r="G108" s="18">
        <f t="shared" si="37"/>
        <v>751</v>
      </c>
      <c r="H108" s="17">
        <f t="shared" si="37"/>
        <v>307910.58</v>
      </c>
      <c r="I108" s="18">
        <f t="shared" si="37"/>
        <v>3670</v>
      </c>
      <c r="J108" s="17">
        <f t="shared" si="37"/>
        <v>2523059.2000000002</v>
      </c>
      <c r="K108" s="18">
        <f t="shared" si="37"/>
        <v>41</v>
      </c>
      <c r="L108" s="17">
        <f t="shared" si="37"/>
        <v>287589.68</v>
      </c>
      <c r="M108" s="18">
        <f t="shared" si="37"/>
        <v>0</v>
      </c>
      <c r="N108" s="17">
        <f t="shared" si="37"/>
        <v>0</v>
      </c>
      <c r="O108" s="18">
        <f t="shared" si="37"/>
        <v>0</v>
      </c>
      <c r="P108" s="17">
        <f t="shared" si="37"/>
        <v>0</v>
      </c>
      <c r="Q108" s="18">
        <f t="shared" si="37"/>
        <v>0</v>
      </c>
      <c r="R108" s="17">
        <f t="shared" si="37"/>
        <v>0</v>
      </c>
      <c r="S108" s="18">
        <f t="shared" si="37"/>
        <v>0</v>
      </c>
      <c r="T108" s="17">
        <f t="shared" si="37"/>
        <v>0</v>
      </c>
      <c r="U108" s="17">
        <f t="shared" si="24"/>
        <v>859631.56</v>
      </c>
      <c r="V108" s="17">
        <f t="shared" si="25"/>
        <v>825402.4</v>
      </c>
      <c r="W108" s="18">
        <v>529</v>
      </c>
      <c r="X108" s="17">
        <v>107600.03</v>
      </c>
      <c r="Y108" s="18">
        <v>207</v>
      </c>
      <c r="Z108" s="17">
        <v>72557.320000000007</v>
      </c>
      <c r="AA108" s="18">
        <v>925</v>
      </c>
      <c r="AB108" s="17">
        <v>645245.05000000005</v>
      </c>
      <c r="AC108" s="18">
        <v>5</v>
      </c>
      <c r="AD108" s="17">
        <v>34229.160000000003</v>
      </c>
      <c r="AE108" s="18">
        <v>0</v>
      </c>
      <c r="AF108" s="17">
        <v>0</v>
      </c>
      <c r="AG108" s="18">
        <v>0</v>
      </c>
      <c r="AH108" s="17">
        <v>0</v>
      </c>
      <c r="AI108" s="18">
        <v>0</v>
      </c>
      <c r="AJ108" s="17">
        <v>0</v>
      </c>
      <c r="AK108" s="18">
        <v>0</v>
      </c>
      <c r="AL108" s="17">
        <v>0</v>
      </c>
      <c r="AM108" s="17">
        <f t="shared" si="28"/>
        <v>890214.21</v>
      </c>
      <c r="AN108" s="17">
        <f t="shared" si="29"/>
        <v>820946.69</v>
      </c>
      <c r="AO108" s="18">
        <v>539</v>
      </c>
      <c r="AP108" s="17">
        <v>114157.08</v>
      </c>
      <c r="AQ108" s="18">
        <v>201</v>
      </c>
      <c r="AR108" s="17">
        <v>86718.02</v>
      </c>
      <c r="AS108" s="18">
        <v>913</v>
      </c>
      <c r="AT108" s="17">
        <v>620071.59</v>
      </c>
      <c r="AU108" s="18">
        <v>10</v>
      </c>
      <c r="AV108" s="17">
        <v>69267.520000000004</v>
      </c>
      <c r="AW108" s="18">
        <v>0</v>
      </c>
      <c r="AX108" s="17">
        <v>0</v>
      </c>
      <c r="AY108" s="18">
        <v>0</v>
      </c>
      <c r="AZ108" s="17">
        <v>0</v>
      </c>
      <c r="BA108" s="18">
        <v>0</v>
      </c>
      <c r="BB108" s="17">
        <v>0</v>
      </c>
      <c r="BC108" s="18">
        <v>0</v>
      </c>
      <c r="BD108" s="17">
        <v>0</v>
      </c>
      <c r="BE108" s="17">
        <f t="shared" si="30"/>
        <v>906427.08</v>
      </c>
      <c r="BF108" s="17">
        <f t="shared" si="31"/>
        <v>821946.6</v>
      </c>
      <c r="BG108" s="18">
        <v>537</v>
      </c>
      <c r="BH108" s="17">
        <v>114066.97</v>
      </c>
      <c r="BI108" s="18">
        <v>211</v>
      </c>
      <c r="BJ108" s="17">
        <v>67531.78</v>
      </c>
      <c r="BK108" s="18">
        <v>919</v>
      </c>
      <c r="BL108" s="17">
        <v>640347.85</v>
      </c>
      <c r="BM108" s="18">
        <v>12</v>
      </c>
      <c r="BN108" s="17">
        <v>84480.48</v>
      </c>
      <c r="BO108" s="18">
        <v>0</v>
      </c>
      <c r="BP108" s="17">
        <v>0</v>
      </c>
      <c r="BQ108" s="18">
        <v>0</v>
      </c>
      <c r="BR108" s="17">
        <v>0</v>
      </c>
      <c r="BS108" s="18">
        <v>0</v>
      </c>
      <c r="BT108" s="17">
        <v>0</v>
      </c>
      <c r="BU108" s="18">
        <v>0</v>
      </c>
      <c r="BV108" s="17">
        <v>0</v>
      </c>
      <c r="BW108" s="17">
        <f t="shared" si="32"/>
        <v>902803.57</v>
      </c>
      <c r="BX108" s="17">
        <f t="shared" si="33"/>
        <v>803191.05</v>
      </c>
      <c r="BY108" s="18">
        <v>494</v>
      </c>
      <c r="BZ108" s="17">
        <v>104692.88</v>
      </c>
      <c r="CA108" s="18">
        <v>132</v>
      </c>
      <c r="CB108" s="17">
        <v>81103.460000000006</v>
      </c>
      <c r="CC108" s="18">
        <v>913</v>
      </c>
      <c r="CD108" s="17">
        <v>617394.71</v>
      </c>
      <c r="CE108" s="18">
        <v>14</v>
      </c>
      <c r="CF108" s="17">
        <v>99612.52</v>
      </c>
      <c r="CG108" s="18">
        <v>0</v>
      </c>
      <c r="CH108" s="17">
        <v>0</v>
      </c>
      <c r="CI108" s="18">
        <v>0</v>
      </c>
      <c r="CJ108" s="17">
        <v>0</v>
      </c>
      <c r="CK108" s="18">
        <v>0</v>
      </c>
      <c r="CL108" s="17">
        <v>0</v>
      </c>
      <c r="CM108" s="18">
        <v>0</v>
      </c>
      <c r="CN108" s="17">
        <v>0</v>
      </c>
      <c r="CO108" s="39"/>
    </row>
    <row r="109" spans="1:93" x14ac:dyDescent="0.25">
      <c r="A109" s="27">
        <f t="shared" si="36"/>
        <v>87</v>
      </c>
      <c r="B109" s="29" t="s">
        <v>158</v>
      </c>
      <c r="C109" s="17">
        <f t="shared" si="26"/>
        <v>216373.5</v>
      </c>
      <c r="D109" s="17">
        <f t="shared" si="27"/>
        <v>216373.5</v>
      </c>
      <c r="E109" s="18">
        <f t="shared" si="37"/>
        <v>21</v>
      </c>
      <c r="F109" s="17">
        <f t="shared" si="37"/>
        <v>6321.77</v>
      </c>
      <c r="G109" s="18">
        <f t="shared" si="37"/>
        <v>6</v>
      </c>
      <c r="H109" s="17">
        <f t="shared" si="37"/>
        <v>3192.81</v>
      </c>
      <c r="I109" s="18">
        <f t="shared" si="37"/>
        <v>215</v>
      </c>
      <c r="J109" s="17">
        <f t="shared" si="37"/>
        <v>206858.92</v>
      </c>
      <c r="K109" s="18">
        <f t="shared" si="37"/>
        <v>0</v>
      </c>
      <c r="L109" s="17">
        <f t="shared" si="37"/>
        <v>0</v>
      </c>
      <c r="M109" s="18">
        <f t="shared" si="37"/>
        <v>0</v>
      </c>
      <c r="N109" s="17">
        <f t="shared" si="37"/>
        <v>0</v>
      </c>
      <c r="O109" s="18">
        <f t="shared" si="37"/>
        <v>0</v>
      </c>
      <c r="P109" s="17">
        <f t="shared" si="37"/>
        <v>0</v>
      </c>
      <c r="Q109" s="18">
        <f t="shared" si="37"/>
        <v>0</v>
      </c>
      <c r="R109" s="17">
        <f t="shared" si="37"/>
        <v>0</v>
      </c>
      <c r="S109" s="18">
        <f t="shared" si="37"/>
        <v>0</v>
      </c>
      <c r="T109" s="17">
        <f t="shared" si="37"/>
        <v>0</v>
      </c>
      <c r="U109" s="17">
        <f t="shared" si="24"/>
        <v>0</v>
      </c>
      <c r="V109" s="17">
        <f t="shared" si="25"/>
        <v>0</v>
      </c>
      <c r="W109" s="18">
        <v>0</v>
      </c>
      <c r="X109" s="17">
        <v>0</v>
      </c>
      <c r="Y109" s="18">
        <v>0</v>
      </c>
      <c r="Z109" s="17">
        <v>0</v>
      </c>
      <c r="AA109" s="18">
        <v>0</v>
      </c>
      <c r="AB109" s="17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7">
        <v>0</v>
      </c>
      <c r="AI109" s="18">
        <v>0</v>
      </c>
      <c r="AJ109" s="17">
        <v>0</v>
      </c>
      <c r="AK109" s="18">
        <v>0</v>
      </c>
      <c r="AL109" s="17">
        <v>0</v>
      </c>
      <c r="AM109" s="17">
        <f t="shared" si="28"/>
        <v>0</v>
      </c>
      <c r="AN109" s="17">
        <f t="shared" si="29"/>
        <v>0</v>
      </c>
      <c r="AO109" s="18">
        <v>0</v>
      </c>
      <c r="AP109" s="17">
        <v>0</v>
      </c>
      <c r="AQ109" s="18">
        <v>0</v>
      </c>
      <c r="AR109" s="17">
        <v>0</v>
      </c>
      <c r="AS109" s="18">
        <v>0</v>
      </c>
      <c r="AT109" s="17">
        <v>0</v>
      </c>
      <c r="AU109" s="18">
        <v>0</v>
      </c>
      <c r="AV109" s="17">
        <v>0</v>
      </c>
      <c r="AW109" s="18">
        <v>0</v>
      </c>
      <c r="AX109" s="17">
        <v>0</v>
      </c>
      <c r="AY109" s="18">
        <v>0</v>
      </c>
      <c r="AZ109" s="17">
        <v>0</v>
      </c>
      <c r="BA109" s="18">
        <v>0</v>
      </c>
      <c r="BB109" s="17">
        <v>0</v>
      </c>
      <c r="BC109" s="18">
        <v>0</v>
      </c>
      <c r="BD109" s="17">
        <v>0</v>
      </c>
      <c r="BE109" s="17">
        <f t="shared" si="30"/>
        <v>0</v>
      </c>
      <c r="BF109" s="17">
        <f t="shared" si="31"/>
        <v>0</v>
      </c>
      <c r="BG109" s="18">
        <v>0</v>
      </c>
      <c r="BH109" s="17">
        <v>0</v>
      </c>
      <c r="BI109" s="18">
        <v>0</v>
      </c>
      <c r="BJ109" s="17">
        <v>0</v>
      </c>
      <c r="BK109" s="18">
        <v>0</v>
      </c>
      <c r="BL109" s="17">
        <v>0</v>
      </c>
      <c r="BM109" s="18">
        <v>0</v>
      </c>
      <c r="BN109" s="17">
        <v>0</v>
      </c>
      <c r="BO109" s="18">
        <v>0</v>
      </c>
      <c r="BP109" s="17">
        <v>0</v>
      </c>
      <c r="BQ109" s="18">
        <v>0</v>
      </c>
      <c r="BR109" s="17">
        <v>0</v>
      </c>
      <c r="BS109" s="18">
        <v>0</v>
      </c>
      <c r="BT109" s="17">
        <v>0</v>
      </c>
      <c r="BU109" s="18">
        <v>0</v>
      </c>
      <c r="BV109" s="17">
        <v>0</v>
      </c>
      <c r="BW109" s="17">
        <f t="shared" si="32"/>
        <v>216373.5</v>
      </c>
      <c r="BX109" s="17">
        <f t="shared" si="33"/>
        <v>216373.5</v>
      </c>
      <c r="BY109" s="18">
        <v>21</v>
      </c>
      <c r="BZ109" s="17">
        <v>6321.77</v>
      </c>
      <c r="CA109" s="18">
        <v>6</v>
      </c>
      <c r="CB109" s="17">
        <v>3192.81</v>
      </c>
      <c r="CC109" s="18">
        <v>215</v>
      </c>
      <c r="CD109" s="17">
        <v>206858.92</v>
      </c>
      <c r="CE109" s="18">
        <v>0</v>
      </c>
      <c r="CF109" s="17">
        <v>0</v>
      </c>
      <c r="CG109" s="18">
        <v>0</v>
      </c>
      <c r="CH109" s="17">
        <v>0</v>
      </c>
      <c r="CI109" s="18">
        <v>0</v>
      </c>
      <c r="CJ109" s="17">
        <v>0</v>
      </c>
      <c r="CK109" s="18">
        <v>0</v>
      </c>
      <c r="CL109" s="17">
        <v>0</v>
      </c>
      <c r="CM109" s="18">
        <v>0</v>
      </c>
      <c r="CN109" s="17">
        <v>0</v>
      </c>
      <c r="CO109" s="39"/>
    </row>
    <row r="110" spans="1:93" x14ac:dyDescent="0.25">
      <c r="A110" s="27">
        <f t="shared" si="36"/>
        <v>88</v>
      </c>
      <c r="B110" s="29" t="s">
        <v>85</v>
      </c>
      <c r="C110" s="17">
        <f t="shared" si="26"/>
        <v>1287863.98</v>
      </c>
      <c r="D110" s="17">
        <f t="shared" si="27"/>
        <v>1287863.98</v>
      </c>
      <c r="E110" s="18">
        <f t="shared" si="37"/>
        <v>291</v>
      </c>
      <c r="F110" s="17">
        <f t="shared" si="37"/>
        <v>88907.49</v>
      </c>
      <c r="G110" s="18">
        <f t="shared" si="37"/>
        <v>176</v>
      </c>
      <c r="H110" s="17">
        <f t="shared" si="37"/>
        <v>103434.11</v>
      </c>
      <c r="I110" s="18">
        <f t="shared" si="37"/>
        <v>1141</v>
      </c>
      <c r="J110" s="17">
        <f t="shared" si="37"/>
        <v>1095522.3799999999</v>
      </c>
      <c r="K110" s="18">
        <f t="shared" si="37"/>
        <v>0</v>
      </c>
      <c r="L110" s="17">
        <f t="shared" si="37"/>
        <v>0</v>
      </c>
      <c r="M110" s="18">
        <f t="shared" si="37"/>
        <v>0</v>
      </c>
      <c r="N110" s="17">
        <f t="shared" si="37"/>
        <v>0</v>
      </c>
      <c r="O110" s="18">
        <f t="shared" si="37"/>
        <v>0</v>
      </c>
      <c r="P110" s="17">
        <f t="shared" si="37"/>
        <v>0</v>
      </c>
      <c r="Q110" s="18">
        <f t="shared" si="37"/>
        <v>0</v>
      </c>
      <c r="R110" s="17">
        <f t="shared" si="37"/>
        <v>0</v>
      </c>
      <c r="S110" s="18">
        <f t="shared" si="37"/>
        <v>0</v>
      </c>
      <c r="T110" s="17">
        <f t="shared" si="37"/>
        <v>0</v>
      </c>
      <c r="U110" s="17">
        <f t="shared" si="24"/>
        <v>321966</v>
      </c>
      <c r="V110" s="17">
        <f t="shared" si="25"/>
        <v>321966</v>
      </c>
      <c r="W110" s="18">
        <v>73</v>
      </c>
      <c r="X110" s="17">
        <v>22226.87</v>
      </c>
      <c r="Y110" s="18">
        <v>44</v>
      </c>
      <c r="Z110" s="17">
        <v>25858.53</v>
      </c>
      <c r="AA110" s="18">
        <v>285</v>
      </c>
      <c r="AB110" s="17">
        <v>273880.59999999998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17">
        <v>0</v>
      </c>
      <c r="AK110" s="18">
        <v>0</v>
      </c>
      <c r="AL110" s="17">
        <v>0</v>
      </c>
      <c r="AM110" s="17">
        <f t="shared" si="28"/>
        <v>361551.51</v>
      </c>
      <c r="AN110" s="17">
        <f t="shared" si="29"/>
        <v>361551.51</v>
      </c>
      <c r="AO110" s="18">
        <v>73</v>
      </c>
      <c r="AP110" s="17">
        <v>22226.87</v>
      </c>
      <c r="AQ110" s="18">
        <v>44</v>
      </c>
      <c r="AR110" s="17">
        <v>25858.53</v>
      </c>
      <c r="AS110" s="18">
        <v>285</v>
      </c>
      <c r="AT110" s="17">
        <v>313466.11</v>
      </c>
      <c r="AU110" s="18">
        <v>0</v>
      </c>
      <c r="AV110" s="17">
        <v>0</v>
      </c>
      <c r="AW110" s="18">
        <v>0</v>
      </c>
      <c r="AX110" s="17">
        <v>0</v>
      </c>
      <c r="AY110" s="18">
        <v>0</v>
      </c>
      <c r="AZ110" s="17">
        <v>0</v>
      </c>
      <c r="BA110" s="18">
        <v>0</v>
      </c>
      <c r="BB110" s="17">
        <v>0</v>
      </c>
      <c r="BC110" s="18">
        <v>0</v>
      </c>
      <c r="BD110" s="17">
        <v>0</v>
      </c>
      <c r="BE110" s="17">
        <f t="shared" si="30"/>
        <v>321966</v>
      </c>
      <c r="BF110" s="17">
        <f t="shared" si="31"/>
        <v>321966</v>
      </c>
      <c r="BG110" s="18">
        <v>73</v>
      </c>
      <c r="BH110" s="17">
        <v>22226.87</v>
      </c>
      <c r="BI110" s="18">
        <v>44</v>
      </c>
      <c r="BJ110" s="17">
        <v>25858.53</v>
      </c>
      <c r="BK110" s="18">
        <v>285</v>
      </c>
      <c r="BL110" s="17">
        <v>273880.59999999998</v>
      </c>
      <c r="BM110" s="18">
        <v>0</v>
      </c>
      <c r="BN110" s="17">
        <v>0</v>
      </c>
      <c r="BO110" s="18">
        <v>0</v>
      </c>
      <c r="BP110" s="17">
        <v>0</v>
      </c>
      <c r="BQ110" s="18">
        <v>0</v>
      </c>
      <c r="BR110" s="17">
        <v>0</v>
      </c>
      <c r="BS110" s="18">
        <v>0</v>
      </c>
      <c r="BT110" s="17">
        <v>0</v>
      </c>
      <c r="BU110" s="18">
        <v>0</v>
      </c>
      <c r="BV110" s="17">
        <v>0</v>
      </c>
      <c r="BW110" s="17">
        <f t="shared" si="32"/>
        <v>282380.46999999997</v>
      </c>
      <c r="BX110" s="17">
        <f t="shared" si="33"/>
        <v>282380.46999999997</v>
      </c>
      <c r="BY110" s="18">
        <v>72</v>
      </c>
      <c r="BZ110" s="17">
        <v>22226.880000000001</v>
      </c>
      <c r="CA110" s="18">
        <v>44</v>
      </c>
      <c r="CB110" s="17">
        <v>25858.52</v>
      </c>
      <c r="CC110" s="18">
        <v>286</v>
      </c>
      <c r="CD110" s="17">
        <v>234295.07</v>
      </c>
      <c r="CE110" s="18">
        <v>0</v>
      </c>
      <c r="CF110" s="17">
        <v>0</v>
      </c>
      <c r="CG110" s="18">
        <v>0</v>
      </c>
      <c r="CH110" s="17">
        <v>0</v>
      </c>
      <c r="CI110" s="18">
        <v>0</v>
      </c>
      <c r="CJ110" s="17">
        <v>0</v>
      </c>
      <c r="CK110" s="18">
        <v>0</v>
      </c>
      <c r="CL110" s="17">
        <v>0</v>
      </c>
      <c r="CM110" s="18">
        <v>0</v>
      </c>
      <c r="CN110" s="17">
        <v>0</v>
      </c>
      <c r="CO110" s="39"/>
    </row>
    <row r="111" spans="1:93" x14ac:dyDescent="0.25">
      <c r="A111" s="27">
        <f t="shared" si="36"/>
        <v>89</v>
      </c>
      <c r="B111" s="29" t="s">
        <v>86</v>
      </c>
      <c r="C111" s="17">
        <f t="shared" si="26"/>
        <v>3349855.74</v>
      </c>
      <c r="D111" s="17">
        <f t="shared" si="27"/>
        <v>28714.1</v>
      </c>
      <c r="E111" s="18">
        <f t="shared" si="37"/>
        <v>181</v>
      </c>
      <c r="F111" s="17">
        <f t="shared" si="37"/>
        <v>28261.88</v>
      </c>
      <c r="G111" s="18">
        <f t="shared" si="37"/>
        <v>0</v>
      </c>
      <c r="H111" s="17">
        <f t="shared" si="37"/>
        <v>0</v>
      </c>
      <c r="I111" s="18">
        <f t="shared" si="37"/>
        <v>1</v>
      </c>
      <c r="J111" s="17">
        <f t="shared" si="37"/>
        <v>452.22</v>
      </c>
      <c r="K111" s="18">
        <f t="shared" si="37"/>
        <v>51</v>
      </c>
      <c r="L111" s="17">
        <f t="shared" si="37"/>
        <v>1982586.24</v>
      </c>
      <c r="M111" s="18">
        <f t="shared" si="37"/>
        <v>20</v>
      </c>
      <c r="N111" s="17">
        <f t="shared" si="37"/>
        <v>1338555.3999999999</v>
      </c>
      <c r="O111" s="18">
        <f t="shared" si="37"/>
        <v>0</v>
      </c>
      <c r="P111" s="17">
        <f t="shared" si="37"/>
        <v>0</v>
      </c>
      <c r="Q111" s="18">
        <f t="shared" si="37"/>
        <v>18</v>
      </c>
      <c r="R111" s="17">
        <f t="shared" si="37"/>
        <v>1241046</v>
      </c>
      <c r="S111" s="18">
        <f t="shared" si="37"/>
        <v>0</v>
      </c>
      <c r="T111" s="17">
        <f t="shared" si="37"/>
        <v>0</v>
      </c>
      <c r="U111" s="17">
        <f t="shared" si="24"/>
        <v>876692.19</v>
      </c>
      <c r="V111" s="17">
        <f t="shared" si="25"/>
        <v>11586.77</v>
      </c>
      <c r="W111" s="18">
        <v>75</v>
      </c>
      <c r="X111" s="17">
        <v>11586.77</v>
      </c>
      <c r="Y111" s="18">
        <v>0</v>
      </c>
      <c r="Z111" s="17">
        <v>0</v>
      </c>
      <c r="AA111" s="18">
        <v>0</v>
      </c>
      <c r="AB111" s="17">
        <v>0</v>
      </c>
      <c r="AC111" s="18">
        <v>12</v>
      </c>
      <c r="AD111" s="17">
        <v>473762.25</v>
      </c>
      <c r="AE111" s="18">
        <v>6</v>
      </c>
      <c r="AF111" s="17">
        <v>391343.17</v>
      </c>
      <c r="AG111" s="18">
        <v>0</v>
      </c>
      <c r="AH111" s="17">
        <v>0</v>
      </c>
      <c r="AI111" s="18">
        <v>6</v>
      </c>
      <c r="AJ111" s="17">
        <v>391343.17</v>
      </c>
      <c r="AK111" s="18">
        <v>0</v>
      </c>
      <c r="AL111" s="17">
        <v>0</v>
      </c>
      <c r="AM111" s="17">
        <f t="shared" si="28"/>
        <v>1155563.05</v>
      </c>
      <c r="AN111" s="17">
        <f t="shared" si="29"/>
        <v>16675.11</v>
      </c>
      <c r="AO111" s="18">
        <v>106</v>
      </c>
      <c r="AP111" s="17">
        <v>16675.11</v>
      </c>
      <c r="AQ111" s="18">
        <v>0</v>
      </c>
      <c r="AR111" s="17">
        <v>0</v>
      </c>
      <c r="AS111" s="18">
        <v>0</v>
      </c>
      <c r="AT111" s="17">
        <v>0</v>
      </c>
      <c r="AU111" s="18">
        <v>14</v>
      </c>
      <c r="AV111" s="17">
        <v>564973.11</v>
      </c>
      <c r="AW111" s="18">
        <v>8</v>
      </c>
      <c r="AX111" s="17">
        <v>573914.82999999996</v>
      </c>
      <c r="AY111" s="18">
        <v>0</v>
      </c>
      <c r="AZ111" s="17">
        <v>0</v>
      </c>
      <c r="BA111" s="18">
        <v>8</v>
      </c>
      <c r="BB111" s="17">
        <v>573914.82999999996</v>
      </c>
      <c r="BC111" s="18">
        <v>0</v>
      </c>
      <c r="BD111" s="17">
        <v>0</v>
      </c>
      <c r="BE111" s="17">
        <f t="shared" si="30"/>
        <v>1161280.3999999999</v>
      </c>
      <c r="BF111" s="17">
        <f t="shared" si="31"/>
        <v>0</v>
      </c>
      <c r="BG111" s="18">
        <v>0</v>
      </c>
      <c r="BH111" s="17">
        <v>0</v>
      </c>
      <c r="BI111" s="18">
        <v>0</v>
      </c>
      <c r="BJ111" s="17">
        <v>0</v>
      </c>
      <c r="BK111" s="18">
        <v>0</v>
      </c>
      <c r="BL111" s="17">
        <v>0</v>
      </c>
      <c r="BM111" s="18">
        <v>23</v>
      </c>
      <c r="BN111" s="17">
        <v>907831.6</v>
      </c>
      <c r="BO111" s="18">
        <v>4</v>
      </c>
      <c r="BP111" s="17">
        <v>253448.8</v>
      </c>
      <c r="BQ111" s="18">
        <v>0</v>
      </c>
      <c r="BR111" s="17">
        <v>0</v>
      </c>
      <c r="BS111" s="18">
        <v>4</v>
      </c>
      <c r="BT111" s="17">
        <v>253449.17</v>
      </c>
      <c r="BU111" s="18">
        <v>0</v>
      </c>
      <c r="BV111" s="17">
        <v>0</v>
      </c>
      <c r="BW111" s="17">
        <f t="shared" si="32"/>
        <v>156320.1</v>
      </c>
      <c r="BX111" s="17">
        <f t="shared" si="33"/>
        <v>452.22</v>
      </c>
      <c r="BY111" s="18">
        <v>0</v>
      </c>
      <c r="BZ111" s="17">
        <v>0</v>
      </c>
      <c r="CA111" s="18">
        <v>0</v>
      </c>
      <c r="CB111" s="17">
        <v>0</v>
      </c>
      <c r="CC111" s="18">
        <v>1</v>
      </c>
      <c r="CD111" s="17">
        <v>452.22</v>
      </c>
      <c r="CE111" s="18">
        <v>2</v>
      </c>
      <c r="CF111" s="17">
        <v>36019.279999999999</v>
      </c>
      <c r="CG111" s="18">
        <v>2</v>
      </c>
      <c r="CH111" s="17">
        <v>119848.6</v>
      </c>
      <c r="CI111" s="18">
        <v>0</v>
      </c>
      <c r="CJ111" s="17">
        <v>0</v>
      </c>
      <c r="CK111" s="18">
        <v>0</v>
      </c>
      <c r="CL111" s="17">
        <v>22338.83</v>
      </c>
      <c r="CM111" s="18">
        <v>0</v>
      </c>
      <c r="CN111" s="17">
        <v>0</v>
      </c>
      <c r="CO111" s="39"/>
    </row>
    <row r="112" spans="1:93" x14ac:dyDescent="0.25">
      <c r="A112" s="27">
        <f t="shared" si="36"/>
        <v>90</v>
      </c>
      <c r="B112" s="29" t="s">
        <v>87</v>
      </c>
      <c r="C112" s="17">
        <f t="shared" si="26"/>
        <v>648924.48</v>
      </c>
      <c r="D112" s="17">
        <f t="shared" si="27"/>
        <v>648924.48</v>
      </c>
      <c r="E112" s="18">
        <f t="shared" si="37"/>
        <v>0</v>
      </c>
      <c r="F112" s="17">
        <f t="shared" si="37"/>
        <v>0</v>
      </c>
      <c r="G112" s="18">
        <f t="shared" si="37"/>
        <v>0</v>
      </c>
      <c r="H112" s="17">
        <f t="shared" si="37"/>
        <v>0</v>
      </c>
      <c r="I112" s="18">
        <f t="shared" si="37"/>
        <v>0</v>
      </c>
      <c r="J112" s="17">
        <f t="shared" si="37"/>
        <v>648924.48</v>
      </c>
      <c r="K112" s="18">
        <f t="shared" si="37"/>
        <v>0</v>
      </c>
      <c r="L112" s="17">
        <f t="shared" si="37"/>
        <v>0</v>
      </c>
      <c r="M112" s="18">
        <f t="shared" si="37"/>
        <v>0</v>
      </c>
      <c r="N112" s="17">
        <f t="shared" si="37"/>
        <v>0</v>
      </c>
      <c r="O112" s="18">
        <f t="shared" si="37"/>
        <v>0</v>
      </c>
      <c r="P112" s="17">
        <f t="shared" si="37"/>
        <v>0</v>
      </c>
      <c r="Q112" s="18">
        <f t="shared" si="37"/>
        <v>0</v>
      </c>
      <c r="R112" s="17">
        <f t="shared" si="37"/>
        <v>0</v>
      </c>
      <c r="S112" s="18">
        <f t="shared" si="37"/>
        <v>0</v>
      </c>
      <c r="T112" s="17">
        <f t="shared" si="37"/>
        <v>0</v>
      </c>
      <c r="U112" s="17">
        <f t="shared" si="24"/>
        <v>123735.6</v>
      </c>
      <c r="V112" s="17">
        <f t="shared" si="25"/>
        <v>123735.6</v>
      </c>
      <c r="W112" s="18">
        <v>0</v>
      </c>
      <c r="X112" s="17">
        <v>0</v>
      </c>
      <c r="Y112" s="18">
        <v>0</v>
      </c>
      <c r="Z112" s="17">
        <v>0</v>
      </c>
      <c r="AA112" s="18">
        <v>0</v>
      </c>
      <c r="AB112" s="17">
        <v>123735.6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7">
        <v>0</v>
      </c>
      <c r="AI112" s="18">
        <v>0</v>
      </c>
      <c r="AJ112" s="17">
        <v>0</v>
      </c>
      <c r="AK112" s="18">
        <v>0</v>
      </c>
      <c r="AL112" s="17">
        <v>0</v>
      </c>
      <c r="AM112" s="17">
        <f t="shared" si="28"/>
        <v>236472.48</v>
      </c>
      <c r="AN112" s="17">
        <f t="shared" si="29"/>
        <v>236472.48</v>
      </c>
      <c r="AO112" s="18">
        <v>0</v>
      </c>
      <c r="AP112" s="17">
        <v>0</v>
      </c>
      <c r="AQ112" s="18">
        <v>0</v>
      </c>
      <c r="AR112" s="17">
        <v>0</v>
      </c>
      <c r="AS112" s="18">
        <v>0</v>
      </c>
      <c r="AT112" s="17">
        <v>236472.48</v>
      </c>
      <c r="AU112" s="18">
        <v>0</v>
      </c>
      <c r="AV112" s="17">
        <v>0</v>
      </c>
      <c r="AW112" s="18">
        <v>0</v>
      </c>
      <c r="AX112" s="17">
        <v>0</v>
      </c>
      <c r="AY112" s="18">
        <v>0</v>
      </c>
      <c r="AZ112" s="17">
        <v>0</v>
      </c>
      <c r="BA112" s="18">
        <v>0</v>
      </c>
      <c r="BB112" s="17">
        <v>0</v>
      </c>
      <c r="BC112" s="18">
        <v>0</v>
      </c>
      <c r="BD112" s="17">
        <v>0</v>
      </c>
      <c r="BE112" s="17">
        <f t="shared" si="30"/>
        <v>151232.4</v>
      </c>
      <c r="BF112" s="17">
        <f t="shared" si="31"/>
        <v>151232.4</v>
      </c>
      <c r="BG112" s="18">
        <v>0</v>
      </c>
      <c r="BH112" s="17">
        <v>0</v>
      </c>
      <c r="BI112" s="18">
        <v>0</v>
      </c>
      <c r="BJ112" s="17">
        <v>0</v>
      </c>
      <c r="BK112" s="18">
        <v>0</v>
      </c>
      <c r="BL112" s="17">
        <v>151232.4</v>
      </c>
      <c r="BM112" s="18">
        <v>0</v>
      </c>
      <c r="BN112" s="17">
        <v>0</v>
      </c>
      <c r="BO112" s="18">
        <v>0</v>
      </c>
      <c r="BP112" s="17">
        <v>0</v>
      </c>
      <c r="BQ112" s="18">
        <v>0</v>
      </c>
      <c r="BR112" s="17">
        <v>0</v>
      </c>
      <c r="BS112" s="18">
        <v>0</v>
      </c>
      <c r="BT112" s="17">
        <v>0</v>
      </c>
      <c r="BU112" s="18">
        <v>0</v>
      </c>
      <c r="BV112" s="17">
        <v>0</v>
      </c>
      <c r="BW112" s="17">
        <f t="shared" si="32"/>
        <v>137484</v>
      </c>
      <c r="BX112" s="17">
        <f t="shared" si="33"/>
        <v>137484</v>
      </c>
      <c r="BY112" s="18">
        <v>0</v>
      </c>
      <c r="BZ112" s="17">
        <v>0</v>
      </c>
      <c r="CA112" s="18">
        <v>0</v>
      </c>
      <c r="CB112" s="17">
        <v>0</v>
      </c>
      <c r="CC112" s="18">
        <v>0</v>
      </c>
      <c r="CD112" s="17">
        <v>137484</v>
      </c>
      <c r="CE112" s="18">
        <v>0</v>
      </c>
      <c r="CF112" s="17">
        <v>0</v>
      </c>
      <c r="CG112" s="18">
        <v>0</v>
      </c>
      <c r="CH112" s="17">
        <v>0</v>
      </c>
      <c r="CI112" s="18">
        <v>0</v>
      </c>
      <c r="CJ112" s="17">
        <v>0</v>
      </c>
      <c r="CK112" s="18">
        <v>0</v>
      </c>
      <c r="CL112" s="17">
        <v>0</v>
      </c>
      <c r="CM112" s="18">
        <v>0</v>
      </c>
      <c r="CN112" s="17">
        <v>0</v>
      </c>
      <c r="CO112" s="39"/>
    </row>
    <row r="113" spans="1:93" x14ac:dyDescent="0.25">
      <c r="A113" s="27">
        <f t="shared" si="36"/>
        <v>91</v>
      </c>
      <c r="B113" s="29" t="s">
        <v>141</v>
      </c>
      <c r="C113" s="17">
        <f t="shared" si="26"/>
        <v>198901.25</v>
      </c>
      <c r="D113" s="17">
        <f t="shared" si="27"/>
        <v>198901.25</v>
      </c>
      <c r="E113" s="18">
        <f t="shared" si="37"/>
        <v>290</v>
      </c>
      <c r="F113" s="17">
        <f t="shared" si="37"/>
        <v>88463.3</v>
      </c>
      <c r="G113" s="18">
        <f t="shared" si="37"/>
        <v>0</v>
      </c>
      <c r="H113" s="17">
        <f t="shared" si="37"/>
        <v>0</v>
      </c>
      <c r="I113" s="18">
        <f t="shared" si="37"/>
        <v>115</v>
      </c>
      <c r="J113" s="17">
        <f t="shared" si="37"/>
        <v>110437.95</v>
      </c>
      <c r="K113" s="18">
        <f t="shared" si="37"/>
        <v>0</v>
      </c>
      <c r="L113" s="17">
        <f t="shared" si="37"/>
        <v>0</v>
      </c>
      <c r="M113" s="18">
        <f t="shared" si="37"/>
        <v>0</v>
      </c>
      <c r="N113" s="17">
        <f t="shared" si="37"/>
        <v>0</v>
      </c>
      <c r="O113" s="18">
        <f t="shared" si="37"/>
        <v>0</v>
      </c>
      <c r="P113" s="17">
        <f t="shared" si="37"/>
        <v>0</v>
      </c>
      <c r="Q113" s="18">
        <f t="shared" si="37"/>
        <v>0</v>
      </c>
      <c r="R113" s="17">
        <f t="shared" si="37"/>
        <v>0</v>
      </c>
      <c r="S113" s="18">
        <f t="shared" si="37"/>
        <v>0</v>
      </c>
      <c r="T113" s="17">
        <f t="shared" si="37"/>
        <v>0</v>
      </c>
      <c r="U113" s="17">
        <f t="shared" si="24"/>
        <v>69191.09</v>
      </c>
      <c r="V113" s="17">
        <f t="shared" si="25"/>
        <v>69191.09</v>
      </c>
      <c r="W113" s="18">
        <v>96</v>
      </c>
      <c r="X113" s="17">
        <v>29371.97</v>
      </c>
      <c r="Y113" s="18">
        <v>0</v>
      </c>
      <c r="Z113" s="17">
        <v>0</v>
      </c>
      <c r="AA113" s="18">
        <v>42</v>
      </c>
      <c r="AB113" s="17">
        <v>39819.120000000003</v>
      </c>
      <c r="AC113" s="18">
        <v>0</v>
      </c>
      <c r="AD113" s="17">
        <v>0</v>
      </c>
      <c r="AE113" s="18">
        <v>0</v>
      </c>
      <c r="AF113" s="17">
        <v>0</v>
      </c>
      <c r="AG113" s="18">
        <v>0</v>
      </c>
      <c r="AH113" s="17">
        <v>0</v>
      </c>
      <c r="AI113" s="18">
        <v>0</v>
      </c>
      <c r="AJ113" s="17">
        <v>0</v>
      </c>
      <c r="AK113" s="18">
        <v>0</v>
      </c>
      <c r="AL113" s="17">
        <v>0</v>
      </c>
      <c r="AM113" s="17">
        <f t="shared" si="28"/>
        <v>1997.61</v>
      </c>
      <c r="AN113" s="17">
        <f t="shared" si="29"/>
        <v>1997.61</v>
      </c>
      <c r="AO113" s="18">
        <v>2</v>
      </c>
      <c r="AP113" s="17">
        <v>522.54</v>
      </c>
      <c r="AQ113" s="18">
        <v>0</v>
      </c>
      <c r="AR113" s="17">
        <v>0</v>
      </c>
      <c r="AS113" s="18">
        <v>1</v>
      </c>
      <c r="AT113" s="17">
        <v>1475.07</v>
      </c>
      <c r="AU113" s="18">
        <v>0</v>
      </c>
      <c r="AV113" s="17">
        <v>0</v>
      </c>
      <c r="AW113" s="18">
        <v>0</v>
      </c>
      <c r="AX113" s="17">
        <v>0</v>
      </c>
      <c r="AY113" s="18">
        <v>0</v>
      </c>
      <c r="AZ113" s="17">
        <v>0</v>
      </c>
      <c r="BA113" s="18">
        <v>0</v>
      </c>
      <c r="BB113" s="17">
        <v>0</v>
      </c>
      <c r="BC113" s="18">
        <v>0</v>
      </c>
      <c r="BD113" s="17">
        <v>0</v>
      </c>
      <c r="BE113" s="17">
        <f t="shared" si="30"/>
        <v>72454.070000000007</v>
      </c>
      <c r="BF113" s="17">
        <f t="shared" si="31"/>
        <v>72454.070000000007</v>
      </c>
      <c r="BG113" s="18">
        <v>99</v>
      </c>
      <c r="BH113" s="17">
        <v>30199.55</v>
      </c>
      <c r="BI113" s="18">
        <v>0</v>
      </c>
      <c r="BJ113" s="17">
        <v>0</v>
      </c>
      <c r="BK113" s="18">
        <v>44</v>
      </c>
      <c r="BL113" s="17">
        <v>42254.52</v>
      </c>
      <c r="BM113" s="18">
        <v>0</v>
      </c>
      <c r="BN113" s="17">
        <v>0</v>
      </c>
      <c r="BO113" s="18">
        <v>0</v>
      </c>
      <c r="BP113" s="17">
        <v>0</v>
      </c>
      <c r="BQ113" s="18">
        <v>0</v>
      </c>
      <c r="BR113" s="17">
        <v>0</v>
      </c>
      <c r="BS113" s="18">
        <v>0</v>
      </c>
      <c r="BT113" s="17">
        <v>0</v>
      </c>
      <c r="BU113" s="18">
        <v>0</v>
      </c>
      <c r="BV113" s="17">
        <v>0</v>
      </c>
      <c r="BW113" s="17">
        <f t="shared" si="32"/>
        <v>55258.48</v>
      </c>
      <c r="BX113" s="17">
        <f t="shared" si="33"/>
        <v>55258.48</v>
      </c>
      <c r="BY113" s="18">
        <v>93</v>
      </c>
      <c r="BZ113" s="17">
        <v>28369.24</v>
      </c>
      <c r="CA113" s="18">
        <v>0</v>
      </c>
      <c r="CB113" s="17">
        <v>0</v>
      </c>
      <c r="CC113" s="18">
        <v>28</v>
      </c>
      <c r="CD113" s="17">
        <v>26889.24</v>
      </c>
      <c r="CE113" s="18">
        <v>0</v>
      </c>
      <c r="CF113" s="17">
        <v>0</v>
      </c>
      <c r="CG113" s="18">
        <v>0</v>
      </c>
      <c r="CH113" s="17">
        <v>0</v>
      </c>
      <c r="CI113" s="18">
        <v>0</v>
      </c>
      <c r="CJ113" s="17">
        <v>0</v>
      </c>
      <c r="CK113" s="18">
        <v>0</v>
      </c>
      <c r="CL113" s="17">
        <v>0</v>
      </c>
      <c r="CM113" s="18">
        <v>0</v>
      </c>
      <c r="CN113" s="17">
        <v>0</v>
      </c>
      <c r="CO113" s="39"/>
    </row>
    <row r="114" spans="1:93" x14ac:dyDescent="0.25">
      <c r="A114" s="27">
        <f t="shared" si="36"/>
        <v>92</v>
      </c>
      <c r="B114" s="29" t="s">
        <v>142</v>
      </c>
      <c r="C114" s="17">
        <f t="shared" si="26"/>
        <v>138360.10999999999</v>
      </c>
      <c r="D114" s="17">
        <f t="shared" si="27"/>
        <v>98061.95</v>
      </c>
      <c r="E114" s="18">
        <f t="shared" si="37"/>
        <v>212</v>
      </c>
      <c r="F114" s="17">
        <f t="shared" si="37"/>
        <v>54895.18</v>
      </c>
      <c r="G114" s="18">
        <f t="shared" si="37"/>
        <v>0</v>
      </c>
      <c r="H114" s="17">
        <f t="shared" si="37"/>
        <v>0</v>
      </c>
      <c r="I114" s="18">
        <f t="shared" si="37"/>
        <v>63</v>
      </c>
      <c r="J114" s="17">
        <f t="shared" si="37"/>
        <v>43166.77</v>
      </c>
      <c r="K114" s="18">
        <f t="shared" si="37"/>
        <v>6</v>
      </c>
      <c r="L114" s="17">
        <f t="shared" si="37"/>
        <v>40298.160000000003</v>
      </c>
      <c r="M114" s="18">
        <f t="shared" si="37"/>
        <v>0</v>
      </c>
      <c r="N114" s="17">
        <f t="shared" si="37"/>
        <v>0</v>
      </c>
      <c r="O114" s="18">
        <f t="shared" si="37"/>
        <v>0</v>
      </c>
      <c r="P114" s="17">
        <f t="shared" si="37"/>
        <v>0</v>
      </c>
      <c r="Q114" s="18">
        <f t="shared" si="37"/>
        <v>0</v>
      </c>
      <c r="R114" s="17">
        <f t="shared" si="37"/>
        <v>0</v>
      </c>
      <c r="S114" s="18">
        <f t="shared" si="37"/>
        <v>0</v>
      </c>
      <c r="T114" s="17">
        <f t="shared" si="37"/>
        <v>0</v>
      </c>
      <c r="U114" s="17">
        <f t="shared" si="24"/>
        <v>25311.75</v>
      </c>
      <c r="V114" s="17">
        <f t="shared" si="25"/>
        <v>18595.39</v>
      </c>
      <c r="W114" s="18">
        <v>34</v>
      </c>
      <c r="X114" s="17">
        <v>7314.06</v>
      </c>
      <c r="Y114" s="18">
        <v>0</v>
      </c>
      <c r="Z114" s="17">
        <v>0</v>
      </c>
      <c r="AA114" s="18">
        <v>18</v>
      </c>
      <c r="AB114" s="17">
        <v>11281.33</v>
      </c>
      <c r="AC114" s="18">
        <v>1</v>
      </c>
      <c r="AD114" s="17">
        <v>6716.36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17">
        <v>0</v>
      </c>
      <c r="AK114" s="18">
        <v>0</v>
      </c>
      <c r="AL114" s="17">
        <v>0</v>
      </c>
      <c r="AM114" s="17">
        <f t="shared" si="28"/>
        <v>82270.789999999994</v>
      </c>
      <c r="AN114" s="17">
        <f t="shared" si="29"/>
        <v>68838.070000000007</v>
      </c>
      <c r="AO114" s="18">
        <v>178</v>
      </c>
      <c r="AP114" s="17">
        <v>47581.120000000003</v>
      </c>
      <c r="AQ114" s="18">
        <v>0</v>
      </c>
      <c r="AR114" s="17">
        <v>0</v>
      </c>
      <c r="AS114" s="18">
        <v>33</v>
      </c>
      <c r="AT114" s="17">
        <v>21256.95</v>
      </c>
      <c r="AU114" s="18">
        <v>2</v>
      </c>
      <c r="AV114" s="17">
        <v>13432.72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17">
        <v>0</v>
      </c>
      <c r="BC114" s="18">
        <v>0</v>
      </c>
      <c r="BD114" s="17">
        <v>0</v>
      </c>
      <c r="BE114" s="17">
        <f t="shared" si="30"/>
        <v>22974.57</v>
      </c>
      <c r="BF114" s="17">
        <f t="shared" si="31"/>
        <v>10628.49</v>
      </c>
      <c r="BG114" s="18">
        <v>0</v>
      </c>
      <c r="BH114" s="17">
        <v>0</v>
      </c>
      <c r="BI114" s="18">
        <v>0</v>
      </c>
      <c r="BJ114" s="17">
        <v>0</v>
      </c>
      <c r="BK114" s="18">
        <v>12</v>
      </c>
      <c r="BL114" s="17">
        <v>10628.49</v>
      </c>
      <c r="BM114" s="18">
        <v>2</v>
      </c>
      <c r="BN114" s="17">
        <v>12346.08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17">
        <v>0</v>
      </c>
      <c r="BU114" s="18">
        <v>0</v>
      </c>
      <c r="BV114" s="17">
        <v>0</v>
      </c>
      <c r="BW114" s="17">
        <f t="shared" si="32"/>
        <v>7803</v>
      </c>
      <c r="BX114" s="17">
        <f t="shared" si="33"/>
        <v>0</v>
      </c>
      <c r="BY114" s="18">
        <v>0</v>
      </c>
      <c r="BZ114" s="17">
        <v>0</v>
      </c>
      <c r="CA114" s="18">
        <v>0</v>
      </c>
      <c r="CB114" s="17">
        <v>0</v>
      </c>
      <c r="CC114" s="18">
        <v>0</v>
      </c>
      <c r="CD114" s="17">
        <v>0</v>
      </c>
      <c r="CE114" s="18">
        <v>1</v>
      </c>
      <c r="CF114" s="17">
        <v>7803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17">
        <v>0</v>
      </c>
      <c r="CM114" s="18">
        <v>0</v>
      </c>
      <c r="CN114" s="17">
        <v>0</v>
      </c>
      <c r="CO114" s="39"/>
    </row>
    <row r="115" spans="1:93" x14ac:dyDescent="0.25">
      <c r="A115" s="27"/>
      <c r="B115" s="55" t="s">
        <v>88</v>
      </c>
      <c r="C115" s="17">
        <f t="shared" si="26"/>
        <v>0</v>
      </c>
      <c r="D115" s="17">
        <f t="shared" si="27"/>
        <v>0</v>
      </c>
      <c r="E115" s="18">
        <f t="shared" si="37"/>
        <v>0</v>
      </c>
      <c r="F115" s="17">
        <f t="shared" si="37"/>
        <v>0</v>
      </c>
      <c r="G115" s="18">
        <f t="shared" si="37"/>
        <v>0</v>
      </c>
      <c r="H115" s="17">
        <f t="shared" si="37"/>
        <v>0</v>
      </c>
      <c r="I115" s="18">
        <f t="shared" si="37"/>
        <v>0</v>
      </c>
      <c r="J115" s="17">
        <f t="shared" si="37"/>
        <v>0</v>
      </c>
      <c r="K115" s="18">
        <f t="shared" si="37"/>
        <v>0</v>
      </c>
      <c r="L115" s="17">
        <f t="shared" si="37"/>
        <v>0</v>
      </c>
      <c r="M115" s="18">
        <f t="shared" si="37"/>
        <v>0</v>
      </c>
      <c r="N115" s="17">
        <f t="shared" si="37"/>
        <v>0</v>
      </c>
      <c r="O115" s="18">
        <f t="shared" si="37"/>
        <v>0</v>
      </c>
      <c r="P115" s="17">
        <f t="shared" si="37"/>
        <v>0</v>
      </c>
      <c r="Q115" s="18">
        <f t="shared" si="37"/>
        <v>0</v>
      </c>
      <c r="R115" s="17">
        <f t="shared" si="37"/>
        <v>0</v>
      </c>
      <c r="S115" s="18">
        <f t="shared" si="37"/>
        <v>0</v>
      </c>
      <c r="T115" s="17">
        <f t="shared" si="37"/>
        <v>0</v>
      </c>
      <c r="U115" s="17">
        <f t="shared" si="24"/>
        <v>0</v>
      </c>
      <c r="V115" s="17">
        <f t="shared" si="25"/>
        <v>0</v>
      </c>
      <c r="W115" s="18">
        <v>0</v>
      </c>
      <c r="X115" s="17">
        <v>0</v>
      </c>
      <c r="Y115" s="18">
        <v>0</v>
      </c>
      <c r="Z115" s="17"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17">
        <v>0</v>
      </c>
      <c r="AK115" s="18">
        <v>0</v>
      </c>
      <c r="AL115" s="17">
        <v>0</v>
      </c>
      <c r="AM115" s="17">
        <f t="shared" si="28"/>
        <v>0</v>
      </c>
      <c r="AN115" s="17">
        <f t="shared" si="29"/>
        <v>0</v>
      </c>
      <c r="AO115" s="18">
        <v>0</v>
      </c>
      <c r="AP115" s="17">
        <v>0</v>
      </c>
      <c r="AQ115" s="18">
        <v>0</v>
      </c>
      <c r="AR115" s="17"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17">
        <v>0</v>
      </c>
      <c r="BC115" s="18">
        <v>0</v>
      </c>
      <c r="BD115" s="17">
        <v>0</v>
      </c>
      <c r="BE115" s="17">
        <f t="shared" si="30"/>
        <v>0</v>
      </c>
      <c r="BF115" s="17">
        <f t="shared" si="31"/>
        <v>0</v>
      </c>
      <c r="BG115" s="18">
        <v>0</v>
      </c>
      <c r="BH115" s="17">
        <v>0</v>
      </c>
      <c r="BI115" s="18">
        <v>0</v>
      </c>
      <c r="BJ115" s="17"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17">
        <v>0</v>
      </c>
      <c r="BU115" s="18">
        <v>0</v>
      </c>
      <c r="BV115" s="17">
        <v>0</v>
      </c>
      <c r="BW115" s="17">
        <f t="shared" si="32"/>
        <v>0</v>
      </c>
      <c r="BX115" s="17">
        <f t="shared" si="33"/>
        <v>0</v>
      </c>
      <c r="BY115" s="18">
        <v>0</v>
      </c>
      <c r="BZ115" s="17">
        <v>0</v>
      </c>
      <c r="CA115" s="18">
        <v>0</v>
      </c>
      <c r="CB115" s="17"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17">
        <v>0</v>
      </c>
      <c r="CM115" s="18">
        <v>0</v>
      </c>
      <c r="CN115" s="17">
        <v>0</v>
      </c>
      <c r="CO115" s="39"/>
    </row>
    <row r="116" spans="1:93" x14ac:dyDescent="0.25">
      <c r="A116" s="27">
        <f>1+A114</f>
        <v>93</v>
      </c>
      <c r="B116" s="29" t="s">
        <v>89</v>
      </c>
      <c r="C116" s="17">
        <f t="shared" si="26"/>
        <v>43001136.310000002</v>
      </c>
      <c r="D116" s="17">
        <f t="shared" si="27"/>
        <v>21413722.16</v>
      </c>
      <c r="E116" s="18">
        <f t="shared" si="37"/>
        <v>20125</v>
      </c>
      <c r="F116" s="17">
        <f t="shared" si="37"/>
        <v>9432577.4100000001</v>
      </c>
      <c r="G116" s="18">
        <f t="shared" si="37"/>
        <v>2647</v>
      </c>
      <c r="H116" s="17">
        <f t="shared" si="37"/>
        <v>733128.78</v>
      </c>
      <c r="I116" s="18">
        <f t="shared" si="37"/>
        <v>8107</v>
      </c>
      <c r="J116" s="17">
        <f t="shared" si="37"/>
        <v>11248015.970000001</v>
      </c>
      <c r="K116" s="18">
        <f t="shared" si="37"/>
        <v>189</v>
      </c>
      <c r="L116" s="17">
        <f t="shared" si="37"/>
        <v>2247959.2599999998</v>
      </c>
      <c r="M116" s="18">
        <f t="shared" si="37"/>
        <v>741</v>
      </c>
      <c r="N116" s="17">
        <f t="shared" si="37"/>
        <v>13803361.939999999</v>
      </c>
      <c r="O116" s="18">
        <f t="shared" si="37"/>
        <v>0</v>
      </c>
      <c r="P116" s="17">
        <f t="shared" si="37"/>
        <v>0</v>
      </c>
      <c r="Q116" s="18">
        <f t="shared" si="37"/>
        <v>0</v>
      </c>
      <c r="R116" s="17">
        <f t="shared" si="37"/>
        <v>0</v>
      </c>
      <c r="S116" s="18">
        <f t="shared" si="37"/>
        <v>2316</v>
      </c>
      <c r="T116" s="17">
        <f t="shared" si="37"/>
        <v>5536092.9500000002</v>
      </c>
      <c r="U116" s="17">
        <f t="shared" si="24"/>
        <v>13523436.51</v>
      </c>
      <c r="V116" s="17">
        <f t="shared" si="25"/>
        <v>5770692.7300000004</v>
      </c>
      <c r="W116" s="18">
        <v>5709</v>
      </c>
      <c r="X116" s="17">
        <v>2389575.62</v>
      </c>
      <c r="Y116" s="18">
        <v>584</v>
      </c>
      <c r="Z116" s="17">
        <v>274392.06</v>
      </c>
      <c r="AA116" s="18">
        <v>1939</v>
      </c>
      <c r="AB116" s="17">
        <v>3106725.05</v>
      </c>
      <c r="AC116" s="18">
        <v>56</v>
      </c>
      <c r="AD116" s="17">
        <v>698588.75</v>
      </c>
      <c r="AE116" s="18">
        <v>322</v>
      </c>
      <c r="AF116" s="17">
        <v>4961736.62</v>
      </c>
      <c r="AG116" s="18">
        <v>0</v>
      </c>
      <c r="AH116" s="17">
        <v>0</v>
      </c>
      <c r="AI116" s="18">
        <v>0</v>
      </c>
      <c r="AJ116" s="17">
        <v>0</v>
      </c>
      <c r="AK116" s="18">
        <v>781</v>
      </c>
      <c r="AL116" s="17">
        <v>2092418.41</v>
      </c>
      <c r="AM116" s="17">
        <f t="shared" si="28"/>
        <v>7924291.21</v>
      </c>
      <c r="AN116" s="17">
        <f t="shared" si="29"/>
        <v>4399857.1100000003</v>
      </c>
      <c r="AO116" s="18">
        <v>709</v>
      </c>
      <c r="AP116" s="17">
        <v>1772014.36</v>
      </c>
      <c r="AQ116" s="18">
        <v>450</v>
      </c>
      <c r="AR116" s="17">
        <v>200118.91</v>
      </c>
      <c r="AS116" s="18">
        <v>900</v>
      </c>
      <c r="AT116" s="17">
        <v>2427723.84</v>
      </c>
      <c r="AU116" s="18">
        <v>50</v>
      </c>
      <c r="AV116" s="17">
        <v>345311.01</v>
      </c>
      <c r="AW116" s="18">
        <v>92</v>
      </c>
      <c r="AX116" s="17">
        <v>2226793.54</v>
      </c>
      <c r="AY116" s="18">
        <v>0</v>
      </c>
      <c r="AZ116" s="17">
        <v>0</v>
      </c>
      <c r="BA116" s="18">
        <v>0</v>
      </c>
      <c r="BB116" s="17">
        <v>0</v>
      </c>
      <c r="BC116" s="18">
        <v>700</v>
      </c>
      <c r="BD116" s="17">
        <v>952329.55</v>
      </c>
      <c r="BE116" s="17">
        <f t="shared" si="30"/>
        <v>10738827.73</v>
      </c>
      <c r="BF116" s="17">
        <f t="shared" si="31"/>
        <v>4688827.7300000004</v>
      </c>
      <c r="BG116" s="18">
        <v>5900</v>
      </c>
      <c r="BH116" s="17">
        <v>2000000</v>
      </c>
      <c r="BI116" s="18">
        <v>653</v>
      </c>
      <c r="BJ116" s="17">
        <v>350000</v>
      </c>
      <c r="BK116" s="18">
        <v>800</v>
      </c>
      <c r="BL116" s="17">
        <v>2338827.73</v>
      </c>
      <c r="BM116" s="18">
        <v>60</v>
      </c>
      <c r="BN116" s="17">
        <v>550000</v>
      </c>
      <c r="BO116" s="18">
        <v>225</v>
      </c>
      <c r="BP116" s="17">
        <v>4500000</v>
      </c>
      <c r="BQ116" s="18">
        <v>0</v>
      </c>
      <c r="BR116" s="17">
        <v>0</v>
      </c>
      <c r="BS116" s="18">
        <v>0</v>
      </c>
      <c r="BT116" s="17">
        <v>0</v>
      </c>
      <c r="BU116" s="18">
        <v>700</v>
      </c>
      <c r="BV116" s="17">
        <v>1000000</v>
      </c>
      <c r="BW116" s="17">
        <f t="shared" si="32"/>
        <v>10814580.859999999</v>
      </c>
      <c r="BX116" s="17">
        <f t="shared" si="33"/>
        <v>6554344.5899999999</v>
      </c>
      <c r="BY116" s="18">
        <v>7807</v>
      </c>
      <c r="BZ116" s="17">
        <v>3270987.43</v>
      </c>
      <c r="CA116" s="18">
        <v>960</v>
      </c>
      <c r="CB116" s="17">
        <v>-91382.19</v>
      </c>
      <c r="CC116" s="18">
        <v>4468</v>
      </c>
      <c r="CD116" s="17">
        <v>3374739.35</v>
      </c>
      <c r="CE116" s="18">
        <v>23</v>
      </c>
      <c r="CF116" s="17">
        <v>654059.5</v>
      </c>
      <c r="CG116" s="18">
        <v>102</v>
      </c>
      <c r="CH116" s="17">
        <v>2114831.7799999998</v>
      </c>
      <c r="CI116" s="18">
        <v>0</v>
      </c>
      <c r="CJ116" s="17">
        <v>0</v>
      </c>
      <c r="CK116" s="18">
        <v>0</v>
      </c>
      <c r="CL116" s="17">
        <v>0</v>
      </c>
      <c r="CM116" s="18">
        <v>135</v>
      </c>
      <c r="CN116" s="17">
        <v>1491344.99</v>
      </c>
      <c r="CO116" s="39"/>
    </row>
    <row r="117" spans="1:93" x14ac:dyDescent="0.25">
      <c r="A117" s="27">
        <f>1+A116</f>
        <v>94</v>
      </c>
      <c r="B117" s="29" t="s">
        <v>90</v>
      </c>
      <c r="C117" s="17">
        <f t="shared" si="26"/>
        <v>3853373.92</v>
      </c>
      <c r="D117" s="17">
        <f t="shared" si="27"/>
        <v>662032.35</v>
      </c>
      <c r="E117" s="18">
        <f t="shared" si="37"/>
        <v>200</v>
      </c>
      <c r="F117" s="17">
        <f t="shared" si="37"/>
        <v>29991.16</v>
      </c>
      <c r="G117" s="18">
        <f t="shared" si="37"/>
        <v>390</v>
      </c>
      <c r="H117" s="17">
        <f t="shared" si="37"/>
        <v>152928.38</v>
      </c>
      <c r="I117" s="18">
        <f t="shared" si="37"/>
        <v>990</v>
      </c>
      <c r="J117" s="17">
        <f t="shared" si="37"/>
        <v>479112.81</v>
      </c>
      <c r="K117" s="18">
        <f t="shared" si="37"/>
        <v>256</v>
      </c>
      <c r="L117" s="17">
        <f t="shared" si="37"/>
        <v>3191341.57</v>
      </c>
      <c r="M117" s="18">
        <f t="shared" si="37"/>
        <v>0</v>
      </c>
      <c r="N117" s="17">
        <f t="shared" si="37"/>
        <v>0</v>
      </c>
      <c r="O117" s="18">
        <f t="shared" si="37"/>
        <v>0</v>
      </c>
      <c r="P117" s="17">
        <f t="shared" si="37"/>
        <v>0</v>
      </c>
      <c r="Q117" s="18">
        <f t="shared" si="37"/>
        <v>0</v>
      </c>
      <c r="R117" s="17">
        <f t="shared" si="37"/>
        <v>0</v>
      </c>
      <c r="S117" s="18">
        <f t="shared" si="37"/>
        <v>0</v>
      </c>
      <c r="T117" s="17">
        <f t="shared" si="37"/>
        <v>0</v>
      </c>
      <c r="U117" s="17">
        <f t="shared" si="24"/>
        <v>540365.65</v>
      </c>
      <c r="V117" s="17">
        <f t="shared" si="25"/>
        <v>145961.57</v>
      </c>
      <c r="W117" s="18">
        <v>52</v>
      </c>
      <c r="X117" s="17">
        <v>7797.7</v>
      </c>
      <c r="Y117" s="18">
        <v>65</v>
      </c>
      <c r="Z117" s="17">
        <v>24954.27</v>
      </c>
      <c r="AA117" s="18">
        <v>294</v>
      </c>
      <c r="AB117" s="17">
        <v>113209.60000000001</v>
      </c>
      <c r="AC117" s="18">
        <v>52</v>
      </c>
      <c r="AD117" s="17">
        <v>394404.08</v>
      </c>
      <c r="AE117" s="18">
        <v>0</v>
      </c>
      <c r="AF117" s="17">
        <v>0</v>
      </c>
      <c r="AG117" s="18">
        <v>0</v>
      </c>
      <c r="AH117" s="17">
        <v>0</v>
      </c>
      <c r="AI117" s="18">
        <v>0</v>
      </c>
      <c r="AJ117" s="17">
        <v>0</v>
      </c>
      <c r="AK117" s="18">
        <v>0</v>
      </c>
      <c r="AL117" s="17">
        <v>0</v>
      </c>
      <c r="AM117" s="17">
        <f t="shared" si="28"/>
        <v>1235039.29</v>
      </c>
      <c r="AN117" s="17">
        <f t="shared" si="29"/>
        <v>125762.84</v>
      </c>
      <c r="AO117" s="18">
        <v>108</v>
      </c>
      <c r="AP117" s="17">
        <v>16195.23</v>
      </c>
      <c r="AQ117" s="18">
        <v>65</v>
      </c>
      <c r="AR117" s="17">
        <v>26440.89</v>
      </c>
      <c r="AS117" s="18">
        <v>120</v>
      </c>
      <c r="AT117" s="17">
        <v>83126.720000000001</v>
      </c>
      <c r="AU117" s="18">
        <v>72</v>
      </c>
      <c r="AV117" s="17">
        <v>1109276.45</v>
      </c>
      <c r="AW117" s="18">
        <v>0</v>
      </c>
      <c r="AX117" s="17">
        <v>0</v>
      </c>
      <c r="AY117" s="18">
        <v>0</v>
      </c>
      <c r="AZ117" s="17">
        <v>0</v>
      </c>
      <c r="BA117" s="18">
        <v>0</v>
      </c>
      <c r="BB117" s="17">
        <v>0</v>
      </c>
      <c r="BC117" s="18">
        <v>0</v>
      </c>
      <c r="BD117" s="17">
        <v>0</v>
      </c>
      <c r="BE117" s="17">
        <f t="shared" si="30"/>
        <v>1032849.45</v>
      </c>
      <c r="BF117" s="17">
        <f t="shared" si="31"/>
        <v>189018.93</v>
      </c>
      <c r="BG117" s="18">
        <v>2</v>
      </c>
      <c r="BH117" s="17">
        <v>299.91000000000003</v>
      </c>
      <c r="BI117" s="18">
        <v>121</v>
      </c>
      <c r="BJ117" s="17">
        <v>47162.43</v>
      </c>
      <c r="BK117" s="18">
        <v>287</v>
      </c>
      <c r="BL117" s="17">
        <v>141556.59</v>
      </c>
      <c r="BM117" s="18">
        <v>66</v>
      </c>
      <c r="BN117" s="17">
        <v>843830.52</v>
      </c>
      <c r="BO117" s="18">
        <v>0</v>
      </c>
      <c r="BP117" s="17">
        <v>0</v>
      </c>
      <c r="BQ117" s="18">
        <v>0</v>
      </c>
      <c r="BR117" s="17">
        <v>0</v>
      </c>
      <c r="BS117" s="18">
        <v>0</v>
      </c>
      <c r="BT117" s="17">
        <v>0</v>
      </c>
      <c r="BU117" s="18">
        <v>0</v>
      </c>
      <c r="BV117" s="17">
        <v>0</v>
      </c>
      <c r="BW117" s="17">
        <f t="shared" si="32"/>
        <v>1045119.53</v>
      </c>
      <c r="BX117" s="17">
        <f t="shared" si="33"/>
        <v>201289.01</v>
      </c>
      <c r="BY117" s="18">
        <v>38</v>
      </c>
      <c r="BZ117" s="17">
        <v>5698.32</v>
      </c>
      <c r="CA117" s="18">
        <v>139</v>
      </c>
      <c r="CB117" s="17">
        <v>54370.79</v>
      </c>
      <c r="CC117" s="18">
        <v>289</v>
      </c>
      <c r="CD117" s="17">
        <v>141219.9</v>
      </c>
      <c r="CE117" s="18">
        <v>66</v>
      </c>
      <c r="CF117" s="17">
        <v>843830.52</v>
      </c>
      <c r="CG117" s="18">
        <v>0</v>
      </c>
      <c r="CH117" s="17">
        <v>0</v>
      </c>
      <c r="CI117" s="18">
        <v>0</v>
      </c>
      <c r="CJ117" s="17">
        <v>0</v>
      </c>
      <c r="CK117" s="18">
        <v>0</v>
      </c>
      <c r="CL117" s="17">
        <v>0</v>
      </c>
      <c r="CM117" s="18">
        <v>0</v>
      </c>
      <c r="CN117" s="17">
        <v>0</v>
      </c>
      <c r="CO117" s="39"/>
    </row>
    <row r="118" spans="1:93" x14ac:dyDescent="0.25">
      <c r="A118" s="27">
        <f>1+A117</f>
        <v>95</v>
      </c>
      <c r="B118" s="29" t="s">
        <v>91</v>
      </c>
      <c r="C118" s="17">
        <f t="shared" si="26"/>
        <v>2488349.96</v>
      </c>
      <c r="D118" s="17">
        <f t="shared" si="27"/>
        <v>1658652.94</v>
      </c>
      <c r="E118" s="18">
        <f t="shared" si="37"/>
        <v>0</v>
      </c>
      <c r="F118" s="17">
        <f t="shared" si="37"/>
        <v>0</v>
      </c>
      <c r="G118" s="18">
        <f t="shared" si="37"/>
        <v>0</v>
      </c>
      <c r="H118" s="17">
        <f t="shared" si="37"/>
        <v>0</v>
      </c>
      <c r="I118" s="18">
        <f t="shared" si="37"/>
        <v>2878</v>
      </c>
      <c r="J118" s="17">
        <f t="shared" si="37"/>
        <v>1658652.94</v>
      </c>
      <c r="K118" s="18">
        <f t="shared" si="37"/>
        <v>51</v>
      </c>
      <c r="L118" s="17">
        <f t="shared" si="37"/>
        <v>392133.32</v>
      </c>
      <c r="M118" s="18">
        <f t="shared" si="37"/>
        <v>25</v>
      </c>
      <c r="N118" s="17">
        <f t="shared" si="37"/>
        <v>437563.7</v>
      </c>
      <c r="O118" s="18">
        <f t="shared" si="37"/>
        <v>0</v>
      </c>
      <c r="P118" s="17">
        <f t="shared" si="37"/>
        <v>0</v>
      </c>
      <c r="Q118" s="18">
        <f t="shared" si="37"/>
        <v>0</v>
      </c>
      <c r="R118" s="17">
        <f t="shared" si="37"/>
        <v>0</v>
      </c>
      <c r="S118" s="18">
        <f t="shared" si="37"/>
        <v>0</v>
      </c>
      <c r="T118" s="17">
        <f t="shared" si="37"/>
        <v>0</v>
      </c>
      <c r="U118" s="17">
        <f t="shared" si="24"/>
        <v>547762.94999999995</v>
      </c>
      <c r="V118" s="17">
        <f t="shared" si="25"/>
        <v>368716.79999999999</v>
      </c>
      <c r="W118" s="18">
        <v>0</v>
      </c>
      <c r="X118" s="17">
        <v>0</v>
      </c>
      <c r="Y118" s="18">
        <v>0</v>
      </c>
      <c r="Z118" s="17">
        <v>0</v>
      </c>
      <c r="AA118" s="18">
        <v>640</v>
      </c>
      <c r="AB118" s="17">
        <v>368716.79999999999</v>
      </c>
      <c r="AC118" s="18">
        <v>12</v>
      </c>
      <c r="AD118" s="17">
        <v>78573.320000000007</v>
      </c>
      <c r="AE118" s="18">
        <v>6</v>
      </c>
      <c r="AF118" s="17">
        <v>100472.83</v>
      </c>
      <c r="AG118" s="18">
        <v>0</v>
      </c>
      <c r="AH118" s="17">
        <v>0</v>
      </c>
      <c r="AI118" s="18">
        <v>0</v>
      </c>
      <c r="AJ118" s="17">
        <v>0</v>
      </c>
      <c r="AK118" s="18">
        <v>0</v>
      </c>
      <c r="AL118" s="17">
        <v>0</v>
      </c>
      <c r="AM118" s="17">
        <f t="shared" si="28"/>
        <v>643370.09</v>
      </c>
      <c r="AN118" s="17">
        <f t="shared" si="29"/>
        <v>429819.8</v>
      </c>
      <c r="AO118" s="18">
        <v>0</v>
      </c>
      <c r="AP118" s="17">
        <v>0</v>
      </c>
      <c r="AQ118" s="18">
        <v>0</v>
      </c>
      <c r="AR118" s="17">
        <v>0</v>
      </c>
      <c r="AS118" s="18">
        <v>746</v>
      </c>
      <c r="AT118" s="17">
        <v>429819.8</v>
      </c>
      <c r="AU118" s="18">
        <v>13</v>
      </c>
      <c r="AV118" s="17">
        <v>104520</v>
      </c>
      <c r="AW118" s="18">
        <v>6</v>
      </c>
      <c r="AX118" s="17">
        <v>109030.29</v>
      </c>
      <c r="AY118" s="18">
        <v>0</v>
      </c>
      <c r="AZ118" s="17">
        <v>0</v>
      </c>
      <c r="BA118" s="18">
        <v>0</v>
      </c>
      <c r="BB118" s="17">
        <v>0</v>
      </c>
      <c r="BC118" s="18">
        <v>0</v>
      </c>
      <c r="BD118" s="17">
        <v>0</v>
      </c>
      <c r="BE118" s="17">
        <f t="shared" si="30"/>
        <v>643490.53</v>
      </c>
      <c r="BF118" s="17">
        <f t="shared" si="31"/>
        <v>429940.24</v>
      </c>
      <c r="BG118" s="18">
        <v>0</v>
      </c>
      <c r="BH118" s="17">
        <v>0</v>
      </c>
      <c r="BI118" s="18">
        <v>0</v>
      </c>
      <c r="BJ118" s="17">
        <v>0</v>
      </c>
      <c r="BK118" s="18">
        <v>746</v>
      </c>
      <c r="BL118" s="17">
        <v>429940.24</v>
      </c>
      <c r="BM118" s="18">
        <v>13</v>
      </c>
      <c r="BN118" s="17">
        <v>104520</v>
      </c>
      <c r="BO118" s="18">
        <v>6</v>
      </c>
      <c r="BP118" s="17">
        <v>109030.29</v>
      </c>
      <c r="BQ118" s="18">
        <v>0</v>
      </c>
      <c r="BR118" s="17">
        <v>0</v>
      </c>
      <c r="BS118" s="18">
        <v>0</v>
      </c>
      <c r="BT118" s="17">
        <v>0</v>
      </c>
      <c r="BU118" s="18">
        <v>0</v>
      </c>
      <c r="BV118" s="17">
        <v>0</v>
      </c>
      <c r="BW118" s="17">
        <f t="shared" si="32"/>
        <v>653726.39</v>
      </c>
      <c r="BX118" s="17">
        <f t="shared" si="33"/>
        <v>430176.1</v>
      </c>
      <c r="BY118" s="18">
        <v>0</v>
      </c>
      <c r="BZ118" s="17">
        <v>0</v>
      </c>
      <c r="CA118" s="18">
        <v>0</v>
      </c>
      <c r="CB118" s="17">
        <v>0</v>
      </c>
      <c r="CC118" s="18">
        <v>746</v>
      </c>
      <c r="CD118" s="17">
        <v>430176.1</v>
      </c>
      <c r="CE118" s="18">
        <v>13</v>
      </c>
      <c r="CF118" s="17">
        <v>104520</v>
      </c>
      <c r="CG118" s="18">
        <v>7</v>
      </c>
      <c r="CH118" s="17">
        <v>119030.29</v>
      </c>
      <c r="CI118" s="18">
        <v>0</v>
      </c>
      <c r="CJ118" s="17">
        <v>0</v>
      </c>
      <c r="CK118" s="18">
        <v>0</v>
      </c>
      <c r="CL118" s="17">
        <v>0</v>
      </c>
      <c r="CM118" s="18">
        <v>0</v>
      </c>
      <c r="CN118" s="17">
        <v>0</v>
      </c>
      <c r="CO118" s="39"/>
    </row>
    <row r="119" spans="1:93" x14ac:dyDescent="0.25">
      <c r="A119" s="27">
        <f>1+A118</f>
        <v>96</v>
      </c>
      <c r="B119" s="29" t="s">
        <v>159</v>
      </c>
      <c r="C119" s="17">
        <f t="shared" si="26"/>
        <v>259035.31</v>
      </c>
      <c r="D119" s="17">
        <f t="shared" si="27"/>
        <v>259035.31</v>
      </c>
      <c r="E119" s="18">
        <f t="shared" si="37"/>
        <v>0</v>
      </c>
      <c r="F119" s="17">
        <f t="shared" si="37"/>
        <v>0</v>
      </c>
      <c r="G119" s="18">
        <f t="shared" si="37"/>
        <v>0</v>
      </c>
      <c r="H119" s="17">
        <f t="shared" si="37"/>
        <v>0</v>
      </c>
      <c r="I119" s="18">
        <f t="shared" si="37"/>
        <v>554</v>
      </c>
      <c r="J119" s="17">
        <f t="shared" si="37"/>
        <v>259035.31</v>
      </c>
      <c r="K119" s="18">
        <f t="shared" si="37"/>
        <v>0</v>
      </c>
      <c r="L119" s="17">
        <f t="shared" si="37"/>
        <v>0</v>
      </c>
      <c r="M119" s="18">
        <f t="shared" si="37"/>
        <v>0</v>
      </c>
      <c r="N119" s="17">
        <f t="shared" si="37"/>
        <v>0</v>
      </c>
      <c r="O119" s="18">
        <f t="shared" si="37"/>
        <v>0</v>
      </c>
      <c r="P119" s="17">
        <f t="shared" si="37"/>
        <v>0</v>
      </c>
      <c r="Q119" s="18">
        <f t="shared" si="37"/>
        <v>0</v>
      </c>
      <c r="R119" s="17">
        <f t="shared" si="37"/>
        <v>0</v>
      </c>
      <c r="S119" s="18">
        <f t="shared" si="37"/>
        <v>0</v>
      </c>
      <c r="T119" s="17">
        <f t="shared" si="37"/>
        <v>0</v>
      </c>
      <c r="U119" s="17">
        <f t="shared" si="24"/>
        <v>29466.67</v>
      </c>
      <c r="V119" s="17">
        <f t="shared" si="25"/>
        <v>29466.67</v>
      </c>
      <c r="W119" s="18">
        <v>0</v>
      </c>
      <c r="X119" s="17">
        <v>0</v>
      </c>
      <c r="Y119" s="18">
        <v>0</v>
      </c>
      <c r="Z119" s="17">
        <v>0</v>
      </c>
      <c r="AA119" s="18">
        <v>54</v>
      </c>
      <c r="AB119" s="17">
        <v>29466.67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7">
        <v>0</v>
      </c>
      <c r="AI119" s="18">
        <v>0</v>
      </c>
      <c r="AJ119" s="17">
        <v>0</v>
      </c>
      <c r="AK119" s="18">
        <v>0</v>
      </c>
      <c r="AL119" s="17">
        <v>0</v>
      </c>
      <c r="AM119" s="17">
        <f t="shared" si="28"/>
        <v>62354.22</v>
      </c>
      <c r="AN119" s="17">
        <f t="shared" si="29"/>
        <v>62354.22</v>
      </c>
      <c r="AO119" s="18">
        <v>0</v>
      </c>
      <c r="AP119" s="17">
        <v>0</v>
      </c>
      <c r="AQ119" s="18">
        <v>0</v>
      </c>
      <c r="AR119" s="17">
        <v>0</v>
      </c>
      <c r="AS119" s="18">
        <v>134</v>
      </c>
      <c r="AT119" s="17">
        <v>62354.22</v>
      </c>
      <c r="AU119" s="18">
        <v>0</v>
      </c>
      <c r="AV119" s="17">
        <v>0</v>
      </c>
      <c r="AW119" s="18">
        <v>0</v>
      </c>
      <c r="AX119" s="17">
        <v>0</v>
      </c>
      <c r="AY119" s="18">
        <v>0</v>
      </c>
      <c r="AZ119" s="17">
        <v>0</v>
      </c>
      <c r="BA119" s="18">
        <v>0</v>
      </c>
      <c r="BB119" s="17">
        <v>0</v>
      </c>
      <c r="BC119" s="18">
        <v>0</v>
      </c>
      <c r="BD119" s="17">
        <v>0</v>
      </c>
      <c r="BE119" s="17">
        <f t="shared" si="30"/>
        <v>83518.240000000005</v>
      </c>
      <c r="BF119" s="17">
        <f t="shared" si="31"/>
        <v>83518.240000000005</v>
      </c>
      <c r="BG119" s="18">
        <v>0</v>
      </c>
      <c r="BH119" s="17">
        <v>0</v>
      </c>
      <c r="BI119" s="18">
        <v>0</v>
      </c>
      <c r="BJ119" s="17">
        <v>0</v>
      </c>
      <c r="BK119" s="18">
        <v>183</v>
      </c>
      <c r="BL119" s="17">
        <v>83518.240000000005</v>
      </c>
      <c r="BM119" s="18">
        <v>0</v>
      </c>
      <c r="BN119" s="17">
        <v>0</v>
      </c>
      <c r="BO119" s="18">
        <v>0</v>
      </c>
      <c r="BP119" s="17">
        <v>0</v>
      </c>
      <c r="BQ119" s="18">
        <v>0</v>
      </c>
      <c r="BR119" s="17">
        <v>0</v>
      </c>
      <c r="BS119" s="18">
        <v>0</v>
      </c>
      <c r="BT119" s="17">
        <v>0</v>
      </c>
      <c r="BU119" s="18">
        <v>0</v>
      </c>
      <c r="BV119" s="17">
        <v>0</v>
      </c>
      <c r="BW119" s="17">
        <f t="shared" si="32"/>
        <v>83696.179999999993</v>
      </c>
      <c r="BX119" s="17">
        <f t="shared" si="33"/>
        <v>83696.179999999993</v>
      </c>
      <c r="BY119" s="18">
        <v>0</v>
      </c>
      <c r="BZ119" s="17">
        <v>0</v>
      </c>
      <c r="CA119" s="18">
        <v>0</v>
      </c>
      <c r="CB119" s="17">
        <v>0</v>
      </c>
      <c r="CC119" s="18">
        <v>183</v>
      </c>
      <c r="CD119" s="17">
        <v>83696.179999999993</v>
      </c>
      <c r="CE119" s="18">
        <v>0</v>
      </c>
      <c r="CF119" s="17">
        <v>0</v>
      </c>
      <c r="CG119" s="18">
        <v>0</v>
      </c>
      <c r="CH119" s="17">
        <v>0</v>
      </c>
      <c r="CI119" s="18">
        <v>0</v>
      </c>
      <c r="CJ119" s="17">
        <v>0</v>
      </c>
      <c r="CK119" s="18">
        <v>0</v>
      </c>
      <c r="CL119" s="17">
        <v>0</v>
      </c>
      <c r="CM119" s="18">
        <v>0</v>
      </c>
      <c r="CN119" s="17">
        <v>0</v>
      </c>
      <c r="CO119" s="39"/>
    </row>
    <row r="120" spans="1:93" x14ac:dyDescent="0.25">
      <c r="A120" s="27">
        <f>1+A119</f>
        <v>97</v>
      </c>
      <c r="B120" s="29" t="s">
        <v>143</v>
      </c>
      <c r="C120" s="17">
        <f t="shared" si="26"/>
        <v>150762.78</v>
      </c>
      <c r="D120" s="17">
        <f t="shared" si="27"/>
        <v>150762.78</v>
      </c>
      <c r="E120" s="18">
        <f t="shared" si="37"/>
        <v>0</v>
      </c>
      <c r="F120" s="17">
        <f t="shared" si="37"/>
        <v>0</v>
      </c>
      <c r="G120" s="18">
        <f t="shared" si="37"/>
        <v>0</v>
      </c>
      <c r="H120" s="17">
        <f t="shared" si="37"/>
        <v>0</v>
      </c>
      <c r="I120" s="18">
        <f t="shared" si="37"/>
        <v>265</v>
      </c>
      <c r="J120" s="17">
        <f t="shared" si="37"/>
        <v>150762.78</v>
      </c>
      <c r="K120" s="18">
        <f t="shared" si="37"/>
        <v>0</v>
      </c>
      <c r="L120" s="17">
        <f t="shared" si="37"/>
        <v>0</v>
      </c>
      <c r="M120" s="18">
        <f t="shared" si="37"/>
        <v>0</v>
      </c>
      <c r="N120" s="17">
        <f t="shared" si="37"/>
        <v>0</v>
      </c>
      <c r="O120" s="18">
        <f t="shared" si="37"/>
        <v>0</v>
      </c>
      <c r="P120" s="17">
        <f t="shared" si="37"/>
        <v>0</v>
      </c>
      <c r="Q120" s="18">
        <f t="shared" si="37"/>
        <v>0</v>
      </c>
      <c r="R120" s="17">
        <f t="shared" si="37"/>
        <v>0</v>
      </c>
      <c r="S120" s="18">
        <f t="shared" si="37"/>
        <v>0</v>
      </c>
      <c r="T120" s="17">
        <f t="shared" si="37"/>
        <v>0</v>
      </c>
      <c r="U120" s="17">
        <f t="shared" si="24"/>
        <v>34177.65</v>
      </c>
      <c r="V120" s="17">
        <f t="shared" si="25"/>
        <v>34177.65</v>
      </c>
      <c r="W120" s="18">
        <v>0</v>
      </c>
      <c r="X120" s="17">
        <v>0</v>
      </c>
      <c r="Y120" s="18">
        <v>0</v>
      </c>
      <c r="Z120" s="17">
        <v>0</v>
      </c>
      <c r="AA120" s="18">
        <v>61</v>
      </c>
      <c r="AB120" s="17">
        <v>34177.65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7">
        <v>0</v>
      </c>
      <c r="AI120" s="18">
        <v>0</v>
      </c>
      <c r="AJ120" s="17">
        <v>0</v>
      </c>
      <c r="AK120" s="18">
        <v>0</v>
      </c>
      <c r="AL120" s="17">
        <v>0</v>
      </c>
      <c r="AM120" s="17">
        <f t="shared" si="28"/>
        <v>35200</v>
      </c>
      <c r="AN120" s="17">
        <f t="shared" si="29"/>
        <v>35200</v>
      </c>
      <c r="AO120" s="18">
        <v>0</v>
      </c>
      <c r="AP120" s="17">
        <v>0</v>
      </c>
      <c r="AQ120" s="18">
        <v>0</v>
      </c>
      <c r="AR120" s="17">
        <v>0</v>
      </c>
      <c r="AS120" s="18">
        <v>63</v>
      </c>
      <c r="AT120" s="17">
        <v>35200</v>
      </c>
      <c r="AU120" s="18">
        <v>0</v>
      </c>
      <c r="AV120" s="17">
        <v>0</v>
      </c>
      <c r="AW120" s="18">
        <v>0</v>
      </c>
      <c r="AX120" s="17">
        <v>0</v>
      </c>
      <c r="AY120" s="18">
        <v>0</v>
      </c>
      <c r="AZ120" s="17">
        <v>0</v>
      </c>
      <c r="BA120" s="18">
        <v>0</v>
      </c>
      <c r="BB120" s="17">
        <v>0</v>
      </c>
      <c r="BC120" s="18">
        <v>0</v>
      </c>
      <c r="BD120" s="17">
        <v>0</v>
      </c>
      <c r="BE120" s="17">
        <f t="shared" si="30"/>
        <v>23334.2</v>
      </c>
      <c r="BF120" s="17">
        <f t="shared" si="31"/>
        <v>23334.2</v>
      </c>
      <c r="BG120" s="18">
        <v>0</v>
      </c>
      <c r="BH120" s="17">
        <v>0</v>
      </c>
      <c r="BI120" s="18">
        <v>0</v>
      </c>
      <c r="BJ120" s="17">
        <v>0</v>
      </c>
      <c r="BK120" s="18">
        <v>40</v>
      </c>
      <c r="BL120" s="17">
        <v>23334.2</v>
      </c>
      <c r="BM120" s="18">
        <v>0</v>
      </c>
      <c r="BN120" s="17">
        <v>0</v>
      </c>
      <c r="BO120" s="18">
        <v>0</v>
      </c>
      <c r="BP120" s="17">
        <v>0</v>
      </c>
      <c r="BQ120" s="18">
        <v>0</v>
      </c>
      <c r="BR120" s="17">
        <v>0</v>
      </c>
      <c r="BS120" s="18">
        <v>0</v>
      </c>
      <c r="BT120" s="17">
        <v>0</v>
      </c>
      <c r="BU120" s="18">
        <v>0</v>
      </c>
      <c r="BV120" s="17">
        <v>0</v>
      </c>
      <c r="BW120" s="17">
        <f t="shared" si="32"/>
        <v>58050.93</v>
      </c>
      <c r="BX120" s="17">
        <f t="shared" si="33"/>
        <v>58050.93</v>
      </c>
      <c r="BY120" s="18">
        <v>0</v>
      </c>
      <c r="BZ120" s="17">
        <v>0</v>
      </c>
      <c r="CA120" s="18">
        <v>0</v>
      </c>
      <c r="CB120" s="17">
        <v>0</v>
      </c>
      <c r="CC120" s="18">
        <v>101</v>
      </c>
      <c r="CD120" s="17">
        <v>58050.93</v>
      </c>
      <c r="CE120" s="18">
        <v>0</v>
      </c>
      <c r="CF120" s="17">
        <v>0</v>
      </c>
      <c r="CG120" s="18">
        <v>0</v>
      </c>
      <c r="CH120" s="17">
        <v>0</v>
      </c>
      <c r="CI120" s="18">
        <v>0</v>
      </c>
      <c r="CJ120" s="17">
        <v>0</v>
      </c>
      <c r="CK120" s="18">
        <v>0</v>
      </c>
      <c r="CL120" s="17">
        <v>0</v>
      </c>
      <c r="CM120" s="18">
        <v>0</v>
      </c>
      <c r="CN120" s="17">
        <v>0</v>
      </c>
      <c r="CO120" s="39"/>
    </row>
    <row r="121" spans="1:93" x14ac:dyDescent="0.25">
      <c r="A121" s="27"/>
      <c r="B121" s="55" t="s">
        <v>92</v>
      </c>
      <c r="C121" s="17">
        <f t="shared" si="26"/>
        <v>0</v>
      </c>
      <c r="D121" s="17">
        <f t="shared" si="27"/>
        <v>0</v>
      </c>
      <c r="E121" s="18">
        <f t="shared" si="37"/>
        <v>0</v>
      </c>
      <c r="F121" s="17">
        <f t="shared" si="37"/>
        <v>0</v>
      </c>
      <c r="G121" s="18">
        <f t="shared" si="37"/>
        <v>0</v>
      </c>
      <c r="H121" s="17">
        <f t="shared" si="37"/>
        <v>0</v>
      </c>
      <c r="I121" s="18">
        <f t="shared" si="37"/>
        <v>0</v>
      </c>
      <c r="J121" s="17">
        <f t="shared" si="37"/>
        <v>0</v>
      </c>
      <c r="K121" s="18">
        <f t="shared" si="37"/>
        <v>0</v>
      </c>
      <c r="L121" s="17">
        <f t="shared" si="37"/>
        <v>0</v>
      </c>
      <c r="M121" s="18">
        <f t="shared" si="37"/>
        <v>0</v>
      </c>
      <c r="N121" s="17">
        <f t="shared" si="37"/>
        <v>0</v>
      </c>
      <c r="O121" s="18">
        <f t="shared" si="37"/>
        <v>0</v>
      </c>
      <c r="P121" s="17">
        <f t="shared" si="37"/>
        <v>0</v>
      </c>
      <c r="Q121" s="18">
        <f t="shared" si="37"/>
        <v>0</v>
      </c>
      <c r="R121" s="17">
        <f t="shared" si="37"/>
        <v>0</v>
      </c>
      <c r="S121" s="18">
        <f t="shared" si="37"/>
        <v>0</v>
      </c>
      <c r="T121" s="17">
        <f t="shared" si="37"/>
        <v>0</v>
      </c>
      <c r="U121" s="17">
        <f t="shared" si="24"/>
        <v>0</v>
      </c>
      <c r="V121" s="17">
        <f t="shared" si="25"/>
        <v>0</v>
      </c>
      <c r="W121" s="18">
        <v>0</v>
      </c>
      <c r="X121" s="17">
        <v>0</v>
      </c>
      <c r="Y121" s="18">
        <v>0</v>
      </c>
      <c r="Z121" s="17">
        <v>0</v>
      </c>
      <c r="AA121" s="18">
        <v>0</v>
      </c>
      <c r="AB121" s="17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0</v>
      </c>
      <c r="AH121" s="17">
        <v>0</v>
      </c>
      <c r="AI121" s="18">
        <v>0</v>
      </c>
      <c r="AJ121" s="17">
        <v>0</v>
      </c>
      <c r="AK121" s="18">
        <v>0</v>
      </c>
      <c r="AL121" s="17">
        <v>0</v>
      </c>
      <c r="AM121" s="17">
        <f t="shared" si="28"/>
        <v>0</v>
      </c>
      <c r="AN121" s="17">
        <f t="shared" si="29"/>
        <v>0</v>
      </c>
      <c r="AO121" s="18">
        <v>0</v>
      </c>
      <c r="AP121" s="17">
        <v>0</v>
      </c>
      <c r="AQ121" s="18">
        <v>0</v>
      </c>
      <c r="AR121" s="17">
        <v>0</v>
      </c>
      <c r="AS121" s="18">
        <v>0</v>
      </c>
      <c r="AT121" s="17">
        <v>0</v>
      </c>
      <c r="AU121" s="18">
        <v>0</v>
      </c>
      <c r="AV121" s="17">
        <v>0</v>
      </c>
      <c r="AW121" s="18">
        <v>0</v>
      </c>
      <c r="AX121" s="17">
        <v>0</v>
      </c>
      <c r="AY121" s="18">
        <v>0</v>
      </c>
      <c r="AZ121" s="17">
        <v>0</v>
      </c>
      <c r="BA121" s="18">
        <v>0</v>
      </c>
      <c r="BB121" s="17">
        <v>0</v>
      </c>
      <c r="BC121" s="18">
        <v>0</v>
      </c>
      <c r="BD121" s="17">
        <v>0</v>
      </c>
      <c r="BE121" s="17">
        <f t="shared" si="30"/>
        <v>0</v>
      </c>
      <c r="BF121" s="17">
        <f t="shared" si="31"/>
        <v>0</v>
      </c>
      <c r="BG121" s="18">
        <v>0</v>
      </c>
      <c r="BH121" s="17">
        <v>0</v>
      </c>
      <c r="BI121" s="18">
        <v>0</v>
      </c>
      <c r="BJ121" s="17">
        <v>0</v>
      </c>
      <c r="BK121" s="18">
        <v>0</v>
      </c>
      <c r="BL121" s="17">
        <v>0</v>
      </c>
      <c r="BM121" s="18">
        <v>0</v>
      </c>
      <c r="BN121" s="17">
        <v>0</v>
      </c>
      <c r="BO121" s="18">
        <v>0</v>
      </c>
      <c r="BP121" s="17">
        <v>0</v>
      </c>
      <c r="BQ121" s="18">
        <v>0</v>
      </c>
      <c r="BR121" s="17">
        <v>0</v>
      </c>
      <c r="BS121" s="18">
        <v>0</v>
      </c>
      <c r="BT121" s="17">
        <v>0</v>
      </c>
      <c r="BU121" s="18">
        <v>0</v>
      </c>
      <c r="BV121" s="17">
        <v>0</v>
      </c>
      <c r="BW121" s="17">
        <f t="shared" si="32"/>
        <v>0</v>
      </c>
      <c r="BX121" s="17">
        <f t="shared" si="33"/>
        <v>0</v>
      </c>
      <c r="BY121" s="18">
        <v>0</v>
      </c>
      <c r="BZ121" s="17">
        <v>0</v>
      </c>
      <c r="CA121" s="18">
        <v>0</v>
      </c>
      <c r="CB121" s="17">
        <v>0</v>
      </c>
      <c r="CC121" s="18">
        <v>0</v>
      </c>
      <c r="CD121" s="17">
        <v>0</v>
      </c>
      <c r="CE121" s="18">
        <v>0</v>
      </c>
      <c r="CF121" s="17">
        <v>0</v>
      </c>
      <c r="CG121" s="18">
        <v>0</v>
      </c>
      <c r="CH121" s="17">
        <v>0</v>
      </c>
      <c r="CI121" s="18">
        <v>0</v>
      </c>
      <c r="CJ121" s="17">
        <v>0</v>
      </c>
      <c r="CK121" s="18">
        <v>0</v>
      </c>
      <c r="CL121" s="17">
        <v>0</v>
      </c>
      <c r="CM121" s="18">
        <v>0</v>
      </c>
      <c r="CN121" s="17">
        <v>0</v>
      </c>
      <c r="CO121" s="39"/>
    </row>
    <row r="122" spans="1:93" ht="30" x14ac:dyDescent="0.25">
      <c r="A122" s="27">
        <f>1+A120</f>
        <v>98</v>
      </c>
      <c r="B122" s="29" t="s">
        <v>93</v>
      </c>
      <c r="C122" s="17">
        <f t="shared" si="26"/>
        <v>43227298.420000002</v>
      </c>
      <c r="D122" s="17">
        <f t="shared" si="27"/>
        <v>27147994.350000001</v>
      </c>
      <c r="E122" s="18">
        <f t="shared" si="37"/>
        <v>13849</v>
      </c>
      <c r="F122" s="17">
        <f t="shared" si="37"/>
        <v>9706528.8300000001</v>
      </c>
      <c r="G122" s="18">
        <f t="shared" si="37"/>
        <v>750</v>
      </c>
      <c r="H122" s="17">
        <f t="shared" si="37"/>
        <v>300246.90999999997</v>
      </c>
      <c r="I122" s="18">
        <f t="shared" si="37"/>
        <v>7597</v>
      </c>
      <c r="J122" s="17">
        <f t="shared" si="37"/>
        <v>17141218.609999999</v>
      </c>
      <c r="K122" s="18">
        <f t="shared" si="37"/>
        <v>203</v>
      </c>
      <c r="L122" s="17">
        <f t="shared" si="37"/>
        <v>1177877.0900000001</v>
      </c>
      <c r="M122" s="18">
        <f t="shared" si="37"/>
        <v>703</v>
      </c>
      <c r="N122" s="17">
        <f t="shared" si="37"/>
        <v>10274994.369999999</v>
      </c>
      <c r="O122" s="18">
        <f t="shared" si="37"/>
        <v>0</v>
      </c>
      <c r="P122" s="17">
        <f t="shared" si="37"/>
        <v>0</v>
      </c>
      <c r="Q122" s="18">
        <f t="shared" si="37"/>
        <v>0</v>
      </c>
      <c r="R122" s="17">
        <f t="shared" si="37"/>
        <v>0</v>
      </c>
      <c r="S122" s="18">
        <f t="shared" si="37"/>
        <v>1930</v>
      </c>
      <c r="T122" s="17">
        <f t="shared" si="37"/>
        <v>4626432.6100000003</v>
      </c>
      <c r="U122" s="17">
        <f t="shared" si="24"/>
        <v>11889243.43</v>
      </c>
      <c r="V122" s="17">
        <f t="shared" si="25"/>
        <v>6940976.1600000001</v>
      </c>
      <c r="W122" s="18">
        <v>4056</v>
      </c>
      <c r="X122" s="17">
        <v>2838233.39</v>
      </c>
      <c r="Y122" s="18">
        <v>237</v>
      </c>
      <c r="Z122" s="17">
        <v>99044.03</v>
      </c>
      <c r="AA122" s="18">
        <v>1910</v>
      </c>
      <c r="AB122" s="17">
        <v>4003698.74</v>
      </c>
      <c r="AC122" s="18">
        <v>53</v>
      </c>
      <c r="AD122" s="17">
        <v>371485.92</v>
      </c>
      <c r="AE122" s="18">
        <v>208</v>
      </c>
      <c r="AF122" s="17">
        <v>3229860.72</v>
      </c>
      <c r="AG122" s="18">
        <v>0</v>
      </c>
      <c r="AH122" s="17">
        <v>0</v>
      </c>
      <c r="AI122" s="18">
        <v>0</v>
      </c>
      <c r="AJ122" s="17">
        <v>0</v>
      </c>
      <c r="AK122" s="18">
        <v>455</v>
      </c>
      <c r="AL122" s="17">
        <v>1346920.63</v>
      </c>
      <c r="AM122" s="17">
        <f t="shared" si="28"/>
        <v>9631293.6899999995</v>
      </c>
      <c r="AN122" s="17">
        <f t="shared" si="29"/>
        <v>5692148.2300000004</v>
      </c>
      <c r="AO122" s="18">
        <v>3675</v>
      </c>
      <c r="AP122" s="17">
        <v>1760387.97</v>
      </c>
      <c r="AQ122" s="18">
        <v>249</v>
      </c>
      <c r="AR122" s="17">
        <v>95640.51</v>
      </c>
      <c r="AS122" s="18">
        <v>2246</v>
      </c>
      <c r="AT122" s="17">
        <v>3836119.75</v>
      </c>
      <c r="AU122" s="18">
        <v>26</v>
      </c>
      <c r="AV122" s="17">
        <v>182935.6</v>
      </c>
      <c r="AW122" s="18">
        <v>171</v>
      </c>
      <c r="AX122" s="17">
        <v>2614203.56</v>
      </c>
      <c r="AY122" s="18">
        <v>0</v>
      </c>
      <c r="AZ122" s="17">
        <v>0</v>
      </c>
      <c r="BA122" s="18">
        <v>0</v>
      </c>
      <c r="BB122" s="17">
        <v>0</v>
      </c>
      <c r="BC122" s="18">
        <v>604</v>
      </c>
      <c r="BD122" s="17">
        <v>1142006.3</v>
      </c>
      <c r="BE122" s="17">
        <f t="shared" si="30"/>
        <v>12910860.890000001</v>
      </c>
      <c r="BF122" s="17">
        <f t="shared" si="31"/>
        <v>8670381.1099999994</v>
      </c>
      <c r="BG122" s="18">
        <v>3447</v>
      </c>
      <c r="BH122" s="17">
        <v>3430771.86</v>
      </c>
      <c r="BI122" s="18">
        <v>181</v>
      </c>
      <c r="BJ122" s="17">
        <v>71018.539999999994</v>
      </c>
      <c r="BK122" s="18">
        <v>1911</v>
      </c>
      <c r="BL122" s="17">
        <v>5168590.71</v>
      </c>
      <c r="BM122" s="18">
        <v>57</v>
      </c>
      <c r="BN122" s="17">
        <v>271024.45</v>
      </c>
      <c r="BO122" s="18">
        <v>172</v>
      </c>
      <c r="BP122" s="17">
        <v>2881800.31</v>
      </c>
      <c r="BQ122" s="18">
        <v>0</v>
      </c>
      <c r="BR122" s="17">
        <v>0</v>
      </c>
      <c r="BS122" s="18">
        <v>0</v>
      </c>
      <c r="BT122" s="17">
        <v>0</v>
      </c>
      <c r="BU122" s="18">
        <v>561</v>
      </c>
      <c r="BV122" s="17">
        <v>1087655.02</v>
      </c>
      <c r="BW122" s="17">
        <f t="shared" si="32"/>
        <v>8795900.4100000001</v>
      </c>
      <c r="BX122" s="17">
        <f t="shared" si="33"/>
        <v>5844488.8499999996</v>
      </c>
      <c r="BY122" s="18">
        <v>2671</v>
      </c>
      <c r="BZ122" s="17">
        <v>1677135.61</v>
      </c>
      <c r="CA122" s="18">
        <v>83</v>
      </c>
      <c r="CB122" s="17">
        <v>34543.83</v>
      </c>
      <c r="CC122" s="18">
        <v>1530</v>
      </c>
      <c r="CD122" s="17">
        <v>4132809.41</v>
      </c>
      <c r="CE122" s="18">
        <v>67</v>
      </c>
      <c r="CF122" s="17">
        <v>352431.12</v>
      </c>
      <c r="CG122" s="18">
        <v>152</v>
      </c>
      <c r="CH122" s="17">
        <v>1549129.78</v>
      </c>
      <c r="CI122" s="18">
        <v>0</v>
      </c>
      <c r="CJ122" s="17">
        <v>0</v>
      </c>
      <c r="CK122" s="18">
        <v>0</v>
      </c>
      <c r="CL122" s="17">
        <v>0</v>
      </c>
      <c r="CM122" s="18">
        <v>310</v>
      </c>
      <c r="CN122" s="17">
        <v>1049850.6599999999</v>
      </c>
      <c r="CO122" s="39"/>
    </row>
    <row r="123" spans="1:93" x14ac:dyDescent="0.25">
      <c r="A123" s="27"/>
      <c r="B123" s="55" t="s">
        <v>94</v>
      </c>
      <c r="C123" s="17">
        <f t="shared" si="26"/>
        <v>0</v>
      </c>
      <c r="D123" s="17">
        <f t="shared" si="27"/>
        <v>0</v>
      </c>
      <c r="E123" s="18">
        <f t="shared" si="37"/>
        <v>0</v>
      </c>
      <c r="F123" s="17">
        <f t="shared" si="37"/>
        <v>0</v>
      </c>
      <c r="G123" s="18">
        <f t="shared" si="37"/>
        <v>0</v>
      </c>
      <c r="H123" s="17">
        <f t="shared" si="37"/>
        <v>0</v>
      </c>
      <c r="I123" s="18">
        <f t="shared" si="37"/>
        <v>0</v>
      </c>
      <c r="J123" s="17">
        <f t="shared" si="37"/>
        <v>0</v>
      </c>
      <c r="K123" s="18">
        <f t="shared" si="37"/>
        <v>0</v>
      </c>
      <c r="L123" s="17">
        <f t="shared" si="37"/>
        <v>0</v>
      </c>
      <c r="M123" s="18">
        <f t="shared" si="37"/>
        <v>0</v>
      </c>
      <c r="N123" s="17">
        <f t="shared" ref="E123:T139" si="38">AF123+AX123+BP123+CH123</f>
        <v>0</v>
      </c>
      <c r="O123" s="18">
        <f t="shared" si="38"/>
        <v>0</v>
      </c>
      <c r="P123" s="17">
        <f t="shared" si="38"/>
        <v>0</v>
      </c>
      <c r="Q123" s="18">
        <f t="shared" si="38"/>
        <v>0</v>
      </c>
      <c r="R123" s="17">
        <f t="shared" si="38"/>
        <v>0</v>
      </c>
      <c r="S123" s="18">
        <f t="shared" si="38"/>
        <v>0</v>
      </c>
      <c r="T123" s="17">
        <f t="shared" si="38"/>
        <v>0</v>
      </c>
      <c r="U123" s="17">
        <f t="shared" si="24"/>
        <v>0</v>
      </c>
      <c r="V123" s="17">
        <f t="shared" si="25"/>
        <v>0</v>
      </c>
      <c r="W123" s="18">
        <v>0</v>
      </c>
      <c r="X123" s="17">
        <v>0</v>
      </c>
      <c r="Y123" s="18">
        <v>0</v>
      </c>
      <c r="Z123" s="17"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17">
        <v>0</v>
      </c>
      <c r="AK123" s="18">
        <v>0</v>
      </c>
      <c r="AL123" s="17">
        <v>0</v>
      </c>
      <c r="AM123" s="17">
        <f t="shared" si="28"/>
        <v>0</v>
      </c>
      <c r="AN123" s="17">
        <f t="shared" si="29"/>
        <v>0</v>
      </c>
      <c r="AO123" s="18">
        <v>0</v>
      </c>
      <c r="AP123" s="17">
        <v>0</v>
      </c>
      <c r="AQ123" s="18">
        <v>0</v>
      </c>
      <c r="AR123" s="17"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17">
        <v>0</v>
      </c>
      <c r="BC123" s="18">
        <v>0</v>
      </c>
      <c r="BD123" s="17">
        <v>0</v>
      </c>
      <c r="BE123" s="17">
        <f t="shared" si="30"/>
        <v>0</v>
      </c>
      <c r="BF123" s="17">
        <f t="shared" si="31"/>
        <v>0</v>
      </c>
      <c r="BG123" s="18">
        <v>0</v>
      </c>
      <c r="BH123" s="17">
        <v>0</v>
      </c>
      <c r="BI123" s="18">
        <v>0</v>
      </c>
      <c r="BJ123" s="17"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17">
        <v>0</v>
      </c>
      <c r="BU123" s="18">
        <v>0</v>
      </c>
      <c r="BV123" s="17">
        <v>0</v>
      </c>
      <c r="BW123" s="17">
        <f t="shared" si="32"/>
        <v>0</v>
      </c>
      <c r="BX123" s="17">
        <f t="shared" si="33"/>
        <v>0</v>
      </c>
      <c r="BY123" s="18">
        <v>0</v>
      </c>
      <c r="BZ123" s="17">
        <v>0</v>
      </c>
      <c r="CA123" s="18">
        <v>0</v>
      </c>
      <c r="CB123" s="17"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17">
        <v>0</v>
      </c>
      <c r="CM123" s="18">
        <v>0</v>
      </c>
      <c r="CN123" s="17">
        <v>0</v>
      </c>
      <c r="CO123" s="39"/>
    </row>
    <row r="124" spans="1:93" x14ac:dyDescent="0.25">
      <c r="A124" s="27">
        <f>1+A122</f>
        <v>99</v>
      </c>
      <c r="B124" s="29" t="s">
        <v>95</v>
      </c>
      <c r="C124" s="17">
        <f t="shared" si="26"/>
        <v>114416280.55</v>
      </c>
      <c r="D124" s="17">
        <f t="shared" si="27"/>
        <v>61202884.130000003</v>
      </c>
      <c r="E124" s="18">
        <f t="shared" si="38"/>
        <v>40493</v>
      </c>
      <c r="F124" s="17">
        <f t="shared" si="38"/>
        <v>20022531.600000001</v>
      </c>
      <c r="G124" s="18">
        <f t="shared" si="38"/>
        <v>12795</v>
      </c>
      <c r="H124" s="17">
        <f t="shared" si="38"/>
        <v>3827459.32</v>
      </c>
      <c r="I124" s="18">
        <f t="shared" si="38"/>
        <v>27511</v>
      </c>
      <c r="J124" s="17">
        <f t="shared" si="38"/>
        <v>37352893.210000001</v>
      </c>
      <c r="K124" s="18">
        <f t="shared" si="38"/>
        <v>873</v>
      </c>
      <c r="L124" s="17">
        <f t="shared" si="38"/>
        <v>12005273.130000001</v>
      </c>
      <c r="M124" s="18">
        <f t="shared" si="38"/>
        <v>2039</v>
      </c>
      <c r="N124" s="17">
        <f t="shared" si="38"/>
        <v>28729138.850000001</v>
      </c>
      <c r="O124" s="18">
        <f t="shared" si="38"/>
        <v>0</v>
      </c>
      <c r="P124" s="17">
        <f t="shared" si="38"/>
        <v>0</v>
      </c>
      <c r="Q124" s="18">
        <f t="shared" si="38"/>
        <v>0</v>
      </c>
      <c r="R124" s="17">
        <f t="shared" si="38"/>
        <v>0</v>
      </c>
      <c r="S124" s="18">
        <f t="shared" si="38"/>
        <v>7765</v>
      </c>
      <c r="T124" s="17">
        <f t="shared" si="38"/>
        <v>12478984.439999999</v>
      </c>
      <c r="U124" s="17">
        <f t="shared" si="24"/>
        <v>31722247.629999999</v>
      </c>
      <c r="V124" s="17">
        <f t="shared" si="25"/>
        <v>16852122.359999999</v>
      </c>
      <c r="W124" s="18">
        <v>13217</v>
      </c>
      <c r="X124" s="17">
        <v>7369750.3600000003</v>
      </c>
      <c r="Y124" s="18">
        <v>3419</v>
      </c>
      <c r="Z124" s="17">
        <v>1534711.82</v>
      </c>
      <c r="AA124" s="18">
        <v>7186</v>
      </c>
      <c r="AB124" s="17">
        <v>7947660.1799999997</v>
      </c>
      <c r="AC124" s="18">
        <v>241</v>
      </c>
      <c r="AD124" s="17">
        <v>3446552.47</v>
      </c>
      <c r="AE124" s="18">
        <v>558</v>
      </c>
      <c r="AF124" s="17">
        <v>8301424.04</v>
      </c>
      <c r="AG124" s="18">
        <v>0</v>
      </c>
      <c r="AH124" s="17">
        <v>0</v>
      </c>
      <c r="AI124" s="18">
        <v>0</v>
      </c>
      <c r="AJ124" s="17">
        <v>0</v>
      </c>
      <c r="AK124" s="18">
        <v>2000</v>
      </c>
      <c r="AL124" s="17">
        <v>3122148.76</v>
      </c>
      <c r="AM124" s="17">
        <f t="shared" si="28"/>
        <v>24255788.949999999</v>
      </c>
      <c r="AN124" s="17">
        <f t="shared" si="29"/>
        <v>9303790.3000000007</v>
      </c>
      <c r="AO124" s="18">
        <v>7178</v>
      </c>
      <c r="AP124" s="17">
        <v>3567628.66</v>
      </c>
      <c r="AQ124" s="18">
        <v>1668</v>
      </c>
      <c r="AR124" s="17">
        <v>761817.73</v>
      </c>
      <c r="AS124" s="18">
        <v>1660</v>
      </c>
      <c r="AT124" s="17">
        <v>4974343.91</v>
      </c>
      <c r="AU124" s="18">
        <v>243</v>
      </c>
      <c r="AV124" s="17">
        <v>3325366.81</v>
      </c>
      <c r="AW124" s="18">
        <v>382</v>
      </c>
      <c r="AX124" s="17">
        <v>8820540</v>
      </c>
      <c r="AY124" s="18">
        <v>0</v>
      </c>
      <c r="AZ124" s="17">
        <v>0</v>
      </c>
      <c r="BA124" s="18">
        <v>0</v>
      </c>
      <c r="BB124" s="17">
        <v>0</v>
      </c>
      <c r="BC124" s="18">
        <v>1970</v>
      </c>
      <c r="BD124" s="17">
        <v>2806091.84</v>
      </c>
      <c r="BE124" s="17">
        <f t="shared" si="30"/>
        <v>23628439.309999999</v>
      </c>
      <c r="BF124" s="17">
        <f t="shared" si="31"/>
        <v>12578109.529999999</v>
      </c>
      <c r="BG124" s="18">
        <v>7735</v>
      </c>
      <c r="BH124" s="17">
        <v>3246280.04</v>
      </c>
      <c r="BI124" s="18">
        <v>1824</v>
      </c>
      <c r="BJ124" s="17">
        <v>820831.27</v>
      </c>
      <c r="BK124" s="18">
        <v>8747</v>
      </c>
      <c r="BL124" s="17">
        <v>8510998.2200000007</v>
      </c>
      <c r="BM124" s="18">
        <v>200</v>
      </c>
      <c r="BN124" s="17">
        <v>2705737.11</v>
      </c>
      <c r="BO124" s="18">
        <v>324</v>
      </c>
      <c r="BP124" s="17">
        <v>5273507.67</v>
      </c>
      <c r="BQ124" s="18">
        <v>0</v>
      </c>
      <c r="BR124" s="17">
        <v>0</v>
      </c>
      <c r="BS124" s="18">
        <v>0</v>
      </c>
      <c r="BT124" s="17">
        <v>0</v>
      </c>
      <c r="BU124" s="18">
        <v>1921</v>
      </c>
      <c r="BV124" s="17">
        <v>3071085</v>
      </c>
      <c r="BW124" s="17">
        <f t="shared" si="32"/>
        <v>34809804.659999996</v>
      </c>
      <c r="BX124" s="17">
        <f t="shared" si="33"/>
        <v>22468861.940000001</v>
      </c>
      <c r="BY124" s="18">
        <v>12363</v>
      </c>
      <c r="BZ124" s="17">
        <v>5838872.54</v>
      </c>
      <c r="CA124" s="18">
        <v>5884</v>
      </c>
      <c r="CB124" s="17">
        <v>710098.5</v>
      </c>
      <c r="CC124" s="18">
        <v>9918</v>
      </c>
      <c r="CD124" s="17">
        <v>15919890.9</v>
      </c>
      <c r="CE124" s="18">
        <v>189</v>
      </c>
      <c r="CF124" s="17">
        <v>2527616.7400000002</v>
      </c>
      <c r="CG124" s="18">
        <v>775</v>
      </c>
      <c r="CH124" s="17">
        <v>6333667.1399999997</v>
      </c>
      <c r="CI124" s="18">
        <v>0</v>
      </c>
      <c r="CJ124" s="17">
        <v>0</v>
      </c>
      <c r="CK124" s="18">
        <v>0</v>
      </c>
      <c r="CL124" s="17">
        <v>0</v>
      </c>
      <c r="CM124" s="18">
        <v>1874</v>
      </c>
      <c r="CN124" s="17">
        <v>3479658.84</v>
      </c>
      <c r="CO124" s="39"/>
    </row>
    <row r="125" spans="1:93" x14ac:dyDescent="0.25">
      <c r="A125" s="27"/>
      <c r="B125" s="55" t="s">
        <v>96</v>
      </c>
      <c r="C125" s="17">
        <f t="shared" si="26"/>
        <v>0</v>
      </c>
      <c r="D125" s="17">
        <f t="shared" si="27"/>
        <v>0</v>
      </c>
      <c r="E125" s="18">
        <f t="shared" si="38"/>
        <v>0</v>
      </c>
      <c r="F125" s="17">
        <f t="shared" si="38"/>
        <v>0</v>
      </c>
      <c r="G125" s="18">
        <f t="shared" si="38"/>
        <v>0</v>
      </c>
      <c r="H125" s="17">
        <f t="shared" si="38"/>
        <v>0</v>
      </c>
      <c r="I125" s="18">
        <f t="shared" si="38"/>
        <v>0</v>
      </c>
      <c r="J125" s="17">
        <f t="shared" si="38"/>
        <v>0</v>
      </c>
      <c r="K125" s="18">
        <f t="shared" si="38"/>
        <v>0</v>
      </c>
      <c r="L125" s="17">
        <f t="shared" si="38"/>
        <v>0</v>
      </c>
      <c r="M125" s="18">
        <f t="shared" si="38"/>
        <v>0</v>
      </c>
      <c r="N125" s="17">
        <f t="shared" si="38"/>
        <v>0</v>
      </c>
      <c r="O125" s="18">
        <f t="shared" si="38"/>
        <v>0</v>
      </c>
      <c r="P125" s="17">
        <f t="shared" si="38"/>
        <v>0</v>
      </c>
      <c r="Q125" s="18">
        <f t="shared" si="38"/>
        <v>0</v>
      </c>
      <c r="R125" s="17">
        <f t="shared" si="38"/>
        <v>0</v>
      </c>
      <c r="S125" s="18">
        <f t="shared" si="38"/>
        <v>0</v>
      </c>
      <c r="T125" s="17">
        <f t="shared" si="38"/>
        <v>0</v>
      </c>
      <c r="U125" s="17">
        <f t="shared" si="24"/>
        <v>0</v>
      </c>
      <c r="V125" s="17">
        <f t="shared" si="25"/>
        <v>0</v>
      </c>
      <c r="W125" s="18">
        <v>0</v>
      </c>
      <c r="X125" s="17">
        <v>0</v>
      </c>
      <c r="Y125" s="18">
        <v>0</v>
      </c>
      <c r="Z125" s="17"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17">
        <v>0</v>
      </c>
      <c r="AK125" s="18">
        <v>0</v>
      </c>
      <c r="AL125" s="17">
        <v>0</v>
      </c>
      <c r="AM125" s="17">
        <f t="shared" si="28"/>
        <v>0</v>
      </c>
      <c r="AN125" s="17">
        <f t="shared" si="29"/>
        <v>0</v>
      </c>
      <c r="AO125" s="18">
        <v>0</v>
      </c>
      <c r="AP125" s="17">
        <v>0</v>
      </c>
      <c r="AQ125" s="18">
        <v>0</v>
      </c>
      <c r="AR125" s="17"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17">
        <v>0</v>
      </c>
      <c r="BC125" s="18">
        <v>0</v>
      </c>
      <c r="BD125" s="17">
        <v>0</v>
      </c>
      <c r="BE125" s="17">
        <f t="shared" si="30"/>
        <v>0</v>
      </c>
      <c r="BF125" s="17">
        <f t="shared" si="31"/>
        <v>0</v>
      </c>
      <c r="BG125" s="18">
        <v>0</v>
      </c>
      <c r="BH125" s="17">
        <v>0</v>
      </c>
      <c r="BI125" s="18">
        <v>0</v>
      </c>
      <c r="BJ125" s="17"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17">
        <v>0</v>
      </c>
      <c r="BU125" s="18">
        <v>0</v>
      </c>
      <c r="BV125" s="17">
        <v>0</v>
      </c>
      <c r="BW125" s="17">
        <f t="shared" si="32"/>
        <v>0</v>
      </c>
      <c r="BX125" s="17">
        <f t="shared" si="33"/>
        <v>0</v>
      </c>
      <c r="BY125" s="18">
        <v>0</v>
      </c>
      <c r="BZ125" s="17">
        <v>0</v>
      </c>
      <c r="CA125" s="18">
        <v>0</v>
      </c>
      <c r="CB125" s="17"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17">
        <v>0</v>
      </c>
      <c r="CM125" s="18">
        <v>0</v>
      </c>
      <c r="CN125" s="17">
        <v>0</v>
      </c>
      <c r="CO125" s="39"/>
    </row>
    <row r="126" spans="1:93" ht="30" x14ac:dyDescent="0.25">
      <c r="A126" s="27">
        <f>A124+1</f>
        <v>100</v>
      </c>
      <c r="B126" s="29" t="s">
        <v>97</v>
      </c>
      <c r="C126" s="17">
        <f t="shared" si="26"/>
        <v>23677673.989999998</v>
      </c>
      <c r="D126" s="17">
        <f t="shared" si="27"/>
        <v>12903363.619999999</v>
      </c>
      <c r="E126" s="18">
        <f t="shared" si="38"/>
        <v>10982</v>
      </c>
      <c r="F126" s="17">
        <f t="shared" si="38"/>
        <v>2144792.91</v>
      </c>
      <c r="G126" s="18">
        <f t="shared" si="38"/>
        <v>4215</v>
      </c>
      <c r="H126" s="17">
        <f t="shared" si="38"/>
        <v>1834108.93</v>
      </c>
      <c r="I126" s="18">
        <f t="shared" si="38"/>
        <v>10617</v>
      </c>
      <c r="J126" s="17">
        <f t="shared" si="38"/>
        <v>8924461.7799999993</v>
      </c>
      <c r="K126" s="18">
        <f t="shared" si="38"/>
        <v>202</v>
      </c>
      <c r="L126" s="17">
        <f t="shared" si="38"/>
        <v>1569109.76</v>
      </c>
      <c r="M126" s="18">
        <f t="shared" si="38"/>
        <v>345</v>
      </c>
      <c r="N126" s="17">
        <f t="shared" si="38"/>
        <v>6249554.1399999997</v>
      </c>
      <c r="O126" s="18">
        <f t="shared" si="38"/>
        <v>0</v>
      </c>
      <c r="P126" s="17">
        <f t="shared" si="38"/>
        <v>0</v>
      </c>
      <c r="Q126" s="18">
        <f t="shared" si="38"/>
        <v>0</v>
      </c>
      <c r="R126" s="17">
        <f t="shared" si="38"/>
        <v>0</v>
      </c>
      <c r="S126" s="18">
        <f t="shared" si="38"/>
        <v>1875</v>
      </c>
      <c r="T126" s="17">
        <f t="shared" si="38"/>
        <v>2955646.47</v>
      </c>
      <c r="U126" s="17">
        <f t="shared" si="24"/>
        <v>5959338.9199999999</v>
      </c>
      <c r="V126" s="17">
        <f t="shared" si="25"/>
        <v>3118740.58</v>
      </c>
      <c r="W126" s="18">
        <v>598</v>
      </c>
      <c r="X126" s="17">
        <v>656771.18999999994</v>
      </c>
      <c r="Y126" s="18">
        <v>1054</v>
      </c>
      <c r="Z126" s="17">
        <v>523711.4</v>
      </c>
      <c r="AA126" s="18">
        <v>2603</v>
      </c>
      <c r="AB126" s="17">
        <v>1938257.99</v>
      </c>
      <c r="AC126" s="18">
        <v>58</v>
      </c>
      <c r="AD126" s="17">
        <v>533425.77</v>
      </c>
      <c r="AE126" s="18">
        <v>94</v>
      </c>
      <c r="AF126" s="17">
        <v>1525334.97</v>
      </c>
      <c r="AG126" s="18">
        <v>0</v>
      </c>
      <c r="AH126" s="17">
        <v>0</v>
      </c>
      <c r="AI126" s="18">
        <v>0</v>
      </c>
      <c r="AJ126" s="17">
        <v>0</v>
      </c>
      <c r="AK126" s="18">
        <v>543</v>
      </c>
      <c r="AL126" s="17">
        <v>781837.6</v>
      </c>
      <c r="AM126" s="17">
        <f t="shared" si="28"/>
        <v>6897332.46</v>
      </c>
      <c r="AN126" s="17">
        <f t="shared" si="29"/>
        <v>3789103.26</v>
      </c>
      <c r="AO126" s="18">
        <v>1427</v>
      </c>
      <c r="AP126" s="17">
        <v>375474.59</v>
      </c>
      <c r="AQ126" s="18">
        <v>1104</v>
      </c>
      <c r="AR126" s="17">
        <v>661793.11</v>
      </c>
      <c r="AS126" s="18">
        <v>2687</v>
      </c>
      <c r="AT126" s="17">
        <v>2751835.56</v>
      </c>
      <c r="AU126" s="18">
        <v>50</v>
      </c>
      <c r="AV126" s="17">
        <v>470892.45</v>
      </c>
      <c r="AW126" s="18">
        <v>65</v>
      </c>
      <c r="AX126" s="17">
        <v>1902507.52</v>
      </c>
      <c r="AY126" s="18">
        <v>0</v>
      </c>
      <c r="AZ126" s="17">
        <v>0</v>
      </c>
      <c r="BA126" s="18">
        <v>0</v>
      </c>
      <c r="BB126" s="17">
        <v>0</v>
      </c>
      <c r="BC126" s="18">
        <v>107</v>
      </c>
      <c r="BD126" s="17">
        <v>734829.23</v>
      </c>
      <c r="BE126" s="17">
        <f t="shared" si="30"/>
        <v>5692444.0999999996</v>
      </c>
      <c r="BF126" s="17">
        <f t="shared" si="31"/>
        <v>3927696</v>
      </c>
      <c r="BG126" s="18">
        <v>4478</v>
      </c>
      <c r="BH126" s="17">
        <v>990193.26</v>
      </c>
      <c r="BI126" s="18">
        <v>1029</v>
      </c>
      <c r="BJ126" s="17">
        <v>519551.32</v>
      </c>
      <c r="BK126" s="18">
        <v>2561</v>
      </c>
      <c r="BL126" s="17">
        <v>2417951.42</v>
      </c>
      <c r="BM126" s="18">
        <v>25</v>
      </c>
      <c r="BN126" s="17">
        <v>18102.96</v>
      </c>
      <c r="BO126" s="18">
        <v>61</v>
      </c>
      <c r="BP126" s="17">
        <v>986296.43</v>
      </c>
      <c r="BQ126" s="18">
        <v>0</v>
      </c>
      <c r="BR126" s="17">
        <v>0</v>
      </c>
      <c r="BS126" s="18">
        <v>0</v>
      </c>
      <c r="BT126" s="17">
        <v>0</v>
      </c>
      <c r="BU126" s="18">
        <v>430</v>
      </c>
      <c r="BV126" s="17">
        <v>760348.71</v>
      </c>
      <c r="BW126" s="17">
        <f t="shared" si="32"/>
        <v>5128558.51</v>
      </c>
      <c r="BX126" s="17">
        <f t="shared" si="33"/>
        <v>2067823.78</v>
      </c>
      <c r="BY126" s="18">
        <v>4479</v>
      </c>
      <c r="BZ126" s="17">
        <v>122353.87</v>
      </c>
      <c r="CA126" s="18">
        <v>1028</v>
      </c>
      <c r="CB126" s="17">
        <v>129053.1</v>
      </c>
      <c r="CC126" s="18">
        <v>2766</v>
      </c>
      <c r="CD126" s="17">
        <v>1816416.81</v>
      </c>
      <c r="CE126" s="18">
        <v>69</v>
      </c>
      <c r="CF126" s="17">
        <v>546688.57999999996</v>
      </c>
      <c r="CG126" s="18">
        <v>125</v>
      </c>
      <c r="CH126" s="17">
        <v>1835415.22</v>
      </c>
      <c r="CI126" s="18">
        <v>0</v>
      </c>
      <c r="CJ126" s="17">
        <v>0</v>
      </c>
      <c r="CK126" s="18">
        <v>0</v>
      </c>
      <c r="CL126" s="17">
        <v>0</v>
      </c>
      <c r="CM126" s="18">
        <v>795</v>
      </c>
      <c r="CN126" s="17">
        <v>678630.93</v>
      </c>
      <c r="CO126" s="39"/>
    </row>
    <row r="127" spans="1:93" x14ac:dyDescent="0.25">
      <c r="A127" s="27"/>
      <c r="B127" s="55" t="s">
        <v>99</v>
      </c>
      <c r="C127" s="17">
        <f t="shared" si="26"/>
        <v>0</v>
      </c>
      <c r="D127" s="17">
        <f t="shared" si="27"/>
        <v>0</v>
      </c>
      <c r="E127" s="18">
        <f t="shared" si="38"/>
        <v>0</v>
      </c>
      <c r="F127" s="17">
        <f t="shared" si="38"/>
        <v>0</v>
      </c>
      <c r="G127" s="18">
        <f t="shared" si="38"/>
        <v>0</v>
      </c>
      <c r="H127" s="17">
        <f t="shared" si="38"/>
        <v>0</v>
      </c>
      <c r="I127" s="18">
        <f t="shared" si="38"/>
        <v>0</v>
      </c>
      <c r="J127" s="17">
        <f t="shared" si="38"/>
        <v>0</v>
      </c>
      <c r="K127" s="18">
        <f t="shared" si="38"/>
        <v>0</v>
      </c>
      <c r="L127" s="17">
        <f t="shared" si="38"/>
        <v>0</v>
      </c>
      <c r="M127" s="18">
        <f t="shared" si="38"/>
        <v>0</v>
      </c>
      <c r="N127" s="17">
        <f t="shared" si="38"/>
        <v>0</v>
      </c>
      <c r="O127" s="18">
        <f t="shared" si="38"/>
        <v>0</v>
      </c>
      <c r="P127" s="17">
        <f t="shared" si="38"/>
        <v>0</v>
      </c>
      <c r="Q127" s="18">
        <f t="shared" si="38"/>
        <v>0</v>
      </c>
      <c r="R127" s="17">
        <f t="shared" si="38"/>
        <v>0</v>
      </c>
      <c r="S127" s="18">
        <f t="shared" si="38"/>
        <v>0</v>
      </c>
      <c r="T127" s="17">
        <f t="shared" si="38"/>
        <v>0</v>
      </c>
      <c r="U127" s="17">
        <f t="shared" si="24"/>
        <v>0</v>
      </c>
      <c r="V127" s="17">
        <f t="shared" si="25"/>
        <v>0</v>
      </c>
      <c r="W127" s="18">
        <v>0</v>
      </c>
      <c r="X127" s="17">
        <v>0</v>
      </c>
      <c r="Y127" s="18">
        <v>0</v>
      </c>
      <c r="Z127" s="17"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17">
        <v>0</v>
      </c>
      <c r="AK127" s="18">
        <v>0</v>
      </c>
      <c r="AL127" s="17">
        <v>0</v>
      </c>
      <c r="AM127" s="17">
        <f t="shared" si="28"/>
        <v>0</v>
      </c>
      <c r="AN127" s="17">
        <f t="shared" si="29"/>
        <v>0</v>
      </c>
      <c r="AO127" s="18">
        <v>0</v>
      </c>
      <c r="AP127" s="17">
        <v>0</v>
      </c>
      <c r="AQ127" s="18">
        <v>0</v>
      </c>
      <c r="AR127" s="17"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17">
        <v>0</v>
      </c>
      <c r="BC127" s="18">
        <v>0</v>
      </c>
      <c r="BD127" s="17">
        <v>0</v>
      </c>
      <c r="BE127" s="17">
        <f t="shared" si="30"/>
        <v>0</v>
      </c>
      <c r="BF127" s="17">
        <f t="shared" si="31"/>
        <v>0</v>
      </c>
      <c r="BG127" s="18">
        <v>0</v>
      </c>
      <c r="BH127" s="17">
        <v>0</v>
      </c>
      <c r="BI127" s="18">
        <v>0</v>
      </c>
      <c r="BJ127" s="17"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17">
        <v>0</v>
      </c>
      <c r="BU127" s="18">
        <v>0</v>
      </c>
      <c r="BV127" s="17">
        <v>0</v>
      </c>
      <c r="BW127" s="17">
        <f t="shared" si="32"/>
        <v>0</v>
      </c>
      <c r="BX127" s="17">
        <f t="shared" si="33"/>
        <v>0</v>
      </c>
      <c r="BY127" s="18">
        <v>0</v>
      </c>
      <c r="BZ127" s="17">
        <v>0</v>
      </c>
      <c r="CA127" s="18">
        <v>0</v>
      </c>
      <c r="CB127" s="17"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17">
        <v>0</v>
      </c>
      <c r="CM127" s="18">
        <v>0</v>
      </c>
      <c r="CN127" s="17">
        <v>0</v>
      </c>
      <c r="CO127" s="39"/>
    </row>
    <row r="128" spans="1:93" x14ac:dyDescent="0.25">
      <c r="A128" s="27">
        <f>1+A126</f>
        <v>101</v>
      </c>
      <c r="B128" s="29" t="s">
        <v>100</v>
      </c>
      <c r="C128" s="17">
        <f t="shared" si="26"/>
        <v>31907965.93</v>
      </c>
      <c r="D128" s="17">
        <f t="shared" si="27"/>
        <v>20771536.420000002</v>
      </c>
      <c r="E128" s="18">
        <f t="shared" si="38"/>
        <v>14482</v>
      </c>
      <c r="F128" s="17">
        <f t="shared" si="38"/>
        <v>7541509.5899999999</v>
      </c>
      <c r="G128" s="18">
        <f t="shared" si="38"/>
        <v>1781</v>
      </c>
      <c r="H128" s="17">
        <f t="shared" si="38"/>
        <v>490675.73</v>
      </c>
      <c r="I128" s="18">
        <f t="shared" si="38"/>
        <v>8413</v>
      </c>
      <c r="J128" s="17">
        <f t="shared" si="38"/>
        <v>12739351.1</v>
      </c>
      <c r="K128" s="18">
        <f t="shared" si="38"/>
        <v>199</v>
      </c>
      <c r="L128" s="17">
        <f t="shared" si="38"/>
        <v>1801020.98</v>
      </c>
      <c r="M128" s="18">
        <f t="shared" si="38"/>
        <v>428</v>
      </c>
      <c r="N128" s="17">
        <f t="shared" si="38"/>
        <v>6132726.79</v>
      </c>
      <c r="O128" s="18">
        <f t="shared" si="38"/>
        <v>0</v>
      </c>
      <c r="P128" s="17">
        <f t="shared" si="38"/>
        <v>0</v>
      </c>
      <c r="Q128" s="18">
        <f t="shared" si="38"/>
        <v>0</v>
      </c>
      <c r="R128" s="17">
        <f t="shared" si="38"/>
        <v>0</v>
      </c>
      <c r="S128" s="18">
        <f t="shared" si="38"/>
        <v>1442</v>
      </c>
      <c r="T128" s="17">
        <f t="shared" si="38"/>
        <v>3202681.74</v>
      </c>
      <c r="U128" s="17">
        <f t="shared" si="24"/>
        <v>7862495.6100000003</v>
      </c>
      <c r="V128" s="17">
        <f t="shared" si="25"/>
        <v>5028672.88</v>
      </c>
      <c r="W128" s="18">
        <v>3633</v>
      </c>
      <c r="X128" s="17">
        <v>1818622.59</v>
      </c>
      <c r="Y128" s="18">
        <v>446</v>
      </c>
      <c r="Z128" s="17">
        <v>188001.2</v>
      </c>
      <c r="AA128" s="18">
        <v>2095</v>
      </c>
      <c r="AB128" s="17">
        <v>3022049.09</v>
      </c>
      <c r="AC128" s="18">
        <v>51</v>
      </c>
      <c r="AD128" s="17">
        <v>490428.85</v>
      </c>
      <c r="AE128" s="18">
        <v>107</v>
      </c>
      <c r="AF128" s="17">
        <v>1543803.88</v>
      </c>
      <c r="AG128" s="18">
        <v>0</v>
      </c>
      <c r="AH128" s="17">
        <v>0</v>
      </c>
      <c r="AI128" s="18">
        <v>0</v>
      </c>
      <c r="AJ128" s="17">
        <v>0</v>
      </c>
      <c r="AK128" s="18">
        <v>356</v>
      </c>
      <c r="AL128" s="17">
        <v>799590</v>
      </c>
      <c r="AM128" s="17">
        <f t="shared" si="28"/>
        <v>7661167.0099999998</v>
      </c>
      <c r="AN128" s="17">
        <f t="shared" si="29"/>
        <v>4558782.87</v>
      </c>
      <c r="AO128" s="18">
        <v>1925</v>
      </c>
      <c r="AP128" s="17">
        <v>1667934.7</v>
      </c>
      <c r="AQ128" s="18">
        <v>390</v>
      </c>
      <c r="AR128" s="17">
        <v>188001.2</v>
      </c>
      <c r="AS128" s="18">
        <v>1692</v>
      </c>
      <c r="AT128" s="17">
        <v>2702846.97</v>
      </c>
      <c r="AU128" s="18">
        <v>38</v>
      </c>
      <c r="AV128" s="17">
        <v>450776.51</v>
      </c>
      <c r="AW128" s="18">
        <v>122</v>
      </c>
      <c r="AX128" s="17">
        <v>1899026.17</v>
      </c>
      <c r="AY128" s="18">
        <v>0</v>
      </c>
      <c r="AZ128" s="17">
        <v>0</v>
      </c>
      <c r="BA128" s="18">
        <v>0</v>
      </c>
      <c r="BB128" s="17">
        <v>0</v>
      </c>
      <c r="BC128" s="18">
        <v>288</v>
      </c>
      <c r="BD128" s="17">
        <v>752581.46</v>
      </c>
      <c r="BE128" s="17">
        <f t="shared" si="30"/>
        <v>8103776.8200000003</v>
      </c>
      <c r="BF128" s="17">
        <f t="shared" si="31"/>
        <v>5028766.18</v>
      </c>
      <c r="BG128" s="18">
        <v>3616</v>
      </c>
      <c r="BH128" s="17">
        <v>1818509</v>
      </c>
      <c r="BI128" s="18">
        <v>351</v>
      </c>
      <c r="BJ128" s="17">
        <v>110950.3</v>
      </c>
      <c r="BK128" s="18">
        <v>2141</v>
      </c>
      <c r="BL128" s="17">
        <v>3099306.88</v>
      </c>
      <c r="BM128" s="18">
        <v>49</v>
      </c>
      <c r="BN128" s="17">
        <v>540650.62</v>
      </c>
      <c r="BO128" s="18">
        <v>100</v>
      </c>
      <c r="BP128" s="17">
        <v>1758432.3</v>
      </c>
      <c r="BQ128" s="18">
        <v>0</v>
      </c>
      <c r="BR128" s="17">
        <v>0</v>
      </c>
      <c r="BS128" s="18">
        <v>0</v>
      </c>
      <c r="BT128" s="17">
        <v>0</v>
      </c>
      <c r="BU128" s="18">
        <v>436</v>
      </c>
      <c r="BV128" s="17">
        <v>775927.72</v>
      </c>
      <c r="BW128" s="17">
        <f t="shared" si="32"/>
        <v>8280526.4900000002</v>
      </c>
      <c r="BX128" s="17">
        <f t="shared" si="33"/>
        <v>6155314.4900000002</v>
      </c>
      <c r="BY128" s="18">
        <v>5308</v>
      </c>
      <c r="BZ128" s="17">
        <v>2236443.2999999998</v>
      </c>
      <c r="CA128" s="18">
        <v>594</v>
      </c>
      <c r="CB128" s="17">
        <v>3723.03</v>
      </c>
      <c r="CC128" s="18">
        <v>2485</v>
      </c>
      <c r="CD128" s="17">
        <v>3915148.16</v>
      </c>
      <c r="CE128" s="18">
        <v>61</v>
      </c>
      <c r="CF128" s="17">
        <v>319165</v>
      </c>
      <c r="CG128" s="18">
        <v>99</v>
      </c>
      <c r="CH128" s="17">
        <v>931464.44</v>
      </c>
      <c r="CI128" s="18">
        <v>0</v>
      </c>
      <c r="CJ128" s="17">
        <v>0</v>
      </c>
      <c r="CK128" s="18">
        <v>0</v>
      </c>
      <c r="CL128" s="17">
        <v>0</v>
      </c>
      <c r="CM128" s="18">
        <v>362</v>
      </c>
      <c r="CN128" s="17">
        <v>874582.56</v>
      </c>
      <c r="CO128" s="39"/>
    </row>
    <row r="129" spans="1:93" x14ac:dyDescent="0.25">
      <c r="A129" s="27"/>
      <c r="B129" s="55" t="s">
        <v>101</v>
      </c>
      <c r="C129" s="17">
        <f t="shared" si="26"/>
        <v>0</v>
      </c>
      <c r="D129" s="17">
        <f t="shared" si="27"/>
        <v>0</v>
      </c>
      <c r="E129" s="18">
        <f t="shared" si="38"/>
        <v>0</v>
      </c>
      <c r="F129" s="17">
        <f t="shared" si="38"/>
        <v>0</v>
      </c>
      <c r="G129" s="18">
        <f t="shared" si="38"/>
        <v>0</v>
      </c>
      <c r="H129" s="17">
        <f t="shared" si="38"/>
        <v>0</v>
      </c>
      <c r="I129" s="18">
        <f t="shared" si="38"/>
        <v>0</v>
      </c>
      <c r="J129" s="17">
        <f t="shared" si="38"/>
        <v>0</v>
      </c>
      <c r="K129" s="18">
        <f t="shared" si="38"/>
        <v>0</v>
      </c>
      <c r="L129" s="17">
        <f t="shared" si="38"/>
        <v>0</v>
      </c>
      <c r="M129" s="18">
        <f t="shared" si="38"/>
        <v>0</v>
      </c>
      <c r="N129" s="17">
        <f t="shared" si="38"/>
        <v>0</v>
      </c>
      <c r="O129" s="18">
        <f t="shared" si="38"/>
        <v>0</v>
      </c>
      <c r="P129" s="17">
        <f t="shared" si="38"/>
        <v>0</v>
      </c>
      <c r="Q129" s="18">
        <f t="shared" si="38"/>
        <v>0</v>
      </c>
      <c r="R129" s="17">
        <f t="shared" si="38"/>
        <v>0</v>
      </c>
      <c r="S129" s="18">
        <f t="shared" si="38"/>
        <v>0</v>
      </c>
      <c r="T129" s="17">
        <f t="shared" si="38"/>
        <v>0</v>
      </c>
      <c r="U129" s="17">
        <f t="shared" si="24"/>
        <v>0</v>
      </c>
      <c r="V129" s="17">
        <f t="shared" si="25"/>
        <v>0</v>
      </c>
      <c r="W129" s="18">
        <v>0</v>
      </c>
      <c r="X129" s="17">
        <v>0</v>
      </c>
      <c r="Y129" s="18">
        <v>0</v>
      </c>
      <c r="Z129" s="17"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17">
        <v>0</v>
      </c>
      <c r="AK129" s="18">
        <v>0</v>
      </c>
      <c r="AL129" s="17">
        <v>0</v>
      </c>
      <c r="AM129" s="17">
        <f t="shared" si="28"/>
        <v>0</v>
      </c>
      <c r="AN129" s="17">
        <f t="shared" si="29"/>
        <v>0</v>
      </c>
      <c r="AO129" s="18">
        <v>0</v>
      </c>
      <c r="AP129" s="17">
        <v>0</v>
      </c>
      <c r="AQ129" s="18">
        <v>0</v>
      </c>
      <c r="AR129" s="17"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17">
        <v>0</v>
      </c>
      <c r="BC129" s="18">
        <v>0</v>
      </c>
      <c r="BD129" s="17">
        <v>0</v>
      </c>
      <c r="BE129" s="17">
        <f t="shared" si="30"/>
        <v>0</v>
      </c>
      <c r="BF129" s="17">
        <f t="shared" si="31"/>
        <v>0</v>
      </c>
      <c r="BG129" s="18">
        <v>0</v>
      </c>
      <c r="BH129" s="17">
        <v>0</v>
      </c>
      <c r="BI129" s="18">
        <v>0</v>
      </c>
      <c r="BJ129" s="17"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17">
        <v>0</v>
      </c>
      <c r="BU129" s="18">
        <v>0</v>
      </c>
      <c r="BV129" s="17">
        <v>0</v>
      </c>
      <c r="BW129" s="17">
        <f t="shared" si="32"/>
        <v>0</v>
      </c>
      <c r="BX129" s="17">
        <f t="shared" si="33"/>
        <v>0</v>
      </c>
      <c r="BY129" s="18">
        <v>0</v>
      </c>
      <c r="BZ129" s="17">
        <v>0</v>
      </c>
      <c r="CA129" s="18">
        <v>0</v>
      </c>
      <c r="CB129" s="17"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17">
        <v>0</v>
      </c>
      <c r="CM129" s="18">
        <v>0</v>
      </c>
      <c r="CN129" s="17">
        <v>0</v>
      </c>
      <c r="CO129" s="39"/>
    </row>
    <row r="130" spans="1:93" ht="30" x14ac:dyDescent="0.25">
      <c r="A130" s="27">
        <f>1+A128</f>
        <v>102</v>
      </c>
      <c r="B130" s="29" t="s">
        <v>102</v>
      </c>
      <c r="C130" s="17">
        <f t="shared" si="26"/>
        <v>23682874.399999999</v>
      </c>
      <c r="D130" s="17">
        <f t="shared" si="27"/>
        <v>11615423.41</v>
      </c>
      <c r="E130" s="18">
        <f t="shared" si="38"/>
        <v>12315</v>
      </c>
      <c r="F130" s="17">
        <f t="shared" si="38"/>
        <v>4429945.5</v>
      </c>
      <c r="G130" s="18">
        <f t="shared" si="38"/>
        <v>2365</v>
      </c>
      <c r="H130" s="17">
        <f t="shared" si="38"/>
        <v>1103492.92</v>
      </c>
      <c r="I130" s="18">
        <f t="shared" si="38"/>
        <v>5512</v>
      </c>
      <c r="J130" s="17">
        <f t="shared" si="38"/>
        <v>6081984.9900000002</v>
      </c>
      <c r="K130" s="18">
        <f t="shared" si="38"/>
        <v>177</v>
      </c>
      <c r="L130" s="17">
        <f t="shared" si="38"/>
        <v>1450267.67</v>
      </c>
      <c r="M130" s="18">
        <f t="shared" si="38"/>
        <v>411</v>
      </c>
      <c r="N130" s="17">
        <f t="shared" si="38"/>
        <v>8358482.0999999996</v>
      </c>
      <c r="O130" s="18">
        <f t="shared" si="38"/>
        <v>0</v>
      </c>
      <c r="P130" s="17">
        <f t="shared" si="38"/>
        <v>0</v>
      </c>
      <c r="Q130" s="18">
        <f t="shared" si="38"/>
        <v>0</v>
      </c>
      <c r="R130" s="17">
        <f t="shared" si="38"/>
        <v>0</v>
      </c>
      <c r="S130" s="18">
        <f t="shared" si="38"/>
        <v>1281</v>
      </c>
      <c r="T130" s="17">
        <f t="shared" si="38"/>
        <v>2258701.2200000002</v>
      </c>
      <c r="U130" s="17">
        <f t="shared" si="24"/>
        <v>5938198.8600000003</v>
      </c>
      <c r="V130" s="17">
        <f t="shared" si="25"/>
        <v>3018807.63</v>
      </c>
      <c r="W130" s="18">
        <v>2614</v>
      </c>
      <c r="X130" s="17">
        <v>1031013.42</v>
      </c>
      <c r="Y130" s="18">
        <v>610</v>
      </c>
      <c r="Z130" s="17">
        <v>284836.06</v>
      </c>
      <c r="AA130" s="18">
        <v>1439</v>
      </c>
      <c r="AB130" s="17">
        <v>1702958.15</v>
      </c>
      <c r="AC130" s="18">
        <v>42</v>
      </c>
      <c r="AD130" s="17">
        <v>414336.99</v>
      </c>
      <c r="AE130" s="18">
        <v>103</v>
      </c>
      <c r="AF130" s="17">
        <v>1939508.64</v>
      </c>
      <c r="AG130" s="18">
        <v>0</v>
      </c>
      <c r="AH130" s="17">
        <v>0</v>
      </c>
      <c r="AI130" s="18">
        <v>0</v>
      </c>
      <c r="AJ130" s="17">
        <v>0</v>
      </c>
      <c r="AK130" s="18">
        <v>315</v>
      </c>
      <c r="AL130" s="17">
        <v>565545.6</v>
      </c>
      <c r="AM130" s="17">
        <f t="shared" si="28"/>
        <v>7031705.4800000004</v>
      </c>
      <c r="AN130" s="17">
        <f t="shared" si="29"/>
        <v>2935274.91</v>
      </c>
      <c r="AO130" s="18">
        <v>3102</v>
      </c>
      <c r="AP130" s="17">
        <v>1065129.57</v>
      </c>
      <c r="AQ130" s="18">
        <v>581</v>
      </c>
      <c r="AR130" s="17">
        <v>271199.02</v>
      </c>
      <c r="AS130" s="18">
        <v>1353</v>
      </c>
      <c r="AT130" s="17">
        <v>1598946.32</v>
      </c>
      <c r="AU130" s="18">
        <v>44</v>
      </c>
      <c r="AV130" s="17">
        <v>425920.87</v>
      </c>
      <c r="AW130" s="18">
        <v>150</v>
      </c>
      <c r="AX130" s="17">
        <v>3050959.59</v>
      </c>
      <c r="AY130" s="18">
        <v>0</v>
      </c>
      <c r="AZ130" s="17">
        <v>0</v>
      </c>
      <c r="BA130" s="18">
        <v>0</v>
      </c>
      <c r="BB130" s="17">
        <v>0</v>
      </c>
      <c r="BC130" s="18">
        <v>322</v>
      </c>
      <c r="BD130" s="17">
        <v>619550.11</v>
      </c>
      <c r="BE130" s="17">
        <f t="shared" si="30"/>
        <v>6568684.2999999998</v>
      </c>
      <c r="BF130" s="17">
        <f t="shared" si="31"/>
        <v>2842104.01</v>
      </c>
      <c r="BG130" s="18">
        <v>2873</v>
      </c>
      <c r="BH130" s="17">
        <v>1113996.94</v>
      </c>
      <c r="BI130" s="18">
        <v>538</v>
      </c>
      <c r="BJ130" s="17">
        <v>249386.83</v>
      </c>
      <c r="BK130" s="18">
        <v>1261</v>
      </c>
      <c r="BL130" s="17">
        <v>1478720.24</v>
      </c>
      <c r="BM130" s="18">
        <v>44</v>
      </c>
      <c r="BN130" s="17">
        <v>538711.64</v>
      </c>
      <c r="BO130" s="18">
        <v>82</v>
      </c>
      <c r="BP130" s="17">
        <v>2609852.7400000002</v>
      </c>
      <c r="BQ130" s="18">
        <v>0</v>
      </c>
      <c r="BR130" s="17">
        <v>0</v>
      </c>
      <c r="BS130" s="18">
        <v>0</v>
      </c>
      <c r="BT130" s="17">
        <v>0</v>
      </c>
      <c r="BU130" s="18">
        <v>320</v>
      </c>
      <c r="BV130" s="17">
        <v>578015.91</v>
      </c>
      <c r="BW130" s="17">
        <f t="shared" si="32"/>
        <v>4144285.76</v>
      </c>
      <c r="BX130" s="17">
        <f t="shared" si="33"/>
        <v>2819236.86</v>
      </c>
      <c r="BY130" s="18">
        <v>3726</v>
      </c>
      <c r="BZ130" s="17">
        <v>1219805.57</v>
      </c>
      <c r="CA130" s="18">
        <v>636</v>
      </c>
      <c r="CB130" s="17">
        <v>298071.01</v>
      </c>
      <c r="CC130" s="18">
        <v>1459</v>
      </c>
      <c r="CD130" s="17">
        <v>1301360.28</v>
      </c>
      <c r="CE130" s="18">
        <v>47</v>
      </c>
      <c r="CF130" s="17">
        <v>71298.17</v>
      </c>
      <c r="CG130" s="18">
        <v>76</v>
      </c>
      <c r="CH130" s="17">
        <v>758161.13</v>
      </c>
      <c r="CI130" s="18">
        <v>0</v>
      </c>
      <c r="CJ130" s="17">
        <v>0</v>
      </c>
      <c r="CK130" s="18">
        <v>0</v>
      </c>
      <c r="CL130" s="17">
        <v>0</v>
      </c>
      <c r="CM130" s="18">
        <v>324</v>
      </c>
      <c r="CN130" s="17">
        <v>495589.6</v>
      </c>
      <c r="CO130" s="39"/>
    </row>
    <row r="131" spans="1:93" x14ac:dyDescent="0.25">
      <c r="A131" s="27"/>
      <c r="B131" s="55" t="s">
        <v>103</v>
      </c>
      <c r="C131" s="17">
        <f t="shared" si="26"/>
        <v>0</v>
      </c>
      <c r="D131" s="17">
        <f t="shared" si="27"/>
        <v>0</v>
      </c>
      <c r="E131" s="18">
        <f t="shared" si="38"/>
        <v>0</v>
      </c>
      <c r="F131" s="17">
        <f t="shared" si="38"/>
        <v>0</v>
      </c>
      <c r="G131" s="18">
        <f t="shared" si="38"/>
        <v>0</v>
      </c>
      <c r="H131" s="17">
        <f t="shared" si="38"/>
        <v>0</v>
      </c>
      <c r="I131" s="18">
        <f t="shared" si="38"/>
        <v>0</v>
      </c>
      <c r="J131" s="17">
        <f t="shared" si="38"/>
        <v>0</v>
      </c>
      <c r="K131" s="18">
        <f t="shared" si="38"/>
        <v>0</v>
      </c>
      <c r="L131" s="17">
        <f t="shared" si="38"/>
        <v>0</v>
      </c>
      <c r="M131" s="18">
        <f t="shared" si="38"/>
        <v>0</v>
      </c>
      <c r="N131" s="17">
        <f t="shared" si="38"/>
        <v>0</v>
      </c>
      <c r="O131" s="18">
        <f t="shared" si="38"/>
        <v>0</v>
      </c>
      <c r="P131" s="17">
        <f t="shared" si="38"/>
        <v>0</v>
      </c>
      <c r="Q131" s="18">
        <f t="shared" si="38"/>
        <v>0</v>
      </c>
      <c r="R131" s="17">
        <f t="shared" si="38"/>
        <v>0</v>
      </c>
      <c r="S131" s="18">
        <f t="shared" si="38"/>
        <v>0</v>
      </c>
      <c r="T131" s="17">
        <f t="shared" si="38"/>
        <v>0</v>
      </c>
      <c r="U131" s="17">
        <f t="shared" si="24"/>
        <v>0</v>
      </c>
      <c r="V131" s="17">
        <f t="shared" si="25"/>
        <v>0</v>
      </c>
      <c r="W131" s="18">
        <v>0</v>
      </c>
      <c r="X131" s="17">
        <v>0</v>
      </c>
      <c r="Y131" s="18">
        <v>0</v>
      </c>
      <c r="Z131" s="17"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17">
        <v>0</v>
      </c>
      <c r="AK131" s="18">
        <v>0</v>
      </c>
      <c r="AL131" s="17">
        <v>0</v>
      </c>
      <c r="AM131" s="17">
        <f t="shared" si="28"/>
        <v>0</v>
      </c>
      <c r="AN131" s="17">
        <f t="shared" si="29"/>
        <v>0</v>
      </c>
      <c r="AO131" s="18">
        <v>0</v>
      </c>
      <c r="AP131" s="17">
        <v>0</v>
      </c>
      <c r="AQ131" s="18">
        <v>0</v>
      </c>
      <c r="AR131" s="17"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17">
        <v>0</v>
      </c>
      <c r="BC131" s="18">
        <v>0</v>
      </c>
      <c r="BD131" s="17">
        <v>0</v>
      </c>
      <c r="BE131" s="17">
        <f t="shared" si="30"/>
        <v>0</v>
      </c>
      <c r="BF131" s="17">
        <f t="shared" si="31"/>
        <v>0</v>
      </c>
      <c r="BG131" s="18">
        <v>0</v>
      </c>
      <c r="BH131" s="17">
        <v>0</v>
      </c>
      <c r="BI131" s="18">
        <v>0</v>
      </c>
      <c r="BJ131" s="17"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17">
        <v>0</v>
      </c>
      <c r="BU131" s="18">
        <v>0</v>
      </c>
      <c r="BV131" s="17">
        <v>0</v>
      </c>
      <c r="BW131" s="17">
        <f t="shared" si="32"/>
        <v>0</v>
      </c>
      <c r="BX131" s="17">
        <f t="shared" si="33"/>
        <v>0</v>
      </c>
      <c r="BY131" s="18">
        <v>0</v>
      </c>
      <c r="BZ131" s="17">
        <v>0</v>
      </c>
      <c r="CA131" s="18">
        <v>0</v>
      </c>
      <c r="CB131" s="17"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17">
        <v>0</v>
      </c>
      <c r="CM131" s="18">
        <v>0</v>
      </c>
      <c r="CN131" s="17">
        <v>0</v>
      </c>
      <c r="CO131" s="39"/>
    </row>
    <row r="132" spans="1:93" ht="30" x14ac:dyDescent="0.25">
      <c r="A132" s="27">
        <f>1+A130</f>
        <v>103</v>
      </c>
      <c r="B132" s="29" t="s">
        <v>160</v>
      </c>
      <c r="C132" s="17">
        <f t="shared" si="26"/>
        <v>7681230</v>
      </c>
      <c r="D132" s="17">
        <f t="shared" si="27"/>
        <v>0</v>
      </c>
      <c r="E132" s="18">
        <f t="shared" si="38"/>
        <v>0</v>
      </c>
      <c r="F132" s="17">
        <f t="shared" si="38"/>
        <v>0</v>
      </c>
      <c r="G132" s="18">
        <f t="shared" si="38"/>
        <v>0</v>
      </c>
      <c r="H132" s="17">
        <f t="shared" si="38"/>
        <v>0</v>
      </c>
      <c r="I132" s="18">
        <f t="shared" si="38"/>
        <v>0</v>
      </c>
      <c r="J132" s="17">
        <f t="shared" si="38"/>
        <v>0</v>
      </c>
      <c r="K132" s="18">
        <f t="shared" si="38"/>
        <v>0</v>
      </c>
      <c r="L132" s="17">
        <f t="shared" si="38"/>
        <v>0</v>
      </c>
      <c r="M132" s="18">
        <f t="shared" si="38"/>
        <v>50</v>
      </c>
      <c r="N132" s="17">
        <f t="shared" si="38"/>
        <v>7681230</v>
      </c>
      <c r="O132" s="18">
        <f t="shared" si="38"/>
        <v>0</v>
      </c>
      <c r="P132" s="17">
        <f t="shared" si="38"/>
        <v>0</v>
      </c>
      <c r="Q132" s="18">
        <f t="shared" si="38"/>
        <v>50</v>
      </c>
      <c r="R132" s="17">
        <f t="shared" si="38"/>
        <v>7681230</v>
      </c>
      <c r="S132" s="18">
        <f t="shared" si="38"/>
        <v>0</v>
      </c>
      <c r="T132" s="17">
        <f t="shared" si="38"/>
        <v>0</v>
      </c>
      <c r="U132" s="17">
        <f t="shared" si="24"/>
        <v>2379819</v>
      </c>
      <c r="V132" s="17">
        <f t="shared" si="25"/>
        <v>0</v>
      </c>
      <c r="W132" s="18">
        <v>0</v>
      </c>
      <c r="X132" s="17">
        <v>0</v>
      </c>
      <c r="Y132" s="18">
        <v>0</v>
      </c>
      <c r="Z132" s="17">
        <v>0</v>
      </c>
      <c r="AA132" s="18">
        <v>0</v>
      </c>
      <c r="AB132" s="17">
        <v>0</v>
      </c>
      <c r="AC132" s="18">
        <v>0</v>
      </c>
      <c r="AD132" s="17">
        <v>0</v>
      </c>
      <c r="AE132" s="18">
        <v>16</v>
      </c>
      <c r="AF132" s="17">
        <v>2379819</v>
      </c>
      <c r="AG132" s="18">
        <v>0</v>
      </c>
      <c r="AH132" s="17">
        <v>0</v>
      </c>
      <c r="AI132" s="18">
        <v>16</v>
      </c>
      <c r="AJ132" s="17">
        <v>2379819</v>
      </c>
      <c r="AK132" s="18">
        <v>0</v>
      </c>
      <c r="AL132" s="17">
        <v>0</v>
      </c>
      <c r="AM132" s="17">
        <f t="shared" si="28"/>
        <v>1261903.1599999999</v>
      </c>
      <c r="AN132" s="17">
        <f t="shared" si="29"/>
        <v>0</v>
      </c>
      <c r="AO132" s="18">
        <v>0</v>
      </c>
      <c r="AP132" s="17">
        <v>0</v>
      </c>
      <c r="AQ132" s="18">
        <v>0</v>
      </c>
      <c r="AR132" s="17">
        <v>0</v>
      </c>
      <c r="AS132" s="18">
        <v>0</v>
      </c>
      <c r="AT132" s="17">
        <v>0</v>
      </c>
      <c r="AU132" s="18">
        <v>0</v>
      </c>
      <c r="AV132" s="17">
        <v>0</v>
      </c>
      <c r="AW132" s="18">
        <v>8</v>
      </c>
      <c r="AX132" s="17">
        <v>1261903.1599999999</v>
      </c>
      <c r="AY132" s="18">
        <v>0</v>
      </c>
      <c r="AZ132" s="17">
        <v>0</v>
      </c>
      <c r="BA132" s="18">
        <v>8</v>
      </c>
      <c r="BB132" s="17">
        <v>1261903.1599999999</v>
      </c>
      <c r="BC132" s="18">
        <v>0</v>
      </c>
      <c r="BD132" s="17">
        <v>0</v>
      </c>
      <c r="BE132" s="17">
        <f t="shared" si="30"/>
        <v>2795295</v>
      </c>
      <c r="BF132" s="17">
        <f t="shared" si="31"/>
        <v>0</v>
      </c>
      <c r="BG132" s="18">
        <v>0</v>
      </c>
      <c r="BH132" s="17">
        <v>0</v>
      </c>
      <c r="BI132" s="18">
        <v>0</v>
      </c>
      <c r="BJ132" s="17">
        <v>0</v>
      </c>
      <c r="BK132" s="18">
        <v>0</v>
      </c>
      <c r="BL132" s="17">
        <v>0</v>
      </c>
      <c r="BM132" s="18">
        <v>0</v>
      </c>
      <c r="BN132" s="17">
        <v>0</v>
      </c>
      <c r="BO132" s="18">
        <v>17</v>
      </c>
      <c r="BP132" s="17">
        <v>2795295</v>
      </c>
      <c r="BQ132" s="18">
        <v>0</v>
      </c>
      <c r="BR132" s="17">
        <v>0</v>
      </c>
      <c r="BS132" s="18">
        <v>17</v>
      </c>
      <c r="BT132" s="17">
        <v>2795295</v>
      </c>
      <c r="BU132" s="18">
        <v>0</v>
      </c>
      <c r="BV132" s="17">
        <v>0</v>
      </c>
      <c r="BW132" s="17">
        <f t="shared" si="32"/>
        <v>1244212.8400000001</v>
      </c>
      <c r="BX132" s="17">
        <f t="shared" si="33"/>
        <v>0</v>
      </c>
      <c r="BY132" s="18">
        <v>0</v>
      </c>
      <c r="BZ132" s="17">
        <v>0</v>
      </c>
      <c r="CA132" s="18">
        <v>0</v>
      </c>
      <c r="CB132" s="17">
        <v>0</v>
      </c>
      <c r="CC132" s="18">
        <v>0</v>
      </c>
      <c r="CD132" s="17">
        <v>0</v>
      </c>
      <c r="CE132" s="18">
        <v>0</v>
      </c>
      <c r="CF132" s="17">
        <v>0</v>
      </c>
      <c r="CG132" s="18">
        <v>9</v>
      </c>
      <c r="CH132" s="17">
        <v>1244212.8400000001</v>
      </c>
      <c r="CI132" s="18">
        <v>0</v>
      </c>
      <c r="CJ132" s="17">
        <v>0</v>
      </c>
      <c r="CK132" s="18">
        <v>9</v>
      </c>
      <c r="CL132" s="17">
        <v>1244212.8400000001</v>
      </c>
      <c r="CM132" s="18">
        <v>0</v>
      </c>
      <c r="CN132" s="17">
        <v>0</v>
      </c>
      <c r="CO132" s="39"/>
    </row>
    <row r="133" spans="1:93" x14ac:dyDescent="0.25">
      <c r="A133" s="27"/>
      <c r="B133" s="55" t="s">
        <v>105</v>
      </c>
      <c r="C133" s="17">
        <f t="shared" si="26"/>
        <v>0</v>
      </c>
      <c r="D133" s="17">
        <f t="shared" si="27"/>
        <v>0</v>
      </c>
      <c r="E133" s="18">
        <f t="shared" si="38"/>
        <v>0</v>
      </c>
      <c r="F133" s="17">
        <f t="shared" si="38"/>
        <v>0</v>
      </c>
      <c r="G133" s="18">
        <f t="shared" si="38"/>
        <v>0</v>
      </c>
      <c r="H133" s="17">
        <f t="shared" si="38"/>
        <v>0</v>
      </c>
      <c r="I133" s="18">
        <f t="shared" si="38"/>
        <v>0</v>
      </c>
      <c r="J133" s="17">
        <f t="shared" si="38"/>
        <v>0</v>
      </c>
      <c r="K133" s="18">
        <f t="shared" si="38"/>
        <v>0</v>
      </c>
      <c r="L133" s="17">
        <f t="shared" si="38"/>
        <v>0</v>
      </c>
      <c r="M133" s="18">
        <f t="shared" si="38"/>
        <v>0</v>
      </c>
      <c r="N133" s="17">
        <f t="shared" si="38"/>
        <v>0</v>
      </c>
      <c r="O133" s="18">
        <f t="shared" si="38"/>
        <v>0</v>
      </c>
      <c r="P133" s="17">
        <f t="shared" si="38"/>
        <v>0</v>
      </c>
      <c r="Q133" s="18">
        <f t="shared" si="38"/>
        <v>0</v>
      </c>
      <c r="R133" s="17">
        <f t="shared" si="38"/>
        <v>0</v>
      </c>
      <c r="S133" s="18">
        <f t="shared" si="38"/>
        <v>0</v>
      </c>
      <c r="T133" s="17">
        <f t="shared" si="38"/>
        <v>0</v>
      </c>
      <c r="U133" s="17">
        <f t="shared" si="24"/>
        <v>0</v>
      </c>
      <c r="V133" s="17">
        <f t="shared" si="25"/>
        <v>0</v>
      </c>
      <c r="W133" s="18">
        <v>0</v>
      </c>
      <c r="X133" s="17">
        <v>0</v>
      </c>
      <c r="Y133" s="18">
        <v>0</v>
      </c>
      <c r="Z133" s="17"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17">
        <v>0</v>
      </c>
      <c r="AK133" s="18">
        <v>0</v>
      </c>
      <c r="AL133" s="17">
        <v>0</v>
      </c>
      <c r="AM133" s="17">
        <f t="shared" si="28"/>
        <v>0</v>
      </c>
      <c r="AN133" s="17">
        <f t="shared" si="29"/>
        <v>0</v>
      </c>
      <c r="AO133" s="18">
        <v>0</v>
      </c>
      <c r="AP133" s="17">
        <v>0</v>
      </c>
      <c r="AQ133" s="18">
        <v>0</v>
      </c>
      <c r="AR133" s="17"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17">
        <v>0</v>
      </c>
      <c r="BC133" s="18">
        <v>0</v>
      </c>
      <c r="BD133" s="17">
        <v>0</v>
      </c>
      <c r="BE133" s="17">
        <f t="shared" si="30"/>
        <v>0</v>
      </c>
      <c r="BF133" s="17">
        <f t="shared" si="31"/>
        <v>0</v>
      </c>
      <c r="BG133" s="18">
        <v>0</v>
      </c>
      <c r="BH133" s="17">
        <v>0</v>
      </c>
      <c r="BI133" s="18">
        <v>0</v>
      </c>
      <c r="BJ133" s="17"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17">
        <v>0</v>
      </c>
      <c r="BU133" s="18">
        <v>0</v>
      </c>
      <c r="BV133" s="17">
        <v>0</v>
      </c>
      <c r="BW133" s="17">
        <f t="shared" si="32"/>
        <v>0</v>
      </c>
      <c r="BX133" s="17">
        <f t="shared" si="33"/>
        <v>0</v>
      </c>
      <c r="BY133" s="18">
        <v>0</v>
      </c>
      <c r="BZ133" s="17">
        <v>0</v>
      </c>
      <c r="CA133" s="18">
        <v>0</v>
      </c>
      <c r="CB133" s="17"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17">
        <v>0</v>
      </c>
      <c r="CM133" s="18">
        <v>0</v>
      </c>
      <c r="CN133" s="17">
        <v>0</v>
      </c>
      <c r="CO133" s="39"/>
    </row>
    <row r="134" spans="1:93" ht="30" x14ac:dyDescent="0.25">
      <c r="A134" s="27">
        <f>1+A132</f>
        <v>104</v>
      </c>
      <c r="B134" s="29" t="s">
        <v>161</v>
      </c>
      <c r="C134" s="17">
        <f t="shared" si="26"/>
        <v>14052796.630000001</v>
      </c>
      <c r="D134" s="17">
        <f t="shared" si="27"/>
        <v>2515947.13</v>
      </c>
      <c r="E134" s="18">
        <f t="shared" si="38"/>
        <v>5564</v>
      </c>
      <c r="F134" s="17">
        <f t="shared" si="38"/>
        <v>1496054.63</v>
      </c>
      <c r="G134" s="18">
        <f t="shared" si="38"/>
        <v>123</v>
      </c>
      <c r="H134" s="17">
        <f t="shared" si="38"/>
        <v>51773.04</v>
      </c>
      <c r="I134" s="18">
        <f t="shared" si="38"/>
        <v>1308</v>
      </c>
      <c r="J134" s="17">
        <f t="shared" si="38"/>
        <v>968119.46</v>
      </c>
      <c r="K134" s="18">
        <f t="shared" si="38"/>
        <v>202</v>
      </c>
      <c r="L134" s="17">
        <f t="shared" si="38"/>
        <v>2504791.4900000002</v>
      </c>
      <c r="M134" s="18">
        <f t="shared" si="38"/>
        <v>191</v>
      </c>
      <c r="N134" s="17">
        <f t="shared" si="38"/>
        <v>8267049.9400000004</v>
      </c>
      <c r="O134" s="18">
        <f t="shared" si="38"/>
        <v>191</v>
      </c>
      <c r="P134" s="17">
        <f t="shared" si="38"/>
        <v>8267049.9400000004</v>
      </c>
      <c r="Q134" s="18">
        <f t="shared" si="38"/>
        <v>0</v>
      </c>
      <c r="R134" s="17">
        <f t="shared" si="38"/>
        <v>0</v>
      </c>
      <c r="S134" s="18">
        <f t="shared" si="38"/>
        <v>660</v>
      </c>
      <c r="T134" s="17">
        <f t="shared" si="38"/>
        <v>765008.07</v>
      </c>
      <c r="U134" s="17">
        <f t="shared" si="24"/>
        <v>2121356.88</v>
      </c>
      <c r="V134" s="17">
        <f t="shared" si="25"/>
        <v>441688.79</v>
      </c>
      <c r="W134" s="18">
        <v>893</v>
      </c>
      <c r="X134" s="17">
        <v>277945.13</v>
      </c>
      <c r="Y134" s="18">
        <v>26</v>
      </c>
      <c r="Z134" s="17">
        <v>11003.98</v>
      </c>
      <c r="AA134" s="18">
        <v>303</v>
      </c>
      <c r="AB134" s="17">
        <v>152739.68</v>
      </c>
      <c r="AC134" s="18">
        <v>27</v>
      </c>
      <c r="AD134" s="17">
        <v>295544.76</v>
      </c>
      <c r="AE134" s="18">
        <v>35</v>
      </c>
      <c r="AF134" s="17">
        <v>1173692.77</v>
      </c>
      <c r="AG134" s="18">
        <v>35</v>
      </c>
      <c r="AH134" s="17">
        <v>1173692.77</v>
      </c>
      <c r="AI134" s="18">
        <v>0</v>
      </c>
      <c r="AJ134" s="17">
        <v>0</v>
      </c>
      <c r="AK134" s="18">
        <v>121</v>
      </c>
      <c r="AL134" s="17">
        <v>210430.56</v>
      </c>
      <c r="AM134" s="17">
        <f t="shared" si="28"/>
        <v>3712982.28</v>
      </c>
      <c r="AN134" s="17">
        <f t="shared" si="29"/>
        <v>599398.47</v>
      </c>
      <c r="AO134" s="18">
        <v>1537</v>
      </c>
      <c r="AP134" s="17">
        <v>457524.51</v>
      </c>
      <c r="AQ134" s="18">
        <v>26</v>
      </c>
      <c r="AR134" s="17">
        <v>11085.88</v>
      </c>
      <c r="AS134" s="18">
        <v>332</v>
      </c>
      <c r="AT134" s="17">
        <v>130788.08</v>
      </c>
      <c r="AU134" s="18">
        <v>70</v>
      </c>
      <c r="AV134" s="17">
        <v>888626.93</v>
      </c>
      <c r="AW134" s="18">
        <v>46</v>
      </c>
      <c r="AX134" s="17">
        <v>2019577.56</v>
      </c>
      <c r="AY134" s="18">
        <v>46</v>
      </c>
      <c r="AZ134" s="17">
        <v>2019577.56</v>
      </c>
      <c r="BA134" s="18">
        <v>0</v>
      </c>
      <c r="BB134" s="17">
        <v>0</v>
      </c>
      <c r="BC134" s="18">
        <v>179</v>
      </c>
      <c r="BD134" s="17">
        <v>205379.32</v>
      </c>
      <c r="BE134" s="17">
        <f t="shared" si="30"/>
        <v>3463512.35</v>
      </c>
      <c r="BF134" s="17">
        <f t="shared" si="31"/>
        <v>1170789.82</v>
      </c>
      <c r="BG134" s="18">
        <v>1449</v>
      </c>
      <c r="BH134" s="17">
        <v>592755.86</v>
      </c>
      <c r="BI134" s="18">
        <v>35</v>
      </c>
      <c r="BJ134" s="17">
        <v>14410.9</v>
      </c>
      <c r="BK134" s="18">
        <v>305</v>
      </c>
      <c r="BL134" s="17">
        <v>563623.06000000006</v>
      </c>
      <c r="BM134" s="18">
        <v>32</v>
      </c>
      <c r="BN134" s="17">
        <v>504352.84</v>
      </c>
      <c r="BO134" s="18">
        <v>35</v>
      </c>
      <c r="BP134" s="17">
        <v>1588754.61</v>
      </c>
      <c r="BQ134" s="18">
        <v>35</v>
      </c>
      <c r="BR134" s="17">
        <v>1588754.61</v>
      </c>
      <c r="BS134" s="18">
        <v>0</v>
      </c>
      <c r="BT134" s="17">
        <v>0</v>
      </c>
      <c r="BU134" s="18">
        <v>179</v>
      </c>
      <c r="BV134" s="17">
        <v>199615.08</v>
      </c>
      <c r="BW134" s="17">
        <f t="shared" si="32"/>
        <v>4754945.12</v>
      </c>
      <c r="BX134" s="17">
        <f t="shared" si="33"/>
        <v>304070.05</v>
      </c>
      <c r="BY134" s="18">
        <v>1685</v>
      </c>
      <c r="BZ134" s="17">
        <v>167829.13</v>
      </c>
      <c r="CA134" s="18">
        <v>36</v>
      </c>
      <c r="CB134" s="17">
        <v>15272.28</v>
      </c>
      <c r="CC134" s="18">
        <v>368</v>
      </c>
      <c r="CD134" s="17">
        <v>120968.64</v>
      </c>
      <c r="CE134" s="18">
        <v>73</v>
      </c>
      <c r="CF134" s="17">
        <v>816266.96</v>
      </c>
      <c r="CG134" s="18">
        <v>75</v>
      </c>
      <c r="CH134" s="17">
        <v>3485025</v>
      </c>
      <c r="CI134" s="18">
        <v>75</v>
      </c>
      <c r="CJ134" s="17">
        <v>3485025</v>
      </c>
      <c r="CK134" s="18">
        <v>0</v>
      </c>
      <c r="CL134" s="17">
        <v>0</v>
      </c>
      <c r="CM134" s="18">
        <v>181</v>
      </c>
      <c r="CN134" s="17">
        <v>149583.10999999999</v>
      </c>
      <c r="CO134" s="39"/>
    </row>
    <row r="135" spans="1:93" x14ac:dyDescent="0.25">
      <c r="A135" s="27"/>
      <c r="B135" s="55" t="s">
        <v>106</v>
      </c>
      <c r="C135" s="17">
        <f t="shared" si="26"/>
        <v>0</v>
      </c>
      <c r="D135" s="17">
        <f t="shared" si="27"/>
        <v>0</v>
      </c>
      <c r="E135" s="18">
        <f t="shared" si="38"/>
        <v>0</v>
      </c>
      <c r="F135" s="17">
        <f t="shared" si="38"/>
        <v>0</v>
      </c>
      <c r="G135" s="18">
        <f t="shared" si="38"/>
        <v>0</v>
      </c>
      <c r="H135" s="17">
        <f t="shared" si="38"/>
        <v>0</v>
      </c>
      <c r="I135" s="18">
        <f t="shared" si="38"/>
        <v>0</v>
      </c>
      <c r="J135" s="17">
        <f t="shared" si="38"/>
        <v>0</v>
      </c>
      <c r="K135" s="18">
        <f t="shared" si="38"/>
        <v>0</v>
      </c>
      <c r="L135" s="17">
        <f t="shared" si="38"/>
        <v>0</v>
      </c>
      <c r="M135" s="18">
        <f t="shared" si="38"/>
        <v>0</v>
      </c>
      <c r="N135" s="17">
        <f t="shared" si="38"/>
        <v>0</v>
      </c>
      <c r="O135" s="18">
        <f t="shared" si="38"/>
        <v>0</v>
      </c>
      <c r="P135" s="17">
        <f t="shared" si="38"/>
        <v>0</v>
      </c>
      <c r="Q135" s="18">
        <f t="shared" si="38"/>
        <v>0</v>
      </c>
      <c r="R135" s="17">
        <f t="shared" si="38"/>
        <v>0</v>
      </c>
      <c r="S135" s="18">
        <f t="shared" si="38"/>
        <v>0</v>
      </c>
      <c r="T135" s="17">
        <f t="shared" si="38"/>
        <v>0</v>
      </c>
      <c r="U135" s="17">
        <f t="shared" si="24"/>
        <v>0</v>
      </c>
      <c r="V135" s="17">
        <f t="shared" si="25"/>
        <v>0</v>
      </c>
      <c r="W135" s="18">
        <v>0</v>
      </c>
      <c r="X135" s="17">
        <v>0</v>
      </c>
      <c r="Y135" s="18">
        <v>0</v>
      </c>
      <c r="Z135" s="17"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17">
        <v>0</v>
      </c>
      <c r="AK135" s="18">
        <v>0</v>
      </c>
      <c r="AL135" s="17">
        <v>0</v>
      </c>
      <c r="AM135" s="17">
        <f t="shared" si="28"/>
        <v>0</v>
      </c>
      <c r="AN135" s="17">
        <f t="shared" si="29"/>
        <v>0</v>
      </c>
      <c r="AO135" s="18">
        <v>0</v>
      </c>
      <c r="AP135" s="17">
        <v>0</v>
      </c>
      <c r="AQ135" s="18">
        <v>0</v>
      </c>
      <c r="AR135" s="17"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17">
        <v>0</v>
      </c>
      <c r="BC135" s="18">
        <v>0</v>
      </c>
      <c r="BD135" s="17">
        <v>0</v>
      </c>
      <c r="BE135" s="17">
        <f t="shared" si="30"/>
        <v>0</v>
      </c>
      <c r="BF135" s="17">
        <f t="shared" si="31"/>
        <v>0</v>
      </c>
      <c r="BG135" s="18">
        <v>0</v>
      </c>
      <c r="BH135" s="17">
        <v>0</v>
      </c>
      <c r="BI135" s="18">
        <v>0</v>
      </c>
      <c r="BJ135" s="17"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17">
        <v>0</v>
      </c>
      <c r="BU135" s="18">
        <v>0</v>
      </c>
      <c r="BV135" s="17">
        <v>0</v>
      </c>
      <c r="BW135" s="17">
        <f t="shared" si="32"/>
        <v>0</v>
      </c>
      <c r="BX135" s="17">
        <f t="shared" si="33"/>
        <v>0</v>
      </c>
      <c r="BY135" s="18">
        <v>0</v>
      </c>
      <c r="BZ135" s="17">
        <v>0</v>
      </c>
      <c r="CA135" s="18">
        <v>0</v>
      </c>
      <c r="CB135" s="17"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17">
        <v>0</v>
      </c>
      <c r="CM135" s="18">
        <v>0</v>
      </c>
      <c r="CN135" s="17">
        <v>0</v>
      </c>
      <c r="CO135" s="39"/>
    </row>
    <row r="136" spans="1:93" x14ac:dyDescent="0.25">
      <c r="A136" s="27">
        <f>1+A134</f>
        <v>105</v>
      </c>
      <c r="B136" s="29" t="s">
        <v>107</v>
      </c>
      <c r="C136" s="17">
        <f t="shared" si="26"/>
        <v>158664.75</v>
      </c>
      <c r="D136" s="17">
        <f t="shared" si="27"/>
        <v>0</v>
      </c>
      <c r="E136" s="18">
        <f t="shared" si="38"/>
        <v>0</v>
      </c>
      <c r="F136" s="17">
        <f t="shared" si="38"/>
        <v>0</v>
      </c>
      <c r="G136" s="18">
        <f t="shared" si="38"/>
        <v>0</v>
      </c>
      <c r="H136" s="17">
        <f t="shared" si="38"/>
        <v>0</v>
      </c>
      <c r="I136" s="18">
        <f t="shared" si="38"/>
        <v>0</v>
      </c>
      <c r="J136" s="17">
        <f t="shared" si="38"/>
        <v>0</v>
      </c>
      <c r="K136" s="18">
        <f t="shared" si="38"/>
        <v>2</v>
      </c>
      <c r="L136" s="17">
        <f t="shared" si="38"/>
        <v>158664.75</v>
      </c>
      <c r="M136" s="18">
        <f t="shared" si="38"/>
        <v>0</v>
      </c>
      <c r="N136" s="17">
        <f t="shared" si="38"/>
        <v>0</v>
      </c>
      <c r="O136" s="18">
        <f t="shared" si="38"/>
        <v>0</v>
      </c>
      <c r="P136" s="17">
        <f t="shared" si="38"/>
        <v>0</v>
      </c>
      <c r="Q136" s="18">
        <f t="shared" si="38"/>
        <v>0</v>
      </c>
      <c r="R136" s="17">
        <f t="shared" si="38"/>
        <v>0</v>
      </c>
      <c r="S136" s="18">
        <f t="shared" si="38"/>
        <v>0</v>
      </c>
      <c r="T136" s="17">
        <f t="shared" si="38"/>
        <v>0</v>
      </c>
      <c r="U136" s="17">
        <f t="shared" si="24"/>
        <v>133203.91</v>
      </c>
      <c r="V136" s="17">
        <f t="shared" si="25"/>
        <v>0</v>
      </c>
      <c r="W136" s="18">
        <v>0</v>
      </c>
      <c r="X136" s="17">
        <v>0</v>
      </c>
      <c r="Y136" s="18">
        <v>0</v>
      </c>
      <c r="Z136" s="17">
        <v>0</v>
      </c>
      <c r="AA136" s="18">
        <v>0</v>
      </c>
      <c r="AB136" s="17">
        <v>0</v>
      </c>
      <c r="AC136" s="18">
        <v>1</v>
      </c>
      <c r="AD136" s="17">
        <v>133203.91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17">
        <v>0</v>
      </c>
      <c r="AK136" s="18">
        <v>0</v>
      </c>
      <c r="AL136" s="17">
        <v>0</v>
      </c>
      <c r="AM136" s="17">
        <f t="shared" si="28"/>
        <v>0</v>
      </c>
      <c r="AN136" s="17">
        <f t="shared" si="29"/>
        <v>0</v>
      </c>
      <c r="AO136" s="18">
        <v>0</v>
      </c>
      <c r="AP136" s="17">
        <v>0</v>
      </c>
      <c r="AQ136" s="18">
        <v>0</v>
      </c>
      <c r="AR136" s="17">
        <v>0</v>
      </c>
      <c r="AS136" s="18">
        <v>0</v>
      </c>
      <c r="AT136" s="17">
        <v>0</v>
      </c>
      <c r="AU136" s="18">
        <v>0</v>
      </c>
      <c r="AV136" s="17">
        <v>0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17">
        <v>0</v>
      </c>
      <c r="BC136" s="18">
        <v>0</v>
      </c>
      <c r="BD136" s="17">
        <v>0</v>
      </c>
      <c r="BE136" s="17">
        <f t="shared" si="30"/>
        <v>0</v>
      </c>
      <c r="BF136" s="17">
        <f t="shared" si="31"/>
        <v>0</v>
      </c>
      <c r="BG136" s="18">
        <v>0</v>
      </c>
      <c r="BH136" s="17">
        <v>0</v>
      </c>
      <c r="BI136" s="18">
        <v>0</v>
      </c>
      <c r="BJ136" s="17"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17">
        <v>0</v>
      </c>
      <c r="BU136" s="18">
        <v>0</v>
      </c>
      <c r="BV136" s="17">
        <v>0</v>
      </c>
      <c r="BW136" s="17">
        <f t="shared" si="32"/>
        <v>25460.84</v>
      </c>
      <c r="BX136" s="17">
        <f t="shared" si="33"/>
        <v>0</v>
      </c>
      <c r="BY136" s="18">
        <v>0</v>
      </c>
      <c r="BZ136" s="17">
        <v>0</v>
      </c>
      <c r="CA136" s="18">
        <v>0</v>
      </c>
      <c r="CB136" s="17">
        <v>0</v>
      </c>
      <c r="CC136" s="18">
        <v>0</v>
      </c>
      <c r="CD136" s="17">
        <v>0</v>
      </c>
      <c r="CE136" s="18">
        <v>1</v>
      </c>
      <c r="CF136" s="17">
        <v>25460.84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17">
        <v>0</v>
      </c>
      <c r="CM136" s="18">
        <v>0</v>
      </c>
      <c r="CN136" s="17">
        <v>0</v>
      </c>
      <c r="CO136" s="39"/>
    </row>
    <row r="137" spans="1:93" x14ac:dyDescent="0.25">
      <c r="A137" s="27"/>
      <c r="B137" s="55" t="s">
        <v>162</v>
      </c>
      <c r="C137" s="17">
        <f t="shared" si="26"/>
        <v>0</v>
      </c>
      <c r="D137" s="17">
        <f t="shared" si="27"/>
        <v>0</v>
      </c>
      <c r="E137" s="18">
        <f t="shared" si="38"/>
        <v>0</v>
      </c>
      <c r="F137" s="17">
        <f t="shared" si="38"/>
        <v>0</v>
      </c>
      <c r="G137" s="18">
        <f t="shared" si="38"/>
        <v>0</v>
      </c>
      <c r="H137" s="17">
        <f t="shared" si="38"/>
        <v>0</v>
      </c>
      <c r="I137" s="18">
        <f t="shared" si="38"/>
        <v>0</v>
      </c>
      <c r="J137" s="17">
        <f t="shared" si="38"/>
        <v>0</v>
      </c>
      <c r="K137" s="18">
        <f t="shared" si="38"/>
        <v>0</v>
      </c>
      <c r="L137" s="17">
        <f t="shared" si="38"/>
        <v>0</v>
      </c>
      <c r="M137" s="18">
        <f t="shared" si="38"/>
        <v>0</v>
      </c>
      <c r="N137" s="17">
        <f t="shared" si="38"/>
        <v>0</v>
      </c>
      <c r="O137" s="18">
        <f t="shared" si="38"/>
        <v>0</v>
      </c>
      <c r="P137" s="17">
        <f t="shared" si="38"/>
        <v>0</v>
      </c>
      <c r="Q137" s="18">
        <f t="shared" si="38"/>
        <v>0</v>
      </c>
      <c r="R137" s="17">
        <f t="shared" si="38"/>
        <v>0</v>
      </c>
      <c r="S137" s="18">
        <f t="shared" si="38"/>
        <v>0</v>
      </c>
      <c r="T137" s="17">
        <f t="shared" si="38"/>
        <v>0</v>
      </c>
      <c r="U137" s="17">
        <f t="shared" si="24"/>
        <v>0</v>
      </c>
      <c r="V137" s="17">
        <f t="shared" si="25"/>
        <v>0</v>
      </c>
      <c r="W137" s="18">
        <v>0</v>
      </c>
      <c r="X137" s="17">
        <v>0</v>
      </c>
      <c r="Y137" s="18">
        <v>0</v>
      </c>
      <c r="Z137" s="17">
        <v>0</v>
      </c>
      <c r="AA137" s="18">
        <v>0</v>
      </c>
      <c r="AB137" s="17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7">
        <v>0</v>
      </c>
      <c r="AI137" s="18">
        <v>0</v>
      </c>
      <c r="AJ137" s="17">
        <v>0</v>
      </c>
      <c r="AK137" s="18">
        <v>0</v>
      </c>
      <c r="AL137" s="17">
        <v>0</v>
      </c>
      <c r="AM137" s="17">
        <f t="shared" si="28"/>
        <v>0</v>
      </c>
      <c r="AN137" s="17">
        <f t="shared" si="29"/>
        <v>0</v>
      </c>
      <c r="AO137" s="18">
        <v>0</v>
      </c>
      <c r="AP137" s="17">
        <v>0</v>
      </c>
      <c r="AQ137" s="18">
        <v>0</v>
      </c>
      <c r="AR137" s="17">
        <v>0</v>
      </c>
      <c r="AS137" s="18">
        <v>0</v>
      </c>
      <c r="AT137" s="17">
        <v>0</v>
      </c>
      <c r="AU137" s="18">
        <v>0</v>
      </c>
      <c r="AV137" s="17">
        <v>0</v>
      </c>
      <c r="AW137" s="18">
        <v>0</v>
      </c>
      <c r="AX137" s="17">
        <v>0</v>
      </c>
      <c r="AY137" s="18">
        <v>0</v>
      </c>
      <c r="AZ137" s="17">
        <v>0</v>
      </c>
      <c r="BA137" s="18">
        <v>0</v>
      </c>
      <c r="BB137" s="17">
        <v>0</v>
      </c>
      <c r="BC137" s="18">
        <v>0</v>
      </c>
      <c r="BD137" s="17">
        <v>0</v>
      </c>
      <c r="BE137" s="17">
        <f t="shared" si="30"/>
        <v>0</v>
      </c>
      <c r="BF137" s="17">
        <f t="shared" si="31"/>
        <v>0</v>
      </c>
      <c r="BG137" s="18">
        <v>0</v>
      </c>
      <c r="BH137" s="17">
        <v>0</v>
      </c>
      <c r="BI137" s="18">
        <v>0</v>
      </c>
      <c r="BJ137" s="17">
        <v>0</v>
      </c>
      <c r="BK137" s="18">
        <v>0</v>
      </c>
      <c r="BL137" s="17">
        <v>0</v>
      </c>
      <c r="BM137" s="18">
        <v>0</v>
      </c>
      <c r="BN137" s="17">
        <v>0</v>
      </c>
      <c r="BO137" s="18">
        <v>0</v>
      </c>
      <c r="BP137" s="17">
        <v>0</v>
      </c>
      <c r="BQ137" s="18">
        <v>0</v>
      </c>
      <c r="BR137" s="17">
        <v>0</v>
      </c>
      <c r="BS137" s="18">
        <v>0</v>
      </c>
      <c r="BT137" s="17">
        <v>0</v>
      </c>
      <c r="BU137" s="18">
        <v>0</v>
      </c>
      <c r="BV137" s="17">
        <v>0</v>
      </c>
      <c r="BW137" s="17">
        <f t="shared" si="32"/>
        <v>0</v>
      </c>
      <c r="BX137" s="17">
        <f t="shared" si="33"/>
        <v>0</v>
      </c>
      <c r="BY137" s="18">
        <v>0</v>
      </c>
      <c r="BZ137" s="17">
        <v>0</v>
      </c>
      <c r="CA137" s="18">
        <v>0</v>
      </c>
      <c r="CB137" s="17">
        <v>0</v>
      </c>
      <c r="CC137" s="18">
        <v>0</v>
      </c>
      <c r="CD137" s="17">
        <v>0</v>
      </c>
      <c r="CE137" s="18">
        <v>0</v>
      </c>
      <c r="CF137" s="17">
        <v>0</v>
      </c>
      <c r="CG137" s="18">
        <v>0</v>
      </c>
      <c r="CH137" s="17">
        <v>0</v>
      </c>
      <c r="CI137" s="18">
        <v>0</v>
      </c>
      <c r="CJ137" s="17">
        <v>0</v>
      </c>
      <c r="CK137" s="18">
        <v>0</v>
      </c>
      <c r="CL137" s="17">
        <v>0</v>
      </c>
      <c r="CM137" s="18">
        <v>0</v>
      </c>
      <c r="CN137" s="17">
        <v>0</v>
      </c>
      <c r="CO137" s="39"/>
    </row>
    <row r="138" spans="1:93" x14ac:dyDescent="0.25">
      <c r="A138" s="27">
        <f>1+A136</f>
        <v>106</v>
      </c>
      <c r="B138" s="29" t="s">
        <v>108</v>
      </c>
      <c r="C138" s="17">
        <f t="shared" si="26"/>
        <v>608130.31999999995</v>
      </c>
      <c r="D138" s="17">
        <f t="shared" si="27"/>
        <v>0</v>
      </c>
      <c r="E138" s="18">
        <f t="shared" si="38"/>
        <v>0</v>
      </c>
      <c r="F138" s="17">
        <f t="shared" si="38"/>
        <v>0</v>
      </c>
      <c r="G138" s="18">
        <f t="shared" si="38"/>
        <v>0</v>
      </c>
      <c r="H138" s="17">
        <f t="shared" si="38"/>
        <v>0</v>
      </c>
      <c r="I138" s="18">
        <f t="shared" si="38"/>
        <v>0</v>
      </c>
      <c r="J138" s="17">
        <f t="shared" si="38"/>
        <v>0</v>
      </c>
      <c r="K138" s="18">
        <f t="shared" si="38"/>
        <v>5</v>
      </c>
      <c r="L138" s="17">
        <f t="shared" si="38"/>
        <v>608130.31999999995</v>
      </c>
      <c r="M138" s="18">
        <f t="shared" si="38"/>
        <v>0</v>
      </c>
      <c r="N138" s="17">
        <f t="shared" si="38"/>
        <v>0</v>
      </c>
      <c r="O138" s="18">
        <f t="shared" si="38"/>
        <v>0</v>
      </c>
      <c r="P138" s="17">
        <f t="shared" si="38"/>
        <v>0</v>
      </c>
      <c r="Q138" s="18">
        <f t="shared" si="38"/>
        <v>0</v>
      </c>
      <c r="R138" s="17">
        <f t="shared" si="38"/>
        <v>0</v>
      </c>
      <c r="S138" s="18">
        <f t="shared" si="38"/>
        <v>0</v>
      </c>
      <c r="T138" s="17">
        <f t="shared" si="38"/>
        <v>0</v>
      </c>
      <c r="U138" s="17">
        <f t="shared" si="24"/>
        <v>0</v>
      </c>
      <c r="V138" s="17">
        <f t="shared" si="25"/>
        <v>0</v>
      </c>
      <c r="W138" s="18">
        <v>0</v>
      </c>
      <c r="X138" s="17">
        <v>0</v>
      </c>
      <c r="Y138" s="18">
        <v>0</v>
      </c>
      <c r="Z138" s="17">
        <v>0</v>
      </c>
      <c r="AA138" s="18">
        <v>0</v>
      </c>
      <c r="AB138" s="17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17">
        <v>0</v>
      </c>
      <c r="AK138" s="18">
        <v>0</v>
      </c>
      <c r="AL138" s="17">
        <v>0</v>
      </c>
      <c r="AM138" s="17">
        <f t="shared" si="28"/>
        <v>387502.3</v>
      </c>
      <c r="AN138" s="17">
        <f t="shared" si="29"/>
        <v>0</v>
      </c>
      <c r="AO138" s="18">
        <v>0</v>
      </c>
      <c r="AP138" s="17">
        <v>0</v>
      </c>
      <c r="AQ138" s="18">
        <v>0</v>
      </c>
      <c r="AR138" s="17">
        <v>0</v>
      </c>
      <c r="AS138" s="18">
        <v>0</v>
      </c>
      <c r="AT138" s="17">
        <v>0</v>
      </c>
      <c r="AU138" s="18">
        <v>3</v>
      </c>
      <c r="AV138" s="17">
        <v>387502.3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17">
        <v>0</v>
      </c>
      <c r="BC138" s="18">
        <v>0</v>
      </c>
      <c r="BD138" s="17">
        <v>0</v>
      </c>
      <c r="BE138" s="17">
        <f t="shared" si="30"/>
        <v>220628.02</v>
      </c>
      <c r="BF138" s="17">
        <f t="shared" si="31"/>
        <v>0</v>
      </c>
      <c r="BG138" s="18">
        <v>0</v>
      </c>
      <c r="BH138" s="17">
        <v>0</v>
      </c>
      <c r="BI138" s="18">
        <v>0</v>
      </c>
      <c r="BJ138" s="17">
        <v>0</v>
      </c>
      <c r="BK138" s="18">
        <v>0</v>
      </c>
      <c r="BL138" s="17">
        <v>0</v>
      </c>
      <c r="BM138" s="18">
        <v>2</v>
      </c>
      <c r="BN138" s="17">
        <v>220628.02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17">
        <v>0</v>
      </c>
      <c r="BU138" s="18">
        <v>0</v>
      </c>
      <c r="BV138" s="17">
        <v>0</v>
      </c>
      <c r="BW138" s="17">
        <f t="shared" si="32"/>
        <v>0</v>
      </c>
      <c r="BX138" s="17">
        <f t="shared" si="33"/>
        <v>0</v>
      </c>
      <c r="BY138" s="18">
        <v>0</v>
      </c>
      <c r="BZ138" s="17">
        <v>0</v>
      </c>
      <c r="CA138" s="18">
        <v>0</v>
      </c>
      <c r="CB138" s="17">
        <v>0</v>
      </c>
      <c r="CC138" s="18">
        <v>0</v>
      </c>
      <c r="CD138" s="17">
        <v>0</v>
      </c>
      <c r="CE138" s="18">
        <v>0</v>
      </c>
      <c r="CF138" s="17">
        <v>0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17">
        <v>0</v>
      </c>
      <c r="CM138" s="18">
        <v>0</v>
      </c>
      <c r="CN138" s="17">
        <v>0</v>
      </c>
      <c r="CO138" s="39"/>
    </row>
    <row r="139" spans="1:93" x14ac:dyDescent="0.25">
      <c r="A139" s="27">
        <f>1+A138</f>
        <v>107</v>
      </c>
      <c r="B139" s="29" t="s">
        <v>110</v>
      </c>
      <c r="C139" s="17">
        <f t="shared" si="26"/>
        <v>0</v>
      </c>
      <c r="D139" s="17">
        <f t="shared" si="27"/>
        <v>0</v>
      </c>
      <c r="E139" s="18">
        <f t="shared" si="38"/>
        <v>0</v>
      </c>
      <c r="F139" s="17">
        <f t="shared" si="38"/>
        <v>0</v>
      </c>
      <c r="G139" s="18">
        <f t="shared" si="38"/>
        <v>0</v>
      </c>
      <c r="H139" s="17">
        <f t="shared" si="38"/>
        <v>0</v>
      </c>
      <c r="I139" s="18">
        <f t="shared" si="38"/>
        <v>0</v>
      </c>
      <c r="J139" s="17">
        <f t="shared" si="38"/>
        <v>0</v>
      </c>
      <c r="K139" s="18">
        <f t="shared" si="38"/>
        <v>0</v>
      </c>
      <c r="L139" s="17">
        <f t="shared" si="38"/>
        <v>0</v>
      </c>
      <c r="M139" s="18">
        <f t="shared" ref="E139:T150" si="39">AE139+AW139+BO139+CG139</f>
        <v>0</v>
      </c>
      <c r="N139" s="17">
        <f t="shared" si="39"/>
        <v>0</v>
      </c>
      <c r="O139" s="18">
        <f t="shared" si="39"/>
        <v>0</v>
      </c>
      <c r="P139" s="17">
        <f t="shared" si="39"/>
        <v>0</v>
      </c>
      <c r="Q139" s="18">
        <f t="shared" si="39"/>
        <v>0</v>
      </c>
      <c r="R139" s="17">
        <f t="shared" si="39"/>
        <v>0</v>
      </c>
      <c r="S139" s="18">
        <f t="shared" si="39"/>
        <v>0</v>
      </c>
      <c r="T139" s="17">
        <f t="shared" si="39"/>
        <v>0</v>
      </c>
      <c r="U139" s="17">
        <f t="shared" ref="U139:U149" si="40">V139+AD139+AF139+AL139</f>
        <v>0</v>
      </c>
      <c r="V139" s="17">
        <f t="shared" ref="V139:V149" si="41">X139+Z139+AB139</f>
        <v>0</v>
      </c>
      <c r="W139" s="18">
        <v>0</v>
      </c>
      <c r="X139" s="17">
        <v>0</v>
      </c>
      <c r="Y139" s="18">
        <v>0</v>
      </c>
      <c r="Z139" s="17"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7">
        <v>0</v>
      </c>
      <c r="AI139" s="18">
        <v>0</v>
      </c>
      <c r="AJ139" s="17">
        <v>0</v>
      </c>
      <c r="AK139" s="18">
        <v>0</v>
      </c>
      <c r="AL139" s="17">
        <v>0</v>
      </c>
      <c r="AM139" s="17">
        <f t="shared" si="28"/>
        <v>0</v>
      </c>
      <c r="AN139" s="17">
        <f t="shared" si="29"/>
        <v>0</v>
      </c>
      <c r="AO139" s="18">
        <v>0</v>
      </c>
      <c r="AP139" s="17">
        <v>0</v>
      </c>
      <c r="AQ139" s="18">
        <v>0</v>
      </c>
      <c r="AR139" s="17"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0</v>
      </c>
      <c r="AZ139" s="17">
        <v>0</v>
      </c>
      <c r="BA139" s="18">
        <v>0</v>
      </c>
      <c r="BB139" s="17">
        <v>0</v>
      </c>
      <c r="BC139" s="18">
        <v>0</v>
      </c>
      <c r="BD139" s="17">
        <v>0</v>
      </c>
      <c r="BE139" s="17">
        <f t="shared" si="30"/>
        <v>0</v>
      </c>
      <c r="BF139" s="17">
        <f t="shared" si="31"/>
        <v>0</v>
      </c>
      <c r="BG139" s="18">
        <v>0</v>
      </c>
      <c r="BH139" s="17">
        <v>0</v>
      </c>
      <c r="BI139" s="18">
        <v>0</v>
      </c>
      <c r="BJ139" s="17"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0</v>
      </c>
      <c r="BR139" s="17">
        <v>0</v>
      </c>
      <c r="BS139" s="18">
        <v>0</v>
      </c>
      <c r="BT139" s="17">
        <v>0</v>
      </c>
      <c r="BU139" s="18">
        <v>0</v>
      </c>
      <c r="BV139" s="17">
        <v>0</v>
      </c>
      <c r="BW139" s="17">
        <f t="shared" si="32"/>
        <v>0</v>
      </c>
      <c r="BX139" s="17">
        <f t="shared" si="33"/>
        <v>0</v>
      </c>
      <c r="BY139" s="18">
        <v>0</v>
      </c>
      <c r="BZ139" s="17">
        <v>0</v>
      </c>
      <c r="CA139" s="18">
        <v>0</v>
      </c>
      <c r="CB139" s="17"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0</v>
      </c>
      <c r="CJ139" s="17">
        <v>0</v>
      </c>
      <c r="CK139" s="18">
        <v>0</v>
      </c>
      <c r="CL139" s="17">
        <v>0</v>
      </c>
      <c r="CM139" s="18">
        <v>0</v>
      </c>
      <c r="CN139" s="17">
        <v>0</v>
      </c>
      <c r="CO139" s="39"/>
    </row>
    <row r="140" spans="1:93" x14ac:dyDescent="0.25">
      <c r="A140" s="27">
        <f>1+A139</f>
        <v>108</v>
      </c>
      <c r="B140" s="29" t="s">
        <v>104</v>
      </c>
      <c r="C140" s="17">
        <f t="shared" ref="C140:C150" si="42">D140+L140+N140+T140</f>
        <v>227815</v>
      </c>
      <c r="D140" s="17">
        <f t="shared" ref="D140:D150" si="43">F140+H140+J140</f>
        <v>0</v>
      </c>
      <c r="E140" s="18">
        <f t="shared" si="39"/>
        <v>0</v>
      </c>
      <c r="F140" s="17">
        <f t="shared" si="39"/>
        <v>0</v>
      </c>
      <c r="G140" s="18">
        <f t="shared" si="39"/>
        <v>0</v>
      </c>
      <c r="H140" s="17">
        <f t="shared" si="39"/>
        <v>0</v>
      </c>
      <c r="I140" s="18">
        <f t="shared" si="39"/>
        <v>0</v>
      </c>
      <c r="J140" s="17">
        <f t="shared" si="39"/>
        <v>0</v>
      </c>
      <c r="K140" s="18">
        <f t="shared" si="39"/>
        <v>2</v>
      </c>
      <c r="L140" s="17">
        <f t="shared" si="39"/>
        <v>227815</v>
      </c>
      <c r="M140" s="18">
        <f t="shared" si="39"/>
        <v>0</v>
      </c>
      <c r="N140" s="17">
        <f t="shared" si="39"/>
        <v>0</v>
      </c>
      <c r="O140" s="18">
        <f t="shared" si="39"/>
        <v>0</v>
      </c>
      <c r="P140" s="17">
        <f t="shared" si="39"/>
        <v>0</v>
      </c>
      <c r="Q140" s="18">
        <f t="shared" si="39"/>
        <v>0</v>
      </c>
      <c r="R140" s="17">
        <f t="shared" si="39"/>
        <v>0</v>
      </c>
      <c r="S140" s="18">
        <f t="shared" si="39"/>
        <v>0</v>
      </c>
      <c r="T140" s="17">
        <f t="shared" si="39"/>
        <v>0</v>
      </c>
      <c r="U140" s="17">
        <f t="shared" si="40"/>
        <v>0</v>
      </c>
      <c r="V140" s="17">
        <f t="shared" si="41"/>
        <v>0</v>
      </c>
      <c r="W140" s="18">
        <v>0</v>
      </c>
      <c r="X140" s="17">
        <v>0</v>
      </c>
      <c r="Y140" s="18">
        <v>0</v>
      </c>
      <c r="Z140" s="17"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17">
        <v>0</v>
      </c>
      <c r="AK140" s="18">
        <v>0</v>
      </c>
      <c r="AL140" s="17">
        <v>0</v>
      </c>
      <c r="AM140" s="17">
        <f t="shared" ref="AM140:AM149" si="44">AN140+AV140+AX140+BD140</f>
        <v>0</v>
      </c>
      <c r="AN140" s="17">
        <f t="shared" ref="AN140:AN149" si="45">AP140+AR140+AT140</f>
        <v>0</v>
      </c>
      <c r="AO140" s="18">
        <v>0</v>
      </c>
      <c r="AP140" s="17">
        <v>0</v>
      </c>
      <c r="AQ140" s="18">
        <v>0</v>
      </c>
      <c r="AR140" s="17"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17">
        <v>0</v>
      </c>
      <c r="BC140" s="18">
        <v>0</v>
      </c>
      <c r="BD140" s="17">
        <v>0</v>
      </c>
      <c r="BE140" s="17">
        <f t="shared" ref="BE140:BE149" si="46">BF140+BN140+BP140+BV140</f>
        <v>113907.5</v>
      </c>
      <c r="BF140" s="17">
        <f t="shared" ref="BF140:BF149" si="47">BH140+BJ140+BL140</f>
        <v>0</v>
      </c>
      <c r="BG140" s="18">
        <v>0</v>
      </c>
      <c r="BH140" s="17">
        <v>0</v>
      </c>
      <c r="BI140" s="18">
        <v>0</v>
      </c>
      <c r="BJ140" s="17">
        <v>0</v>
      </c>
      <c r="BK140" s="18">
        <v>0</v>
      </c>
      <c r="BL140" s="17">
        <v>0</v>
      </c>
      <c r="BM140" s="18">
        <v>1</v>
      </c>
      <c r="BN140" s="17">
        <v>113907.5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17">
        <v>0</v>
      </c>
      <c r="BU140" s="18">
        <v>0</v>
      </c>
      <c r="BV140" s="17">
        <v>0</v>
      </c>
      <c r="BW140" s="17">
        <f t="shared" ref="BW140:BW149" si="48">BX140+CF140+CH140+CN140</f>
        <v>113907.5</v>
      </c>
      <c r="BX140" s="17">
        <f t="shared" ref="BX140:BX149" si="49">BZ140+CB140+CD140</f>
        <v>0</v>
      </c>
      <c r="BY140" s="18">
        <v>0</v>
      </c>
      <c r="BZ140" s="17">
        <v>0</v>
      </c>
      <c r="CA140" s="18">
        <v>0</v>
      </c>
      <c r="CB140" s="17">
        <v>0</v>
      </c>
      <c r="CC140" s="18">
        <v>0</v>
      </c>
      <c r="CD140" s="17">
        <v>0</v>
      </c>
      <c r="CE140" s="18">
        <v>1</v>
      </c>
      <c r="CF140" s="17">
        <v>113907.5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17">
        <v>0</v>
      </c>
      <c r="CM140" s="18">
        <v>0</v>
      </c>
      <c r="CN140" s="17">
        <v>0</v>
      </c>
      <c r="CO140" s="39"/>
    </row>
    <row r="141" spans="1:93" x14ac:dyDescent="0.25">
      <c r="A141" s="27">
        <f>1+A140</f>
        <v>109</v>
      </c>
      <c r="B141" s="29" t="s">
        <v>163</v>
      </c>
      <c r="C141" s="17">
        <f t="shared" si="42"/>
        <v>0</v>
      </c>
      <c r="D141" s="17">
        <f t="shared" si="43"/>
        <v>0</v>
      </c>
      <c r="E141" s="18">
        <f t="shared" si="39"/>
        <v>0</v>
      </c>
      <c r="F141" s="17">
        <f t="shared" si="39"/>
        <v>0</v>
      </c>
      <c r="G141" s="18">
        <f t="shared" si="39"/>
        <v>0</v>
      </c>
      <c r="H141" s="17">
        <f t="shared" si="39"/>
        <v>0</v>
      </c>
      <c r="I141" s="18">
        <f t="shared" si="39"/>
        <v>0</v>
      </c>
      <c r="J141" s="17">
        <f t="shared" si="39"/>
        <v>0</v>
      </c>
      <c r="K141" s="18">
        <f t="shared" si="39"/>
        <v>0</v>
      </c>
      <c r="L141" s="17">
        <f t="shared" si="39"/>
        <v>0</v>
      </c>
      <c r="M141" s="18">
        <f t="shared" si="39"/>
        <v>0</v>
      </c>
      <c r="N141" s="17">
        <f t="shared" si="39"/>
        <v>0</v>
      </c>
      <c r="O141" s="18">
        <f t="shared" si="39"/>
        <v>0</v>
      </c>
      <c r="P141" s="17">
        <f t="shared" si="39"/>
        <v>0</v>
      </c>
      <c r="Q141" s="18">
        <f t="shared" si="39"/>
        <v>0</v>
      </c>
      <c r="R141" s="17">
        <f t="shared" si="39"/>
        <v>0</v>
      </c>
      <c r="S141" s="18">
        <f t="shared" si="39"/>
        <v>0</v>
      </c>
      <c r="T141" s="17">
        <f t="shared" si="39"/>
        <v>0</v>
      </c>
      <c r="U141" s="17">
        <f t="shared" si="40"/>
        <v>0</v>
      </c>
      <c r="V141" s="17">
        <f t="shared" si="41"/>
        <v>0</v>
      </c>
      <c r="W141" s="18">
        <v>0</v>
      </c>
      <c r="X141" s="17">
        <v>0</v>
      </c>
      <c r="Y141" s="18">
        <v>0</v>
      </c>
      <c r="Z141" s="17"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17">
        <v>0</v>
      </c>
      <c r="AK141" s="18">
        <v>0</v>
      </c>
      <c r="AL141" s="17">
        <v>0</v>
      </c>
      <c r="AM141" s="17">
        <f t="shared" si="44"/>
        <v>0</v>
      </c>
      <c r="AN141" s="17">
        <f t="shared" si="45"/>
        <v>0</v>
      </c>
      <c r="AO141" s="18">
        <v>0</v>
      </c>
      <c r="AP141" s="17">
        <v>0</v>
      </c>
      <c r="AQ141" s="18">
        <v>0</v>
      </c>
      <c r="AR141" s="17"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17">
        <v>0</v>
      </c>
      <c r="BC141" s="18">
        <v>0</v>
      </c>
      <c r="BD141" s="17">
        <v>0</v>
      </c>
      <c r="BE141" s="17">
        <f t="shared" si="46"/>
        <v>0</v>
      </c>
      <c r="BF141" s="17">
        <f t="shared" si="47"/>
        <v>0</v>
      </c>
      <c r="BG141" s="18">
        <v>0</v>
      </c>
      <c r="BH141" s="17">
        <v>0</v>
      </c>
      <c r="BI141" s="18">
        <v>0</v>
      </c>
      <c r="BJ141" s="17"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17">
        <v>0</v>
      </c>
      <c r="BU141" s="18">
        <v>0</v>
      </c>
      <c r="BV141" s="17">
        <v>0</v>
      </c>
      <c r="BW141" s="17">
        <f t="shared" si="48"/>
        <v>0</v>
      </c>
      <c r="BX141" s="17">
        <f t="shared" si="49"/>
        <v>0</v>
      </c>
      <c r="BY141" s="18">
        <v>0</v>
      </c>
      <c r="BZ141" s="17">
        <v>0</v>
      </c>
      <c r="CA141" s="18">
        <v>0</v>
      </c>
      <c r="CB141" s="17"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17">
        <v>0</v>
      </c>
      <c r="CM141" s="18">
        <v>0</v>
      </c>
      <c r="CN141" s="17">
        <v>0</v>
      </c>
      <c r="CO141" s="39"/>
    </row>
    <row r="142" spans="1:93" x14ac:dyDescent="0.25">
      <c r="A142" s="27">
        <f>1+A141</f>
        <v>110</v>
      </c>
      <c r="B142" s="29" t="s">
        <v>144</v>
      </c>
      <c r="C142" s="17">
        <f t="shared" si="42"/>
        <v>713639.92</v>
      </c>
      <c r="D142" s="17">
        <f t="shared" si="43"/>
        <v>0</v>
      </c>
      <c r="E142" s="18">
        <f t="shared" si="39"/>
        <v>0</v>
      </c>
      <c r="F142" s="17">
        <f t="shared" si="39"/>
        <v>0</v>
      </c>
      <c r="G142" s="18">
        <f t="shared" si="39"/>
        <v>0</v>
      </c>
      <c r="H142" s="17">
        <f t="shared" si="39"/>
        <v>0</v>
      </c>
      <c r="I142" s="18">
        <f t="shared" si="39"/>
        <v>0</v>
      </c>
      <c r="J142" s="17">
        <f t="shared" si="39"/>
        <v>0</v>
      </c>
      <c r="K142" s="18">
        <f t="shared" si="39"/>
        <v>7</v>
      </c>
      <c r="L142" s="17">
        <f t="shared" si="39"/>
        <v>713639.92</v>
      </c>
      <c r="M142" s="18">
        <f t="shared" si="39"/>
        <v>0</v>
      </c>
      <c r="N142" s="17">
        <f t="shared" si="39"/>
        <v>0</v>
      </c>
      <c r="O142" s="18">
        <f t="shared" si="39"/>
        <v>0</v>
      </c>
      <c r="P142" s="17">
        <f t="shared" si="39"/>
        <v>0</v>
      </c>
      <c r="Q142" s="18">
        <f t="shared" si="39"/>
        <v>0</v>
      </c>
      <c r="R142" s="17">
        <f t="shared" si="39"/>
        <v>0</v>
      </c>
      <c r="S142" s="18">
        <f t="shared" si="39"/>
        <v>0</v>
      </c>
      <c r="T142" s="17">
        <f t="shared" si="39"/>
        <v>0</v>
      </c>
      <c r="U142" s="17">
        <f t="shared" si="40"/>
        <v>121094.47</v>
      </c>
      <c r="V142" s="17">
        <f t="shared" si="41"/>
        <v>0</v>
      </c>
      <c r="W142" s="18">
        <v>0</v>
      </c>
      <c r="X142" s="17">
        <v>0</v>
      </c>
      <c r="Y142" s="18">
        <v>0</v>
      </c>
      <c r="Z142" s="17">
        <v>0</v>
      </c>
      <c r="AA142" s="18">
        <v>0</v>
      </c>
      <c r="AB142" s="17">
        <v>0</v>
      </c>
      <c r="AC142" s="18">
        <v>1</v>
      </c>
      <c r="AD142" s="17">
        <v>121094.47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17">
        <v>0</v>
      </c>
      <c r="AK142" s="18">
        <v>0</v>
      </c>
      <c r="AL142" s="17">
        <v>0</v>
      </c>
      <c r="AM142" s="17">
        <f t="shared" si="44"/>
        <v>23007.95</v>
      </c>
      <c r="AN142" s="17">
        <f t="shared" si="45"/>
        <v>0</v>
      </c>
      <c r="AO142" s="18">
        <v>0</v>
      </c>
      <c r="AP142" s="17">
        <v>0</v>
      </c>
      <c r="AQ142" s="18">
        <v>0</v>
      </c>
      <c r="AR142" s="17">
        <v>0</v>
      </c>
      <c r="AS142" s="18">
        <v>0</v>
      </c>
      <c r="AT142" s="17">
        <v>0</v>
      </c>
      <c r="AU142" s="18">
        <v>1</v>
      </c>
      <c r="AV142" s="17">
        <v>23007.95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17">
        <v>0</v>
      </c>
      <c r="BC142" s="18">
        <v>0</v>
      </c>
      <c r="BD142" s="17">
        <v>0</v>
      </c>
      <c r="BE142" s="17">
        <f t="shared" si="46"/>
        <v>0</v>
      </c>
      <c r="BF142" s="17">
        <f t="shared" si="47"/>
        <v>0</v>
      </c>
      <c r="BG142" s="18">
        <v>0</v>
      </c>
      <c r="BH142" s="17">
        <v>0</v>
      </c>
      <c r="BI142" s="18">
        <v>0</v>
      </c>
      <c r="BJ142" s="17">
        <v>0</v>
      </c>
      <c r="BK142" s="18">
        <v>0</v>
      </c>
      <c r="BL142" s="17">
        <v>0</v>
      </c>
      <c r="BM142" s="18">
        <v>0</v>
      </c>
      <c r="BN142" s="17">
        <v>0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17">
        <v>0</v>
      </c>
      <c r="BU142" s="18">
        <v>0</v>
      </c>
      <c r="BV142" s="17">
        <v>0</v>
      </c>
      <c r="BW142" s="17">
        <f t="shared" si="48"/>
        <v>569537.5</v>
      </c>
      <c r="BX142" s="17">
        <f t="shared" si="49"/>
        <v>0</v>
      </c>
      <c r="BY142" s="18">
        <v>0</v>
      </c>
      <c r="BZ142" s="17">
        <v>0</v>
      </c>
      <c r="CA142" s="18">
        <v>0</v>
      </c>
      <c r="CB142" s="17">
        <v>0</v>
      </c>
      <c r="CC142" s="18">
        <v>0</v>
      </c>
      <c r="CD142" s="17">
        <v>0</v>
      </c>
      <c r="CE142" s="18">
        <v>5</v>
      </c>
      <c r="CF142" s="17">
        <v>569537.5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17">
        <v>0</v>
      </c>
      <c r="CM142" s="18">
        <v>0</v>
      </c>
      <c r="CN142" s="17">
        <v>0</v>
      </c>
      <c r="CO142" s="39"/>
    </row>
    <row r="143" spans="1:93" x14ac:dyDescent="0.25">
      <c r="A143" s="27"/>
      <c r="B143" s="55" t="s">
        <v>111</v>
      </c>
      <c r="C143" s="17">
        <f t="shared" si="42"/>
        <v>0</v>
      </c>
      <c r="D143" s="17">
        <f t="shared" si="43"/>
        <v>0</v>
      </c>
      <c r="E143" s="18">
        <f t="shared" si="39"/>
        <v>0</v>
      </c>
      <c r="F143" s="17">
        <f t="shared" si="39"/>
        <v>0</v>
      </c>
      <c r="G143" s="18">
        <f t="shared" si="39"/>
        <v>0</v>
      </c>
      <c r="H143" s="17">
        <f t="shared" si="39"/>
        <v>0</v>
      </c>
      <c r="I143" s="18">
        <f t="shared" si="39"/>
        <v>0</v>
      </c>
      <c r="J143" s="17">
        <f t="shared" si="39"/>
        <v>0</v>
      </c>
      <c r="K143" s="18">
        <f t="shared" si="39"/>
        <v>0</v>
      </c>
      <c r="L143" s="17">
        <f t="shared" si="39"/>
        <v>0</v>
      </c>
      <c r="M143" s="18">
        <f t="shared" si="39"/>
        <v>0</v>
      </c>
      <c r="N143" s="17">
        <f t="shared" si="39"/>
        <v>0</v>
      </c>
      <c r="O143" s="18">
        <f t="shared" si="39"/>
        <v>0</v>
      </c>
      <c r="P143" s="17">
        <f t="shared" si="39"/>
        <v>0</v>
      </c>
      <c r="Q143" s="18">
        <f t="shared" si="39"/>
        <v>0</v>
      </c>
      <c r="R143" s="17">
        <f t="shared" si="39"/>
        <v>0</v>
      </c>
      <c r="S143" s="18">
        <f t="shared" si="39"/>
        <v>0</v>
      </c>
      <c r="T143" s="17">
        <f t="shared" si="39"/>
        <v>0</v>
      </c>
      <c r="U143" s="17">
        <f t="shared" si="40"/>
        <v>0</v>
      </c>
      <c r="V143" s="17">
        <f t="shared" si="41"/>
        <v>0</v>
      </c>
      <c r="W143" s="18">
        <v>0</v>
      </c>
      <c r="X143" s="17">
        <v>0</v>
      </c>
      <c r="Y143" s="18">
        <v>0</v>
      </c>
      <c r="Z143" s="17"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0</v>
      </c>
      <c r="AJ143" s="17">
        <v>0</v>
      </c>
      <c r="AK143" s="18">
        <v>0</v>
      </c>
      <c r="AL143" s="17">
        <v>0</v>
      </c>
      <c r="AM143" s="17">
        <f t="shared" si="44"/>
        <v>0</v>
      </c>
      <c r="AN143" s="17">
        <f t="shared" si="45"/>
        <v>0</v>
      </c>
      <c r="AO143" s="18">
        <v>0</v>
      </c>
      <c r="AP143" s="17">
        <v>0</v>
      </c>
      <c r="AQ143" s="18">
        <v>0</v>
      </c>
      <c r="AR143" s="17"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0</v>
      </c>
      <c r="AZ143" s="17">
        <v>0</v>
      </c>
      <c r="BA143" s="18">
        <v>0</v>
      </c>
      <c r="BB143" s="17">
        <v>0</v>
      </c>
      <c r="BC143" s="18">
        <v>0</v>
      </c>
      <c r="BD143" s="17">
        <v>0</v>
      </c>
      <c r="BE143" s="17">
        <f t="shared" si="46"/>
        <v>0</v>
      </c>
      <c r="BF143" s="17">
        <f t="shared" si="47"/>
        <v>0</v>
      </c>
      <c r="BG143" s="18">
        <v>0</v>
      </c>
      <c r="BH143" s="17">
        <v>0</v>
      </c>
      <c r="BI143" s="18">
        <v>0</v>
      </c>
      <c r="BJ143" s="17"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0</v>
      </c>
      <c r="BR143" s="17">
        <v>0</v>
      </c>
      <c r="BS143" s="18">
        <v>0</v>
      </c>
      <c r="BT143" s="17">
        <v>0</v>
      </c>
      <c r="BU143" s="18">
        <v>0</v>
      </c>
      <c r="BV143" s="17">
        <v>0</v>
      </c>
      <c r="BW143" s="17">
        <f t="shared" si="48"/>
        <v>0</v>
      </c>
      <c r="BX143" s="17">
        <f t="shared" si="49"/>
        <v>0</v>
      </c>
      <c r="BY143" s="18">
        <v>0</v>
      </c>
      <c r="BZ143" s="17">
        <v>0</v>
      </c>
      <c r="CA143" s="18">
        <v>0</v>
      </c>
      <c r="CB143" s="17"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17">
        <v>0</v>
      </c>
      <c r="CM143" s="18">
        <v>0</v>
      </c>
      <c r="CN143" s="17">
        <v>0</v>
      </c>
      <c r="CO143" s="39"/>
    </row>
    <row r="144" spans="1:93" ht="45" x14ac:dyDescent="0.25">
      <c r="A144" s="27">
        <f>1+A142</f>
        <v>111</v>
      </c>
      <c r="B144" s="29" t="s">
        <v>112</v>
      </c>
      <c r="C144" s="17">
        <f t="shared" si="42"/>
        <v>230388.23</v>
      </c>
      <c r="D144" s="17">
        <f t="shared" si="43"/>
        <v>0</v>
      </c>
      <c r="E144" s="18">
        <f t="shared" si="39"/>
        <v>0</v>
      </c>
      <c r="F144" s="17">
        <f t="shared" si="39"/>
        <v>0</v>
      </c>
      <c r="G144" s="18">
        <f t="shared" si="39"/>
        <v>0</v>
      </c>
      <c r="H144" s="17">
        <f t="shared" si="39"/>
        <v>0</v>
      </c>
      <c r="I144" s="18">
        <f t="shared" si="39"/>
        <v>0</v>
      </c>
      <c r="J144" s="17">
        <f t="shared" si="39"/>
        <v>0</v>
      </c>
      <c r="K144" s="18">
        <f t="shared" si="39"/>
        <v>0</v>
      </c>
      <c r="L144" s="17">
        <f t="shared" si="39"/>
        <v>0</v>
      </c>
      <c r="M144" s="18">
        <f t="shared" si="39"/>
        <v>5</v>
      </c>
      <c r="N144" s="17">
        <f t="shared" si="39"/>
        <v>230388.23</v>
      </c>
      <c r="O144" s="18">
        <f t="shared" si="39"/>
        <v>5</v>
      </c>
      <c r="P144" s="17">
        <f t="shared" si="39"/>
        <v>230388.23</v>
      </c>
      <c r="Q144" s="18">
        <f t="shared" si="39"/>
        <v>0</v>
      </c>
      <c r="R144" s="17">
        <f t="shared" si="39"/>
        <v>0</v>
      </c>
      <c r="S144" s="18">
        <f t="shared" si="39"/>
        <v>0</v>
      </c>
      <c r="T144" s="17">
        <f t="shared" si="39"/>
        <v>0</v>
      </c>
      <c r="U144" s="17">
        <f t="shared" si="40"/>
        <v>0</v>
      </c>
      <c r="V144" s="17">
        <f t="shared" si="41"/>
        <v>0</v>
      </c>
      <c r="W144" s="18">
        <v>0</v>
      </c>
      <c r="X144" s="17">
        <v>0</v>
      </c>
      <c r="Y144" s="18">
        <v>0</v>
      </c>
      <c r="Z144" s="17"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0</v>
      </c>
      <c r="AF144" s="17">
        <v>0</v>
      </c>
      <c r="AG144" s="18">
        <v>0</v>
      </c>
      <c r="AH144" s="17">
        <v>0</v>
      </c>
      <c r="AI144" s="18">
        <v>0</v>
      </c>
      <c r="AJ144" s="17">
        <v>0</v>
      </c>
      <c r="AK144" s="18">
        <v>0</v>
      </c>
      <c r="AL144" s="17">
        <v>0</v>
      </c>
      <c r="AM144" s="17">
        <f t="shared" si="44"/>
        <v>194389.52</v>
      </c>
      <c r="AN144" s="17">
        <f t="shared" si="45"/>
        <v>0</v>
      </c>
      <c r="AO144" s="18">
        <v>0</v>
      </c>
      <c r="AP144" s="17">
        <v>0</v>
      </c>
      <c r="AQ144" s="18">
        <v>0</v>
      </c>
      <c r="AR144" s="17"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4</v>
      </c>
      <c r="AX144" s="17">
        <v>194389.52</v>
      </c>
      <c r="AY144" s="18">
        <v>4</v>
      </c>
      <c r="AZ144" s="17">
        <v>194389.52</v>
      </c>
      <c r="BA144" s="18">
        <v>0</v>
      </c>
      <c r="BB144" s="17">
        <v>0</v>
      </c>
      <c r="BC144" s="18">
        <v>0</v>
      </c>
      <c r="BD144" s="17">
        <v>0</v>
      </c>
      <c r="BE144" s="17">
        <f t="shared" si="46"/>
        <v>0</v>
      </c>
      <c r="BF144" s="17">
        <f t="shared" si="47"/>
        <v>0</v>
      </c>
      <c r="BG144" s="18">
        <v>0</v>
      </c>
      <c r="BH144" s="17">
        <v>0</v>
      </c>
      <c r="BI144" s="18">
        <v>0</v>
      </c>
      <c r="BJ144" s="17"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0</v>
      </c>
      <c r="BP144" s="17">
        <v>0</v>
      </c>
      <c r="BQ144" s="18">
        <v>0</v>
      </c>
      <c r="BR144" s="17">
        <v>0</v>
      </c>
      <c r="BS144" s="18">
        <v>0</v>
      </c>
      <c r="BT144" s="17">
        <v>0</v>
      </c>
      <c r="BU144" s="18">
        <v>0</v>
      </c>
      <c r="BV144" s="17">
        <v>0</v>
      </c>
      <c r="BW144" s="17">
        <f t="shared" si="48"/>
        <v>35998.71</v>
      </c>
      <c r="BX144" s="17">
        <f t="shared" si="49"/>
        <v>0</v>
      </c>
      <c r="BY144" s="18">
        <v>0</v>
      </c>
      <c r="BZ144" s="17">
        <v>0</v>
      </c>
      <c r="CA144" s="18">
        <v>0</v>
      </c>
      <c r="CB144" s="17">
        <v>0</v>
      </c>
      <c r="CC144" s="18">
        <v>0</v>
      </c>
      <c r="CD144" s="17">
        <v>0</v>
      </c>
      <c r="CE144" s="18">
        <v>0</v>
      </c>
      <c r="CF144" s="17">
        <v>0</v>
      </c>
      <c r="CG144" s="18">
        <v>1</v>
      </c>
      <c r="CH144" s="17">
        <v>35998.71</v>
      </c>
      <c r="CI144" s="18">
        <v>1</v>
      </c>
      <c r="CJ144" s="17">
        <v>35998.71</v>
      </c>
      <c r="CK144" s="18">
        <v>0</v>
      </c>
      <c r="CL144" s="17">
        <v>0</v>
      </c>
      <c r="CM144" s="18">
        <v>0</v>
      </c>
      <c r="CN144" s="17">
        <v>0</v>
      </c>
      <c r="CO144" s="39"/>
    </row>
    <row r="145" spans="1:93" x14ac:dyDescent="0.25">
      <c r="A145" s="27"/>
      <c r="B145" s="55" t="s">
        <v>164</v>
      </c>
      <c r="C145" s="17">
        <f t="shared" si="42"/>
        <v>0</v>
      </c>
      <c r="D145" s="17">
        <f t="shared" si="43"/>
        <v>0</v>
      </c>
      <c r="E145" s="18">
        <f t="shared" si="39"/>
        <v>0</v>
      </c>
      <c r="F145" s="17">
        <f t="shared" si="39"/>
        <v>0</v>
      </c>
      <c r="G145" s="18">
        <f t="shared" si="39"/>
        <v>0</v>
      </c>
      <c r="H145" s="17">
        <f t="shared" si="39"/>
        <v>0</v>
      </c>
      <c r="I145" s="18">
        <f t="shared" si="39"/>
        <v>0</v>
      </c>
      <c r="J145" s="17">
        <f t="shared" si="39"/>
        <v>0</v>
      </c>
      <c r="K145" s="18">
        <f t="shared" si="39"/>
        <v>0</v>
      </c>
      <c r="L145" s="17">
        <f t="shared" si="39"/>
        <v>0</v>
      </c>
      <c r="M145" s="18">
        <f t="shared" si="39"/>
        <v>0</v>
      </c>
      <c r="N145" s="17">
        <f t="shared" si="39"/>
        <v>0</v>
      </c>
      <c r="O145" s="18">
        <f t="shared" si="39"/>
        <v>0</v>
      </c>
      <c r="P145" s="17">
        <f t="shared" si="39"/>
        <v>0</v>
      </c>
      <c r="Q145" s="18">
        <f t="shared" si="39"/>
        <v>0</v>
      </c>
      <c r="R145" s="17">
        <f t="shared" si="39"/>
        <v>0</v>
      </c>
      <c r="S145" s="18">
        <f t="shared" si="39"/>
        <v>0</v>
      </c>
      <c r="T145" s="17">
        <f t="shared" si="39"/>
        <v>0</v>
      </c>
      <c r="U145" s="17">
        <f t="shared" si="40"/>
        <v>0</v>
      </c>
      <c r="V145" s="17">
        <f t="shared" si="41"/>
        <v>0</v>
      </c>
      <c r="W145" s="18">
        <v>0</v>
      </c>
      <c r="X145" s="17">
        <v>0</v>
      </c>
      <c r="Y145" s="18">
        <v>0</v>
      </c>
      <c r="Z145" s="17"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17">
        <v>0</v>
      </c>
      <c r="AK145" s="18">
        <v>0</v>
      </c>
      <c r="AL145" s="17">
        <v>0</v>
      </c>
      <c r="AM145" s="17">
        <f t="shared" si="44"/>
        <v>0</v>
      </c>
      <c r="AN145" s="17">
        <f t="shared" si="45"/>
        <v>0</v>
      </c>
      <c r="AO145" s="18">
        <v>0</v>
      </c>
      <c r="AP145" s="17">
        <v>0</v>
      </c>
      <c r="AQ145" s="18">
        <v>0</v>
      </c>
      <c r="AR145" s="17"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17">
        <v>0</v>
      </c>
      <c r="BC145" s="18">
        <v>0</v>
      </c>
      <c r="BD145" s="17">
        <v>0</v>
      </c>
      <c r="BE145" s="17">
        <f t="shared" si="46"/>
        <v>0</v>
      </c>
      <c r="BF145" s="17">
        <f t="shared" si="47"/>
        <v>0</v>
      </c>
      <c r="BG145" s="18">
        <v>0</v>
      </c>
      <c r="BH145" s="17">
        <v>0</v>
      </c>
      <c r="BI145" s="18">
        <v>0</v>
      </c>
      <c r="BJ145" s="17"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17">
        <v>0</v>
      </c>
      <c r="BU145" s="18">
        <v>0</v>
      </c>
      <c r="BV145" s="17">
        <v>0</v>
      </c>
      <c r="BW145" s="17">
        <f t="shared" si="48"/>
        <v>0</v>
      </c>
      <c r="BX145" s="17">
        <f t="shared" si="49"/>
        <v>0</v>
      </c>
      <c r="BY145" s="18">
        <v>0</v>
      </c>
      <c r="BZ145" s="17">
        <v>0</v>
      </c>
      <c r="CA145" s="18">
        <v>0</v>
      </c>
      <c r="CB145" s="17"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17">
        <v>0</v>
      </c>
      <c r="CM145" s="18">
        <v>0</v>
      </c>
      <c r="CN145" s="17">
        <v>0</v>
      </c>
      <c r="CO145" s="39"/>
    </row>
    <row r="146" spans="1:93" x14ac:dyDescent="0.25">
      <c r="A146" s="27">
        <f>1+A144</f>
        <v>112</v>
      </c>
      <c r="B146" s="29" t="s">
        <v>165</v>
      </c>
      <c r="C146" s="17">
        <f t="shared" si="42"/>
        <v>127702.44</v>
      </c>
      <c r="D146" s="17">
        <f t="shared" si="43"/>
        <v>127702.44</v>
      </c>
      <c r="E146" s="18">
        <f t="shared" si="39"/>
        <v>0</v>
      </c>
      <c r="F146" s="17">
        <f t="shared" si="39"/>
        <v>0</v>
      </c>
      <c r="G146" s="18">
        <f t="shared" si="39"/>
        <v>0</v>
      </c>
      <c r="H146" s="17">
        <f t="shared" si="39"/>
        <v>0</v>
      </c>
      <c r="I146" s="18">
        <f t="shared" si="39"/>
        <v>159</v>
      </c>
      <c r="J146" s="17">
        <f t="shared" si="39"/>
        <v>127702.44</v>
      </c>
      <c r="K146" s="18">
        <f t="shared" si="39"/>
        <v>0</v>
      </c>
      <c r="L146" s="17">
        <f t="shared" si="39"/>
        <v>0</v>
      </c>
      <c r="M146" s="18">
        <f t="shared" si="39"/>
        <v>0</v>
      </c>
      <c r="N146" s="17">
        <f t="shared" si="39"/>
        <v>0</v>
      </c>
      <c r="O146" s="18">
        <f t="shared" si="39"/>
        <v>0</v>
      </c>
      <c r="P146" s="17">
        <f t="shared" si="39"/>
        <v>0</v>
      </c>
      <c r="Q146" s="18">
        <f t="shared" si="39"/>
        <v>0</v>
      </c>
      <c r="R146" s="17">
        <f t="shared" si="39"/>
        <v>0</v>
      </c>
      <c r="S146" s="18">
        <f t="shared" si="39"/>
        <v>0</v>
      </c>
      <c r="T146" s="17">
        <f t="shared" si="39"/>
        <v>0</v>
      </c>
      <c r="U146" s="17">
        <f t="shared" si="40"/>
        <v>0</v>
      </c>
      <c r="V146" s="17">
        <f t="shared" si="41"/>
        <v>0</v>
      </c>
      <c r="W146" s="18">
        <v>0</v>
      </c>
      <c r="X146" s="17">
        <v>0</v>
      </c>
      <c r="Y146" s="18">
        <v>0</v>
      </c>
      <c r="Z146" s="17"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17">
        <v>0</v>
      </c>
      <c r="AK146" s="18">
        <v>0</v>
      </c>
      <c r="AL146" s="17">
        <v>0</v>
      </c>
      <c r="AM146" s="17">
        <f t="shared" si="44"/>
        <v>0</v>
      </c>
      <c r="AN146" s="17">
        <f t="shared" si="45"/>
        <v>0</v>
      </c>
      <c r="AO146" s="18">
        <v>0</v>
      </c>
      <c r="AP146" s="17">
        <v>0</v>
      </c>
      <c r="AQ146" s="18">
        <v>0</v>
      </c>
      <c r="AR146" s="17"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17">
        <v>0</v>
      </c>
      <c r="BC146" s="18">
        <v>0</v>
      </c>
      <c r="BD146" s="17">
        <v>0</v>
      </c>
      <c r="BE146" s="17">
        <f t="shared" si="46"/>
        <v>64252.800000000003</v>
      </c>
      <c r="BF146" s="17">
        <f t="shared" si="47"/>
        <v>64252.800000000003</v>
      </c>
      <c r="BG146" s="18">
        <v>0</v>
      </c>
      <c r="BH146" s="17">
        <v>0</v>
      </c>
      <c r="BI146" s="18">
        <v>0</v>
      </c>
      <c r="BJ146" s="17">
        <v>0</v>
      </c>
      <c r="BK146" s="18">
        <v>80</v>
      </c>
      <c r="BL146" s="17">
        <v>64252.800000000003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17">
        <v>0</v>
      </c>
      <c r="BU146" s="18">
        <v>0</v>
      </c>
      <c r="BV146" s="17">
        <v>0</v>
      </c>
      <c r="BW146" s="17">
        <f t="shared" si="48"/>
        <v>63449.64</v>
      </c>
      <c r="BX146" s="17">
        <f t="shared" si="49"/>
        <v>63449.64</v>
      </c>
      <c r="BY146" s="18">
        <v>0</v>
      </c>
      <c r="BZ146" s="17">
        <v>0</v>
      </c>
      <c r="CA146" s="18">
        <v>0</v>
      </c>
      <c r="CB146" s="17">
        <v>0</v>
      </c>
      <c r="CC146" s="18">
        <v>79</v>
      </c>
      <c r="CD146" s="17">
        <v>63449.64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17">
        <v>0</v>
      </c>
      <c r="CM146" s="18">
        <v>0</v>
      </c>
      <c r="CN146" s="17">
        <v>0</v>
      </c>
      <c r="CO146" s="39"/>
    </row>
    <row r="147" spans="1:93" ht="28.5" x14ac:dyDescent="0.25">
      <c r="A147" s="30"/>
      <c r="B147" s="55" t="s">
        <v>166</v>
      </c>
      <c r="C147" s="17">
        <f t="shared" si="42"/>
        <v>0</v>
      </c>
      <c r="D147" s="17">
        <f t="shared" si="43"/>
        <v>0</v>
      </c>
      <c r="E147" s="18">
        <f t="shared" si="39"/>
        <v>0</v>
      </c>
      <c r="F147" s="17">
        <f t="shared" si="39"/>
        <v>0</v>
      </c>
      <c r="G147" s="18">
        <f t="shared" si="39"/>
        <v>0</v>
      </c>
      <c r="H147" s="17">
        <f t="shared" si="39"/>
        <v>0</v>
      </c>
      <c r="I147" s="18">
        <f t="shared" si="39"/>
        <v>0</v>
      </c>
      <c r="J147" s="17">
        <f t="shared" si="39"/>
        <v>0</v>
      </c>
      <c r="K147" s="18">
        <f t="shared" si="39"/>
        <v>0</v>
      </c>
      <c r="L147" s="17">
        <f t="shared" si="39"/>
        <v>0</v>
      </c>
      <c r="M147" s="18">
        <f t="shared" si="39"/>
        <v>0</v>
      </c>
      <c r="N147" s="17">
        <f t="shared" si="39"/>
        <v>0</v>
      </c>
      <c r="O147" s="18">
        <f t="shared" si="39"/>
        <v>0</v>
      </c>
      <c r="P147" s="17">
        <f t="shared" si="39"/>
        <v>0</v>
      </c>
      <c r="Q147" s="18">
        <f t="shared" si="39"/>
        <v>0</v>
      </c>
      <c r="R147" s="17">
        <f t="shared" si="39"/>
        <v>0</v>
      </c>
      <c r="S147" s="18">
        <f t="shared" si="39"/>
        <v>0</v>
      </c>
      <c r="T147" s="17">
        <f t="shared" si="39"/>
        <v>0</v>
      </c>
      <c r="U147" s="17">
        <f t="shared" si="40"/>
        <v>0</v>
      </c>
      <c r="V147" s="17">
        <f t="shared" si="41"/>
        <v>0</v>
      </c>
      <c r="W147" s="18">
        <v>0</v>
      </c>
      <c r="X147" s="17">
        <v>0</v>
      </c>
      <c r="Y147" s="18">
        <v>0</v>
      </c>
      <c r="Z147" s="17"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17">
        <v>0</v>
      </c>
      <c r="AK147" s="18">
        <v>0</v>
      </c>
      <c r="AL147" s="17">
        <v>0</v>
      </c>
      <c r="AM147" s="17">
        <f t="shared" si="44"/>
        <v>0</v>
      </c>
      <c r="AN147" s="17">
        <f t="shared" si="45"/>
        <v>0</v>
      </c>
      <c r="AO147" s="18">
        <v>0</v>
      </c>
      <c r="AP147" s="17">
        <v>0</v>
      </c>
      <c r="AQ147" s="18">
        <v>0</v>
      </c>
      <c r="AR147" s="17"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17">
        <v>0</v>
      </c>
      <c r="BC147" s="18">
        <v>0</v>
      </c>
      <c r="BD147" s="17">
        <v>0</v>
      </c>
      <c r="BE147" s="17">
        <f t="shared" si="46"/>
        <v>0</v>
      </c>
      <c r="BF147" s="17">
        <f t="shared" si="47"/>
        <v>0</v>
      </c>
      <c r="BG147" s="18">
        <v>0</v>
      </c>
      <c r="BH147" s="17">
        <v>0</v>
      </c>
      <c r="BI147" s="18">
        <v>0</v>
      </c>
      <c r="BJ147" s="17"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>
        <v>0</v>
      </c>
      <c r="BS147" s="18">
        <v>0</v>
      </c>
      <c r="BT147" s="17">
        <v>0</v>
      </c>
      <c r="BU147" s="18">
        <v>0</v>
      </c>
      <c r="BV147" s="17">
        <v>0</v>
      </c>
      <c r="BW147" s="17">
        <f t="shared" si="48"/>
        <v>0</v>
      </c>
      <c r="BX147" s="17">
        <f t="shared" si="49"/>
        <v>0</v>
      </c>
      <c r="BY147" s="18">
        <v>0</v>
      </c>
      <c r="BZ147" s="17">
        <v>0</v>
      </c>
      <c r="CA147" s="18">
        <v>0</v>
      </c>
      <c r="CB147" s="17"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17">
        <v>0</v>
      </c>
      <c r="CM147" s="18">
        <v>0</v>
      </c>
      <c r="CN147" s="17">
        <v>0</v>
      </c>
      <c r="CO147" s="39"/>
    </row>
    <row r="148" spans="1:93" s="19" customFormat="1" x14ac:dyDescent="0.2">
      <c r="A148" s="27">
        <f>1+A146</f>
        <v>113</v>
      </c>
      <c r="B148" s="29" t="s">
        <v>167</v>
      </c>
      <c r="C148" s="17">
        <f t="shared" si="42"/>
        <v>5757585.0800000001</v>
      </c>
      <c r="D148" s="17">
        <f t="shared" si="43"/>
        <v>8300</v>
      </c>
      <c r="E148" s="18">
        <f t="shared" si="39"/>
        <v>0</v>
      </c>
      <c r="F148" s="17">
        <f t="shared" si="39"/>
        <v>0</v>
      </c>
      <c r="G148" s="18">
        <f t="shared" si="39"/>
        <v>0</v>
      </c>
      <c r="H148" s="17">
        <f t="shared" si="39"/>
        <v>0</v>
      </c>
      <c r="I148" s="18">
        <f t="shared" si="39"/>
        <v>330</v>
      </c>
      <c r="J148" s="17">
        <f t="shared" si="39"/>
        <v>8300</v>
      </c>
      <c r="K148" s="18">
        <f t="shared" si="39"/>
        <v>42</v>
      </c>
      <c r="L148" s="17">
        <f t="shared" si="39"/>
        <v>5749285.0800000001</v>
      </c>
      <c r="M148" s="18">
        <f t="shared" si="39"/>
        <v>0</v>
      </c>
      <c r="N148" s="17">
        <f t="shared" si="39"/>
        <v>0</v>
      </c>
      <c r="O148" s="18">
        <f t="shared" si="39"/>
        <v>0</v>
      </c>
      <c r="P148" s="17">
        <f t="shared" si="39"/>
        <v>0</v>
      </c>
      <c r="Q148" s="18">
        <f t="shared" si="39"/>
        <v>0</v>
      </c>
      <c r="R148" s="17">
        <f t="shared" si="39"/>
        <v>0</v>
      </c>
      <c r="S148" s="18">
        <f t="shared" si="39"/>
        <v>0</v>
      </c>
      <c r="T148" s="17">
        <f t="shared" si="39"/>
        <v>0</v>
      </c>
      <c r="U148" s="17">
        <f t="shared" si="40"/>
        <v>0</v>
      </c>
      <c r="V148" s="17">
        <f t="shared" si="41"/>
        <v>0</v>
      </c>
      <c r="W148" s="18">
        <v>0</v>
      </c>
      <c r="X148" s="17">
        <v>0</v>
      </c>
      <c r="Y148" s="18">
        <v>0</v>
      </c>
      <c r="Z148" s="17"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7">
        <f t="shared" si="44"/>
        <v>2007551.43</v>
      </c>
      <c r="AN148" s="17">
        <f t="shared" si="45"/>
        <v>1500</v>
      </c>
      <c r="AO148" s="18">
        <v>0</v>
      </c>
      <c r="AP148" s="17">
        <v>0</v>
      </c>
      <c r="AQ148" s="18">
        <v>0</v>
      </c>
      <c r="AR148" s="17">
        <v>0</v>
      </c>
      <c r="AS148" s="18">
        <v>110</v>
      </c>
      <c r="AT148" s="17">
        <v>1500</v>
      </c>
      <c r="AU148" s="18">
        <v>27</v>
      </c>
      <c r="AV148" s="17">
        <v>2006051.43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7">
        <f t="shared" si="46"/>
        <v>3252663.31</v>
      </c>
      <c r="BF148" s="17">
        <f t="shared" si="47"/>
        <v>1500</v>
      </c>
      <c r="BG148" s="18">
        <v>0</v>
      </c>
      <c r="BH148" s="17">
        <v>0</v>
      </c>
      <c r="BI148" s="18">
        <v>0</v>
      </c>
      <c r="BJ148" s="17">
        <v>0</v>
      </c>
      <c r="BK148" s="18">
        <v>110</v>
      </c>
      <c r="BL148" s="17">
        <v>1500</v>
      </c>
      <c r="BM148" s="18">
        <v>13</v>
      </c>
      <c r="BN148" s="17">
        <v>3251163.31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7">
        <f t="shared" si="48"/>
        <v>497370.34</v>
      </c>
      <c r="BX148" s="17">
        <f t="shared" si="49"/>
        <v>5300</v>
      </c>
      <c r="BY148" s="18">
        <v>0</v>
      </c>
      <c r="BZ148" s="17">
        <v>0</v>
      </c>
      <c r="CA148" s="18">
        <v>0</v>
      </c>
      <c r="CB148" s="17">
        <v>0</v>
      </c>
      <c r="CC148" s="18">
        <v>110</v>
      </c>
      <c r="CD148" s="17">
        <v>5300</v>
      </c>
      <c r="CE148" s="18">
        <v>2</v>
      </c>
      <c r="CF148" s="17">
        <v>492070.34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39"/>
    </row>
    <row r="149" spans="1:93" x14ac:dyDescent="0.25">
      <c r="A149" s="27">
        <v>114</v>
      </c>
      <c r="B149" s="29" t="s">
        <v>168</v>
      </c>
      <c r="C149" s="17">
        <f t="shared" si="42"/>
        <v>135209.71</v>
      </c>
      <c r="D149" s="17">
        <f t="shared" si="43"/>
        <v>135209.71</v>
      </c>
      <c r="E149" s="18">
        <f t="shared" si="39"/>
        <v>0</v>
      </c>
      <c r="F149" s="17">
        <f t="shared" si="39"/>
        <v>0</v>
      </c>
      <c r="G149" s="18">
        <f t="shared" si="39"/>
        <v>0</v>
      </c>
      <c r="H149" s="17">
        <f t="shared" si="39"/>
        <v>0</v>
      </c>
      <c r="I149" s="18">
        <f t="shared" si="39"/>
        <v>0</v>
      </c>
      <c r="J149" s="17">
        <f t="shared" si="39"/>
        <v>135209.71</v>
      </c>
      <c r="K149" s="18">
        <f t="shared" si="39"/>
        <v>0</v>
      </c>
      <c r="L149" s="17">
        <f t="shared" si="39"/>
        <v>0</v>
      </c>
      <c r="M149" s="18">
        <f t="shared" si="39"/>
        <v>0</v>
      </c>
      <c r="N149" s="17">
        <f t="shared" si="39"/>
        <v>0</v>
      </c>
      <c r="O149" s="18">
        <f t="shared" si="39"/>
        <v>0</v>
      </c>
      <c r="P149" s="17">
        <f t="shared" si="39"/>
        <v>0</v>
      </c>
      <c r="Q149" s="18">
        <f t="shared" si="39"/>
        <v>0</v>
      </c>
      <c r="R149" s="17">
        <f t="shared" si="39"/>
        <v>0</v>
      </c>
      <c r="S149" s="18">
        <f t="shared" si="39"/>
        <v>0</v>
      </c>
      <c r="T149" s="17">
        <f t="shared" si="39"/>
        <v>0</v>
      </c>
      <c r="U149" s="17">
        <f t="shared" si="40"/>
        <v>0</v>
      </c>
      <c r="V149" s="17">
        <f t="shared" si="41"/>
        <v>0</v>
      </c>
      <c r="W149" s="18">
        <v>0</v>
      </c>
      <c r="X149" s="17">
        <v>0</v>
      </c>
      <c r="Y149" s="18">
        <v>0</v>
      </c>
      <c r="Z149" s="17"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7">
        <f t="shared" si="44"/>
        <v>2749.68</v>
      </c>
      <c r="AN149" s="17">
        <f t="shared" si="45"/>
        <v>2749.68</v>
      </c>
      <c r="AO149" s="18">
        <v>0</v>
      </c>
      <c r="AP149" s="17">
        <v>0</v>
      </c>
      <c r="AQ149" s="18">
        <v>0</v>
      </c>
      <c r="AR149" s="17">
        <v>0</v>
      </c>
      <c r="AS149" s="18">
        <v>0</v>
      </c>
      <c r="AT149" s="17">
        <v>2749.68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7">
        <f t="shared" si="46"/>
        <v>0</v>
      </c>
      <c r="BF149" s="17">
        <f t="shared" si="47"/>
        <v>0</v>
      </c>
      <c r="BG149" s="18">
        <v>0</v>
      </c>
      <c r="BH149" s="17">
        <v>0</v>
      </c>
      <c r="BI149" s="18">
        <v>0</v>
      </c>
      <c r="BJ149" s="17"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7">
        <f t="shared" si="48"/>
        <v>132460.03</v>
      </c>
      <c r="BX149" s="17">
        <f t="shared" si="49"/>
        <v>132460.03</v>
      </c>
      <c r="BY149" s="18">
        <v>0</v>
      </c>
      <c r="BZ149" s="17">
        <v>0</v>
      </c>
      <c r="CA149" s="18">
        <v>0</v>
      </c>
      <c r="CB149" s="17">
        <v>0</v>
      </c>
      <c r="CC149" s="18">
        <v>0</v>
      </c>
      <c r="CD149" s="17">
        <v>132460.03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39"/>
    </row>
    <row r="150" spans="1:93" s="19" customFormat="1" ht="14.25" x14ac:dyDescent="0.2">
      <c r="A150" s="30"/>
      <c r="B150" s="55" t="s">
        <v>169</v>
      </c>
      <c r="C150" s="51">
        <f t="shared" si="42"/>
        <v>1831578258.4000001</v>
      </c>
      <c r="D150" s="51">
        <f t="shared" si="43"/>
        <v>655764725.00999999</v>
      </c>
      <c r="E150" s="52">
        <f t="shared" si="39"/>
        <v>463060</v>
      </c>
      <c r="F150" s="51">
        <f t="shared" si="39"/>
        <v>194368343.56</v>
      </c>
      <c r="G150" s="52">
        <f t="shared" si="39"/>
        <v>90806</v>
      </c>
      <c r="H150" s="51">
        <f t="shared" si="39"/>
        <v>37349355.329999998</v>
      </c>
      <c r="I150" s="52">
        <f t="shared" si="39"/>
        <v>299536</v>
      </c>
      <c r="J150" s="51">
        <f t="shared" si="39"/>
        <v>424047026.12</v>
      </c>
      <c r="K150" s="52">
        <f t="shared" si="39"/>
        <v>10331</v>
      </c>
      <c r="L150" s="51">
        <f t="shared" si="39"/>
        <v>172284651.44999999</v>
      </c>
      <c r="M150" s="52">
        <f t="shared" si="39"/>
        <v>28374</v>
      </c>
      <c r="N150" s="51">
        <f t="shared" si="39"/>
        <v>888517302.15999997</v>
      </c>
      <c r="O150" s="52">
        <f t="shared" si="39"/>
        <v>491</v>
      </c>
      <c r="P150" s="51">
        <f t="shared" si="39"/>
        <v>20493804.09</v>
      </c>
      <c r="Q150" s="52">
        <f t="shared" si="39"/>
        <v>866</v>
      </c>
      <c r="R150" s="51">
        <f t="shared" si="39"/>
        <v>141655615.25</v>
      </c>
      <c r="S150" s="52">
        <f t="shared" si="39"/>
        <v>50949</v>
      </c>
      <c r="T150" s="51">
        <f t="shared" si="39"/>
        <v>115011579.78</v>
      </c>
      <c r="U150" s="51">
        <f>SUM(U11:U149)</f>
        <v>472600445.72000003</v>
      </c>
      <c r="V150" s="51">
        <f t="shared" ref="V150:CG150" si="50">SUM(V11:V149)</f>
        <v>166834900.84</v>
      </c>
      <c r="W150" s="52">
        <f t="shared" si="50"/>
        <v>115752</v>
      </c>
      <c r="X150" s="51">
        <f t="shared" si="50"/>
        <v>52195387.18</v>
      </c>
      <c r="Y150" s="52">
        <f t="shared" si="50"/>
        <v>22934</v>
      </c>
      <c r="Z150" s="51">
        <f t="shared" si="50"/>
        <v>10899691.630000001</v>
      </c>
      <c r="AA150" s="52">
        <f t="shared" si="50"/>
        <v>74018</v>
      </c>
      <c r="AB150" s="51">
        <f t="shared" si="50"/>
        <v>103739822.03</v>
      </c>
      <c r="AC150" s="52">
        <f t="shared" si="50"/>
        <v>2515</v>
      </c>
      <c r="AD150" s="51">
        <f t="shared" si="50"/>
        <v>42156115.340000004</v>
      </c>
      <c r="AE150" s="52">
        <f t="shared" si="50"/>
        <v>7785</v>
      </c>
      <c r="AF150" s="51">
        <f t="shared" si="50"/>
        <v>233406701.72999999</v>
      </c>
      <c r="AG150" s="52">
        <f t="shared" si="50"/>
        <v>119</v>
      </c>
      <c r="AH150" s="51">
        <f t="shared" si="50"/>
        <v>4393024.18</v>
      </c>
      <c r="AI150" s="52">
        <f t="shared" si="50"/>
        <v>259</v>
      </c>
      <c r="AJ150" s="51">
        <f t="shared" si="50"/>
        <v>43362122.299999997</v>
      </c>
      <c r="AK150" s="52">
        <f t="shared" si="50"/>
        <v>13961</v>
      </c>
      <c r="AL150" s="51">
        <f t="shared" si="50"/>
        <v>30202727.809999999</v>
      </c>
      <c r="AM150" s="51">
        <f t="shared" si="50"/>
        <v>479000806.26999998</v>
      </c>
      <c r="AN150" s="51">
        <f t="shared" si="50"/>
        <v>153865733.08000001</v>
      </c>
      <c r="AO150" s="52">
        <f t="shared" si="50"/>
        <v>109040</v>
      </c>
      <c r="AP150" s="51">
        <f t="shared" si="50"/>
        <v>39308883.740000002</v>
      </c>
      <c r="AQ150" s="52">
        <f t="shared" si="50"/>
        <v>21709</v>
      </c>
      <c r="AR150" s="51">
        <f t="shared" si="50"/>
        <v>10341427.720000001</v>
      </c>
      <c r="AS150" s="52">
        <f t="shared" si="50"/>
        <v>65697</v>
      </c>
      <c r="AT150" s="51">
        <f t="shared" si="50"/>
        <v>104215421.62</v>
      </c>
      <c r="AU150" s="52">
        <f t="shared" si="50"/>
        <v>2748</v>
      </c>
      <c r="AV150" s="51">
        <f t="shared" si="50"/>
        <v>44306358.990000002</v>
      </c>
      <c r="AW150" s="52">
        <f t="shared" si="50"/>
        <v>6919</v>
      </c>
      <c r="AX150" s="51">
        <f t="shared" si="50"/>
        <v>252282943.41</v>
      </c>
      <c r="AY150" s="52">
        <f t="shared" si="50"/>
        <v>141</v>
      </c>
      <c r="AZ150" s="51">
        <f t="shared" si="50"/>
        <v>6442301.3399999999</v>
      </c>
      <c r="BA150" s="52">
        <f t="shared" si="50"/>
        <v>251</v>
      </c>
      <c r="BB150" s="51">
        <f t="shared" si="50"/>
        <v>39976725.219999999</v>
      </c>
      <c r="BC150" s="52">
        <f t="shared" si="50"/>
        <v>12880</v>
      </c>
      <c r="BD150" s="51">
        <f t="shared" si="50"/>
        <v>28545770.789999999</v>
      </c>
      <c r="BE150" s="51">
        <f t="shared" si="50"/>
        <v>455729133.36000001</v>
      </c>
      <c r="BF150" s="51">
        <f t="shared" si="50"/>
        <v>163726101.69999999</v>
      </c>
      <c r="BG150" s="52">
        <f t="shared" si="50"/>
        <v>115623</v>
      </c>
      <c r="BH150" s="51">
        <f t="shared" si="50"/>
        <v>53701963.07</v>
      </c>
      <c r="BI150" s="52">
        <f t="shared" si="50"/>
        <v>20204</v>
      </c>
      <c r="BJ150" s="51">
        <f t="shared" si="50"/>
        <v>9362971.7799999993</v>
      </c>
      <c r="BK150" s="52">
        <f t="shared" si="50"/>
        <v>69004</v>
      </c>
      <c r="BL150" s="51">
        <f t="shared" si="50"/>
        <v>100661166.84999999</v>
      </c>
      <c r="BM150" s="52">
        <f t="shared" si="50"/>
        <v>2436</v>
      </c>
      <c r="BN150" s="51">
        <f t="shared" si="50"/>
        <v>44247659.810000002</v>
      </c>
      <c r="BO150" s="52">
        <f t="shared" si="50"/>
        <v>6801</v>
      </c>
      <c r="BP150" s="51">
        <f t="shared" si="50"/>
        <v>218722387.25</v>
      </c>
      <c r="BQ150" s="52">
        <f t="shared" si="50"/>
        <v>134</v>
      </c>
      <c r="BR150" s="51">
        <f t="shared" si="50"/>
        <v>4953189.42</v>
      </c>
      <c r="BS150" s="52">
        <f t="shared" si="50"/>
        <v>241</v>
      </c>
      <c r="BT150" s="51">
        <f t="shared" si="50"/>
        <v>39593024.990000002</v>
      </c>
      <c r="BU150" s="52">
        <f t="shared" si="50"/>
        <v>12761</v>
      </c>
      <c r="BV150" s="51">
        <f t="shared" si="50"/>
        <v>29032984.600000001</v>
      </c>
      <c r="BW150" s="51">
        <f t="shared" si="50"/>
        <v>424247873.05000001</v>
      </c>
      <c r="BX150" s="51">
        <f t="shared" si="50"/>
        <v>171337989.38999999</v>
      </c>
      <c r="BY150" s="52">
        <f t="shared" si="50"/>
        <v>122645</v>
      </c>
      <c r="BZ150" s="51">
        <f t="shared" si="50"/>
        <v>49162109.57</v>
      </c>
      <c r="CA150" s="52">
        <f t="shared" si="50"/>
        <v>25959</v>
      </c>
      <c r="CB150" s="51">
        <f t="shared" si="50"/>
        <v>6745264.2000000002</v>
      </c>
      <c r="CC150" s="52">
        <f t="shared" si="50"/>
        <v>90817</v>
      </c>
      <c r="CD150" s="51">
        <f t="shared" si="50"/>
        <v>115430615.62</v>
      </c>
      <c r="CE150" s="52">
        <f t="shared" si="50"/>
        <v>2632</v>
      </c>
      <c r="CF150" s="51">
        <f t="shared" si="50"/>
        <v>41574517.310000002</v>
      </c>
      <c r="CG150" s="52">
        <f t="shared" si="50"/>
        <v>6869</v>
      </c>
      <c r="CH150" s="51">
        <f t="shared" ref="CH150:CN150" si="51">SUM(CH11:CH149)</f>
        <v>184105269.77000001</v>
      </c>
      <c r="CI150" s="52">
        <f t="shared" si="51"/>
        <v>97</v>
      </c>
      <c r="CJ150" s="51">
        <f t="shared" si="51"/>
        <v>4705289.1500000004</v>
      </c>
      <c r="CK150" s="52">
        <f t="shared" si="51"/>
        <v>115</v>
      </c>
      <c r="CL150" s="51">
        <f t="shared" si="51"/>
        <v>18723742.739999998</v>
      </c>
      <c r="CM150" s="52">
        <f t="shared" si="51"/>
        <v>11347</v>
      </c>
      <c r="CN150" s="51">
        <f t="shared" si="51"/>
        <v>27230096.579999998</v>
      </c>
      <c r="CO150" s="56"/>
    </row>
    <row r="152" spans="1:93" s="1" customFormat="1" x14ac:dyDescent="0.25">
      <c r="A152" s="5"/>
      <c r="B152" s="57" t="s">
        <v>172</v>
      </c>
      <c r="C152" s="25">
        <f>C150-D150-L150-N150-T150</f>
        <v>0</v>
      </c>
      <c r="D152" s="25">
        <f>D150-F150-H150-J150</f>
        <v>0</v>
      </c>
      <c r="E152" s="7"/>
      <c r="F152" s="7"/>
      <c r="G152" s="7"/>
      <c r="H152" s="7"/>
      <c r="I152" s="7"/>
      <c r="J152" s="7"/>
      <c r="K152" s="7"/>
      <c r="L152" s="7"/>
      <c r="M152" s="7"/>
      <c r="N152" s="25"/>
      <c r="O152" s="7"/>
      <c r="P152" s="7"/>
      <c r="Q152" s="7"/>
      <c r="R152" s="7"/>
      <c r="S152" s="7"/>
      <c r="T152" s="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</row>
    <row r="153" spans="1:93" s="1" customFormat="1" x14ac:dyDescent="0.25">
      <c r="A153" s="5"/>
      <c r="B153" s="57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9"/>
      <c r="O153" s="59"/>
      <c r="P153" s="58"/>
      <c r="Q153" s="58"/>
      <c r="R153" s="58"/>
      <c r="S153" s="58"/>
      <c r="T153" s="58"/>
      <c r="U153" s="7"/>
      <c r="V153" s="7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7"/>
      <c r="AN153" s="7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7"/>
      <c r="BF153" s="7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7"/>
      <c r="BX153" s="7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</row>
    <row r="154" spans="1:93" s="1" customFormat="1" x14ac:dyDescent="0.25">
      <c r="A154" s="5"/>
      <c r="B154" s="57" t="s">
        <v>173</v>
      </c>
      <c r="C154" s="59">
        <f>C150-U150-AM150-BE150-BW150</f>
        <v>0</v>
      </c>
      <c r="D154" s="59">
        <f t="shared" ref="D154:T154" si="52">D150-V150-AN150-BF150-BX150</f>
        <v>0</v>
      </c>
      <c r="E154" s="59">
        <f t="shared" si="52"/>
        <v>0</v>
      </c>
      <c r="F154" s="59">
        <f t="shared" si="52"/>
        <v>0</v>
      </c>
      <c r="G154" s="59">
        <f t="shared" si="52"/>
        <v>0</v>
      </c>
      <c r="H154" s="59">
        <f t="shared" si="52"/>
        <v>0</v>
      </c>
      <c r="I154" s="59">
        <f t="shared" si="52"/>
        <v>0</v>
      </c>
      <c r="J154" s="59">
        <f t="shared" si="52"/>
        <v>0</v>
      </c>
      <c r="K154" s="59">
        <f t="shared" si="52"/>
        <v>0</v>
      </c>
      <c r="L154" s="59">
        <f t="shared" si="52"/>
        <v>0</v>
      </c>
      <c r="M154" s="59">
        <f t="shared" si="52"/>
        <v>0</v>
      </c>
      <c r="N154" s="59">
        <f t="shared" si="52"/>
        <v>0</v>
      </c>
      <c r="O154" s="59">
        <f t="shared" si="52"/>
        <v>0</v>
      </c>
      <c r="P154" s="59">
        <f t="shared" si="52"/>
        <v>0</v>
      </c>
      <c r="Q154" s="59">
        <f t="shared" si="52"/>
        <v>0</v>
      </c>
      <c r="R154" s="59">
        <f t="shared" si="52"/>
        <v>0</v>
      </c>
      <c r="S154" s="59">
        <f t="shared" si="52"/>
        <v>0</v>
      </c>
      <c r="T154" s="59">
        <f t="shared" si="52"/>
        <v>0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</row>
  </sheetData>
  <mergeCells count="99">
    <mergeCell ref="CN7:CN8"/>
    <mergeCell ref="CF7:CF8"/>
    <mergeCell ref="CG7:CG8"/>
    <mergeCell ref="CH7:CH8"/>
    <mergeCell ref="CI7:CJ7"/>
    <mergeCell ref="CK7:CL7"/>
    <mergeCell ref="CM7:CM8"/>
    <mergeCell ref="CE7:CE8"/>
    <mergeCell ref="BG7:BH7"/>
    <mergeCell ref="BI7:BJ7"/>
    <mergeCell ref="BK7:BL7"/>
    <mergeCell ref="BM7:BM8"/>
    <mergeCell ref="BN7:BN8"/>
    <mergeCell ref="BO7:BO8"/>
    <mergeCell ref="BP7:BP8"/>
    <mergeCell ref="BQ7:BR7"/>
    <mergeCell ref="BS7:BT7"/>
    <mergeCell ref="BU7:BU8"/>
    <mergeCell ref="BV7:BV8"/>
    <mergeCell ref="BX7:BX8"/>
    <mergeCell ref="BY7:BZ7"/>
    <mergeCell ref="CA7:CB7"/>
    <mergeCell ref="CC7:CD7"/>
    <mergeCell ref="AD7:AD8"/>
    <mergeCell ref="AE7:AE8"/>
    <mergeCell ref="AF7:AF8"/>
    <mergeCell ref="AY7:AZ7"/>
    <mergeCell ref="AI7:AJ7"/>
    <mergeCell ref="AK7:AK8"/>
    <mergeCell ref="AL7:AL8"/>
    <mergeCell ref="AN7:AN8"/>
    <mergeCell ref="AO7:AP7"/>
    <mergeCell ref="AQ7:AR7"/>
    <mergeCell ref="AS7:AT7"/>
    <mergeCell ref="AU7:AU8"/>
    <mergeCell ref="AV7:AV8"/>
    <mergeCell ref="AW7:AW8"/>
    <mergeCell ref="AX7:AX8"/>
    <mergeCell ref="CM6:CN6"/>
    <mergeCell ref="D7:D8"/>
    <mergeCell ref="E7:F7"/>
    <mergeCell ref="G7:H7"/>
    <mergeCell ref="I7:J7"/>
    <mergeCell ref="K7:K8"/>
    <mergeCell ref="L7:L8"/>
    <mergeCell ref="M7:M8"/>
    <mergeCell ref="N7:N8"/>
    <mergeCell ref="O7:P7"/>
    <mergeCell ref="BO6:BT6"/>
    <mergeCell ref="BU6:BV6"/>
    <mergeCell ref="BW6:BW8"/>
    <mergeCell ref="BX6:CD6"/>
    <mergeCell ref="CE6:CF6"/>
    <mergeCell ref="CG6:CL6"/>
    <mergeCell ref="BD7:BD8"/>
    <mergeCell ref="BF7:BF8"/>
    <mergeCell ref="AU6:AV6"/>
    <mergeCell ref="AW6:BB6"/>
    <mergeCell ref="BC6:BD6"/>
    <mergeCell ref="BE6:BE8"/>
    <mergeCell ref="BF6:BL6"/>
    <mergeCell ref="BE5:BV5"/>
    <mergeCell ref="BW5:CN5"/>
    <mergeCell ref="C6:C8"/>
    <mergeCell ref="D6:J6"/>
    <mergeCell ref="K6:L6"/>
    <mergeCell ref="M6:R6"/>
    <mergeCell ref="S6:T6"/>
    <mergeCell ref="U6:U8"/>
    <mergeCell ref="V6:AB6"/>
    <mergeCell ref="AC6:AD6"/>
    <mergeCell ref="AM5:BD5"/>
    <mergeCell ref="AM6:AM8"/>
    <mergeCell ref="AN6:AT6"/>
    <mergeCell ref="BM6:BN6"/>
    <mergeCell ref="BA7:BB7"/>
    <mergeCell ref="BC7:BC8"/>
    <mergeCell ref="C3:T3"/>
    <mergeCell ref="A5:A8"/>
    <mergeCell ref="B5:B8"/>
    <mergeCell ref="C5:T5"/>
    <mergeCell ref="U5:AL5"/>
    <mergeCell ref="AE6:AJ6"/>
    <mergeCell ref="AK6:AL6"/>
    <mergeCell ref="AG7:AH7"/>
    <mergeCell ref="Q7:R7"/>
    <mergeCell ref="S7:S8"/>
    <mergeCell ref="T7:T8"/>
    <mergeCell ref="V7:V8"/>
    <mergeCell ref="W7:X7"/>
    <mergeCell ref="Y7:Z7"/>
    <mergeCell ref="AA7:AB7"/>
    <mergeCell ref="AC7:AC8"/>
    <mergeCell ref="CK1:CN1"/>
    <mergeCell ref="B1:E1"/>
    <mergeCell ref="Q1:T1"/>
    <mergeCell ref="AI1:AL1"/>
    <mergeCell ref="BA1:BD1"/>
    <mergeCell ref="BS1:BV1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4" fitToHeight="0" orientation="landscape" r:id="rId1"/>
  <colBreaks count="2" manualBreakCount="2">
    <brk id="111" max="1048575" man="1"/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КМС</vt:lpstr>
      <vt:lpstr>ИГС</vt:lpstr>
      <vt:lpstr>МАКС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2018-09-26T05:58:21Z</cp:lastPrinted>
  <dcterms:created xsi:type="dcterms:W3CDTF">2017-07-07T10:09:46Z</dcterms:created>
  <dcterms:modified xsi:type="dcterms:W3CDTF">2020-02-12T06:18:08Z</dcterms:modified>
</cp:coreProperties>
</file>